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Febrero\5423\"/>
    </mc:Choice>
  </mc:AlternateContent>
  <xr:revisionPtr revIDLastSave="52" documentId="8_{7FCD9F00-CAFA-41A6-98E5-196F3DFD78D4}" xr6:coauthVersionLast="28" xr6:coauthVersionMax="28" xr10:uidLastSave="{B9D92786-2C7C-40C3-B294-281953DCB0BF}"/>
  <bookViews>
    <workbookView xWindow="120" yWindow="3975" windowWidth="15195" windowHeight="4230" tabRatio="688" xr2:uid="{00000000-000D-0000-FFFF-FFFF00000000}"/>
  </bookViews>
  <sheets>
    <sheet name="Otras trans Mar" sheetId="1" r:id="rId1"/>
  </sheets>
  <definedNames>
    <definedName name="_DIS2008">#REF!</definedName>
    <definedName name="_xlnm._FilterDatabase" localSheetId="0" hidden="1">'Otras trans Mar'!$A$3:$M$66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M6" i="1" l="1"/>
  <c r="J66" i="1" l="1"/>
  <c r="K66" i="1"/>
  <c r="I36" i="1" l="1"/>
  <c r="M36" i="1" s="1"/>
  <c r="I6" i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9" i="1"/>
  <c r="M39" i="1" s="1"/>
  <c r="I40" i="1"/>
  <c r="M40" i="1" s="1"/>
  <c r="I42" i="1"/>
  <c r="M42" i="1" s="1"/>
  <c r="I43" i="1"/>
  <c r="M43" i="1" s="1"/>
  <c r="I44" i="1"/>
  <c r="M44" i="1" s="1"/>
  <c r="I45" i="1"/>
  <c r="M45" i="1" s="1"/>
  <c r="I46" i="1"/>
  <c r="M46" i="1" s="1"/>
  <c r="I48" i="1"/>
  <c r="M48" i="1" s="1"/>
  <c r="I50" i="1"/>
  <c r="M50" i="1" s="1"/>
  <c r="I51" i="1"/>
  <c r="M51" i="1" s="1"/>
  <c r="I52" i="1"/>
  <c r="M52" i="1" s="1"/>
  <c r="I55" i="1"/>
  <c r="M55" i="1" s="1"/>
  <c r="I56" i="1"/>
  <c r="M56" i="1" s="1"/>
  <c r="I57" i="1"/>
  <c r="M57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4" i="1"/>
  <c r="M4" i="1" s="1"/>
  <c r="I13" i="1"/>
  <c r="M13" i="1" s="1"/>
  <c r="I37" i="1"/>
  <c r="M37" i="1" s="1"/>
  <c r="I38" i="1"/>
  <c r="M38" i="1" s="1"/>
  <c r="I41" i="1"/>
  <c r="M41" i="1" s="1"/>
  <c r="I47" i="1"/>
  <c r="M47" i="1" s="1"/>
  <c r="I49" i="1"/>
  <c r="M49" i="1" s="1"/>
  <c r="I53" i="1"/>
  <c r="M53" i="1" s="1"/>
  <c r="I65" i="1"/>
  <c r="M65" i="1" s="1"/>
  <c r="H7" i="1"/>
  <c r="L7" i="1" s="1"/>
  <c r="H8" i="1"/>
  <c r="L8" i="1" s="1"/>
  <c r="H9" i="1"/>
  <c r="L9" i="1" s="1"/>
  <c r="H10" i="1"/>
  <c r="L10" i="1" s="1"/>
  <c r="H12" i="1"/>
  <c r="L12" i="1" s="1"/>
  <c r="H13" i="1"/>
  <c r="L13" i="1" s="1"/>
  <c r="H14" i="1"/>
  <c r="L14" i="1" s="1"/>
  <c r="H15" i="1"/>
  <c r="L15" i="1" s="1"/>
  <c r="H16" i="1"/>
  <c r="L16" i="1" s="1"/>
  <c r="H17" i="1"/>
  <c r="L17" i="1" s="1"/>
  <c r="H18" i="1"/>
  <c r="L18" i="1" s="1"/>
  <c r="H19" i="1"/>
  <c r="L19" i="1" s="1"/>
  <c r="H20" i="1"/>
  <c r="L20" i="1" s="1"/>
  <c r="H21" i="1"/>
  <c r="L21" i="1" s="1"/>
  <c r="H23" i="1"/>
  <c r="L23" i="1" s="1"/>
  <c r="H24" i="1"/>
  <c r="L24" i="1" s="1"/>
  <c r="H25" i="1"/>
  <c r="L25" i="1" s="1"/>
  <c r="H26" i="1"/>
  <c r="L26" i="1" s="1"/>
  <c r="H27" i="1"/>
  <c r="L27" i="1" s="1"/>
  <c r="H28" i="1"/>
  <c r="L28" i="1" s="1"/>
  <c r="H29" i="1"/>
  <c r="L29" i="1" s="1"/>
  <c r="H30" i="1"/>
  <c r="L30" i="1" s="1"/>
  <c r="H32" i="1"/>
  <c r="L32" i="1" s="1"/>
  <c r="H34" i="1"/>
  <c r="L34" i="1" s="1"/>
  <c r="H35" i="1"/>
  <c r="L35" i="1" s="1"/>
  <c r="H36" i="1"/>
  <c r="L36" i="1" s="1"/>
  <c r="H37" i="1"/>
  <c r="L37" i="1" s="1"/>
  <c r="H38" i="1"/>
  <c r="L38" i="1" s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L45" i="1" s="1"/>
  <c r="H46" i="1"/>
  <c r="L46" i="1" s="1"/>
  <c r="H47" i="1"/>
  <c r="L47" i="1" s="1"/>
  <c r="H48" i="1"/>
  <c r="L48" i="1" s="1"/>
  <c r="H49" i="1"/>
  <c r="L49" i="1" s="1"/>
  <c r="H50" i="1"/>
  <c r="L50" i="1" s="1"/>
  <c r="H51" i="1"/>
  <c r="L51" i="1" s="1"/>
  <c r="H52" i="1"/>
  <c r="L52" i="1" s="1"/>
  <c r="H53" i="1"/>
  <c r="L53" i="1" s="1"/>
  <c r="H54" i="1"/>
  <c r="L54" i="1" s="1"/>
  <c r="H55" i="1"/>
  <c r="L55" i="1" s="1"/>
  <c r="H56" i="1"/>
  <c r="L56" i="1" s="1"/>
  <c r="H57" i="1"/>
  <c r="L57" i="1" s="1"/>
  <c r="H58" i="1"/>
  <c r="L58" i="1" s="1"/>
  <c r="H59" i="1"/>
  <c r="L59" i="1" s="1"/>
  <c r="H60" i="1"/>
  <c r="L60" i="1" s="1"/>
  <c r="H61" i="1"/>
  <c r="L61" i="1" s="1"/>
  <c r="H62" i="1"/>
  <c r="L62" i="1" s="1"/>
  <c r="H63" i="1"/>
  <c r="L63" i="1" s="1"/>
  <c r="H64" i="1"/>
  <c r="L64" i="1" s="1"/>
  <c r="H65" i="1"/>
  <c r="L65" i="1" s="1"/>
  <c r="H4" i="1"/>
  <c r="L4" i="1" s="1"/>
  <c r="H5" i="1"/>
  <c r="L5" i="1" s="1"/>
  <c r="H6" i="1"/>
  <c r="L6" i="1" s="1"/>
  <c r="H11" i="1"/>
  <c r="L11" i="1" s="1"/>
  <c r="H22" i="1"/>
  <c r="L22" i="1" s="1"/>
  <c r="H31" i="1"/>
  <c r="L31" i="1" s="1"/>
  <c r="H33" i="1"/>
  <c r="L33" i="1" s="1"/>
  <c r="L66" i="1" l="1"/>
  <c r="I14" i="1"/>
  <c r="M14" i="1" s="1"/>
  <c r="I22" i="1"/>
  <c r="M22" i="1" s="1"/>
  <c r="I5" i="1"/>
  <c r="M5" i="1" s="1"/>
  <c r="I58" i="1"/>
  <c r="M58" i="1" s="1"/>
  <c r="I54" i="1"/>
  <c r="M54" i="1" s="1"/>
  <c r="M66" i="1" l="1"/>
  <c r="F66" i="1"/>
  <c r="G66" i="1" l="1"/>
  <c r="H66" i="1" l="1"/>
  <c r="I66" i="1" l="1"/>
</calcChain>
</file>

<file path=xl/sharedStrings.xml><?xml version="1.0" encoding="utf-8"?>
<sst xmlns="http://schemas.openxmlformats.org/spreadsheetml/2006/main" count="141" uniqueCount="136">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</sst>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0"/>
  <sheetViews>
    <sheetView tabSelected="1" zoomScaleNormal="100" workbookViewId="0">
      <pane xSplit="4" ySplit="3" topLeftCell="I6" activePane="bottomRight" state="frozen"/>
      <selection activeCell="J39" sqref="J39"/>
      <selection pane="topRight" activeCell="J39" sqref="J39"/>
      <selection pane="bottomLeft" activeCell="J39" sqref="J39"/>
      <selection pane="bottomRight" activeCell="D11" sqref="D11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46.42578125" style="12" customWidth="1"/>
    <col min="5" max="5" width="13.140625" style="12" hidden="1" customWidth="1"/>
    <col min="6" max="6" width="18" style="30" bestFit="1" customWidth="1"/>
    <col min="7" max="7" width="25.140625" style="32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6384" width="11.42578125" style="12"/>
  </cols>
  <sheetData>
    <row r="1" spans="1:13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</row>
    <row r="2" spans="1:13" s="7" customFormat="1" ht="30.75" customHeight="1" x14ac:dyDescent="0.25">
      <c r="A2" s="6"/>
      <c r="B2" s="6"/>
      <c r="C2" s="6"/>
      <c r="D2" s="6"/>
      <c r="E2" s="6"/>
      <c r="F2" s="47" t="s">
        <v>129</v>
      </c>
      <c r="G2" s="48"/>
      <c r="H2" s="49" t="s">
        <v>130</v>
      </c>
      <c r="I2" s="50"/>
      <c r="J2" s="47" t="s">
        <v>134</v>
      </c>
      <c r="K2" s="48"/>
      <c r="L2" s="49" t="s">
        <v>135</v>
      </c>
      <c r="M2" s="50"/>
    </row>
    <row r="3" spans="1:13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</row>
    <row r="4" spans="1:13" s="19" customFormat="1" ht="15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</row>
    <row r="5" spans="1:13" s="19" customFormat="1" ht="15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0">+F5</f>
        <v>229916354</v>
      </c>
      <c r="I5" s="18">
        <f t="shared" ref="I5:I65" si="1">+G5</f>
        <v>3393798519</v>
      </c>
      <c r="J5" s="16">
        <v>459832708</v>
      </c>
      <c r="K5" s="17">
        <v>6787597038</v>
      </c>
      <c r="L5" s="18">
        <f t="shared" ref="L5:L65" si="2">+H5+J5</f>
        <v>689749062</v>
      </c>
      <c r="M5" s="18">
        <f t="shared" ref="M5:M65" si="3">+I5+K5</f>
        <v>10181395557</v>
      </c>
    </row>
    <row r="6" spans="1:13" s="19" customFormat="1" ht="15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0"/>
        <v>119509263</v>
      </c>
      <c r="I6" s="18">
        <f t="shared" si="1"/>
        <v>6996684855</v>
      </c>
      <c r="J6" s="16">
        <v>239018526</v>
      </c>
      <c r="K6" s="17">
        <v>13993369710</v>
      </c>
      <c r="L6" s="18">
        <f t="shared" si="2"/>
        <v>358527789</v>
      </c>
      <c r="M6" s="18">
        <f>+I6+K6</f>
        <v>20990054565</v>
      </c>
    </row>
    <row r="7" spans="1:13" s="19" customFormat="1" ht="15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0"/>
        <v>0</v>
      </c>
      <c r="I7" s="18">
        <f t="shared" si="1"/>
        <v>3905475573</v>
      </c>
      <c r="J7" s="16"/>
      <c r="K7" s="17">
        <v>7810951146</v>
      </c>
      <c r="L7" s="18">
        <f t="shared" si="2"/>
        <v>0</v>
      </c>
      <c r="M7" s="18">
        <f t="shared" si="3"/>
        <v>11716426719</v>
      </c>
    </row>
    <row r="8" spans="1:13" s="19" customFormat="1" ht="15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0"/>
        <v>0</v>
      </c>
      <c r="I8" s="18">
        <f t="shared" si="1"/>
        <v>2294577505</v>
      </c>
      <c r="J8" s="16"/>
      <c r="K8" s="17">
        <v>4589155010</v>
      </c>
      <c r="L8" s="18">
        <f t="shared" si="2"/>
        <v>0</v>
      </c>
      <c r="M8" s="18">
        <f t="shared" si="3"/>
        <v>6883732515</v>
      </c>
    </row>
    <row r="9" spans="1:13" s="19" customFormat="1" ht="15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0"/>
        <v>0</v>
      </c>
      <c r="I9" s="18">
        <f t="shared" si="1"/>
        <v>9002439888</v>
      </c>
      <c r="J9" s="16"/>
      <c r="K9" s="17">
        <v>18004879776</v>
      </c>
      <c r="L9" s="18">
        <f t="shared" si="2"/>
        <v>0</v>
      </c>
      <c r="M9" s="18">
        <f t="shared" si="3"/>
        <v>27007319664</v>
      </c>
    </row>
    <row r="10" spans="1:13" s="19" customFormat="1" ht="15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0"/>
        <v>0</v>
      </c>
      <c r="I10" s="18">
        <f t="shared" si="1"/>
        <v>4710853799</v>
      </c>
      <c r="J10" s="16"/>
      <c r="K10" s="17">
        <v>9421707598</v>
      </c>
      <c r="L10" s="18">
        <f t="shared" si="2"/>
        <v>0</v>
      </c>
      <c r="M10" s="18">
        <f t="shared" si="3"/>
        <v>14132561397</v>
      </c>
    </row>
    <row r="11" spans="1:13" s="19" customFormat="1" ht="15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0"/>
        <v>16017979811</v>
      </c>
      <c r="I11" s="18">
        <f t="shared" si="1"/>
        <v>47273572397</v>
      </c>
      <c r="J11" s="16">
        <v>32035959622</v>
      </c>
      <c r="K11" s="17">
        <v>94547144794</v>
      </c>
      <c r="L11" s="18">
        <f t="shared" si="2"/>
        <v>48053939433</v>
      </c>
      <c r="M11" s="18">
        <f t="shared" si="3"/>
        <v>141820717191</v>
      </c>
    </row>
    <row r="12" spans="1:13" s="19" customFormat="1" ht="15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42" t="s">
        <v>128</v>
      </c>
      <c r="F12" s="16"/>
      <c r="G12" s="17">
        <v>3424527677</v>
      </c>
      <c r="H12" s="18">
        <f t="shared" si="0"/>
        <v>0</v>
      </c>
      <c r="I12" s="18">
        <f t="shared" si="1"/>
        <v>3424527677</v>
      </c>
      <c r="J12" s="16"/>
      <c r="K12" s="17">
        <v>6849055354</v>
      </c>
      <c r="L12" s="18">
        <f t="shared" si="2"/>
        <v>0</v>
      </c>
      <c r="M12" s="18">
        <f t="shared" si="3"/>
        <v>10273583031</v>
      </c>
    </row>
    <row r="13" spans="1:13" s="19" customFormat="1" ht="15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0"/>
        <v>0</v>
      </c>
      <c r="I13" s="18">
        <f t="shared" si="1"/>
        <v>1285539749</v>
      </c>
      <c r="J13" s="16"/>
      <c r="K13" s="17">
        <v>2571079498</v>
      </c>
      <c r="L13" s="18">
        <f t="shared" si="2"/>
        <v>0</v>
      </c>
      <c r="M13" s="18">
        <f t="shared" si="3"/>
        <v>3856619247</v>
      </c>
    </row>
    <row r="14" spans="1:13" s="19" customFormat="1" ht="15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0"/>
        <v>0</v>
      </c>
      <c r="I14" s="18">
        <f t="shared" si="1"/>
        <v>8893405468</v>
      </c>
      <c r="J14" s="16"/>
      <c r="K14" s="17">
        <v>17786810936</v>
      </c>
      <c r="L14" s="18">
        <f t="shared" si="2"/>
        <v>0</v>
      </c>
      <c r="M14" s="18">
        <f t="shared" si="3"/>
        <v>26680216404</v>
      </c>
    </row>
    <row r="15" spans="1:13" s="19" customFormat="1" ht="15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0"/>
        <v>0</v>
      </c>
      <c r="I15" s="18">
        <f t="shared" si="1"/>
        <v>1374578016</v>
      </c>
      <c r="J15" s="16"/>
      <c r="K15" s="17">
        <v>2749156032</v>
      </c>
      <c r="L15" s="18">
        <f t="shared" si="2"/>
        <v>0</v>
      </c>
      <c r="M15" s="18">
        <f t="shared" si="3"/>
        <v>4123734048</v>
      </c>
    </row>
    <row r="16" spans="1:13" s="19" customFormat="1" ht="15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0"/>
        <v>0</v>
      </c>
      <c r="I16" s="18">
        <f t="shared" si="1"/>
        <v>2842052839</v>
      </c>
      <c r="J16" s="16"/>
      <c r="K16" s="17">
        <v>5684105678</v>
      </c>
      <c r="L16" s="18">
        <f t="shared" si="2"/>
        <v>0</v>
      </c>
      <c r="M16" s="18">
        <f t="shared" si="3"/>
        <v>8526158517</v>
      </c>
    </row>
    <row r="17" spans="1:13" s="19" customFormat="1" ht="15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0"/>
        <v>0</v>
      </c>
      <c r="I17" s="18">
        <f t="shared" si="1"/>
        <v>1467981703</v>
      </c>
      <c r="J17" s="16"/>
      <c r="K17" s="17">
        <v>2935963406</v>
      </c>
      <c r="L17" s="18">
        <f t="shared" si="2"/>
        <v>0</v>
      </c>
      <c r="M17" s="18">
        <f t="shared" si="3"/>
        <v>4403945109</v>
      </c>
    </row>
    <row r="18" spans="1:13" s="19" customFormat="1" ht="15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40" t="s">
        <v>93</v>
      </c>
      <c r="F18" s="16"/>
      <c r="G18" s="17">
        <v>16723319028</v>
      </c>
      <c r="H18" s="18">
        <f t="shared" si="0"/>
        <v>0</v>
      </c>
      <c r="I18" s="18">
        <f t="shared" si="1"/>
        <v>16723319028</v>
      </c>
      <c r="J18" s="16"/>
      <c r="K18" s="17">
        <v>33446638056</v>
      </c>
      <c r="L18" s="18">
        <f t="shared" si="2"/>
        <v>0</v>
      </c>
      <c r="M18" s="18">
        <f t="shared" si="3"/>
        <v>50169957084</v>
      </c>
    </row>
    <row r="19" spans="1:13" s="19" customFormat="1" ht="15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0"/>
        <v>0</v>
      </c>
      <c r="I19" s="18">
        <f t="shared" si="1"/>
        <v>3554885074</v>
      </c>
      <c r="J19" s="16"/>
      <c r="K19" s="17">
        <v>7109770148</v>
      </c>
      <c r="L19" s="18">
        <f t="shared" si="2"/>
        <v>0</v>
      </c>
      <c r="M19" s="18">
        <f t="shared" si="3"/>
        <v>10664655222</v>
      </c>
    </row>
    <row r="20" spans="1:13" s="19" customFormat="1" ht="15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0"/>
        <v>0</v>
      </c>
      <c r="I20" s="18">
        <f t="shared" si="1"/>
        <v>4157702852</v>
      </c>
      <c r="J20" s="16"/>
      <c r="K20" s="17">
        <v>8315405704</v>
      </c>
      <c r="L20" s="18">
        <f t="shared" si="2"/>
        <v>0</v>
      </c>
      <c r="M20" s="18">
        <f t="shared" si="3"/>
        <v>12473108556</v>
      </c>
    </row>
    <row r="21" spans="1:13" s="19" customFormat="1" ht="15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0"/>
        <v>0</v>
      </c>
      <c r="I21" s="18">
        <f t="shared" si="1"/>
        <v>1244295872</v>
      </c>
      <c r="J21" s="16"/>
      <c r="K21" s="17">
        <v>2488591744</v>
      </c>
      <c r="L21" s="18">
        <f t="shared" si="2"/>
        <v>0</v>
      </c>
      <c r="M21" s="18">
        <f t="shared" si="3"/>
        <v>3732887616</v>
      </c>
    </row>
    <row r="22" spans="1:13" s="19" customFormat="1" ht="15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0"/>
        <v>2022173818</v>
      </c>
      <c r="I22" s="18">
        <f t="shared" si="1"/>
        <v>7459029768</v>
      </c>
      <c r="J22" s="16">
        <v>4044347636</v>
      </c>
      <c r="K22" s="17">
        <v>14918059536</v>
      </c>
      <c r="L22" s="18">
        <f t="shared" si="2"/>
        <v>6066521454</v>
      </c>
      <c r="M22" s="18">
        <f t="shared" si="3"/>
        <v>22377089304</v>
      </c>
    </row>
    <row r="23" spans="1:13" s="19" customFormat="1" ht="15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0"/>
        <v>0</v>
      </c>
      <c r="I23" s="18">
        <f t="shared" si="1"/>
        <v>8515415445</v>
      </c>
      <c r="J23" s="16"/>
      <c r="K23" s="17">
        <v>17030830890</v>
      </c>
      <c r="L23" s="18">
        <f t="shared" si="2"/>
        <v>0</v>
      </c>
      <c r="M23" s="18">
        <f t="shared" si="3"/>
        <v>25546246335</v>
      </c>
    </row>
    <row r="24" spans="1:13" s="19" customFormat="1" ht="15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0"/>
        <v>0</v>
      </c>
      <c r="I24" s="18">
        <f t="shared" si="1"/>
        <v>1632084998</v>
      </c>
      <c r="J24" s="16"/>
      <c r="K24" s="17">
        <v>3264169996</v>
      </c>
      <c r="L24" s="18">
        <f t="shared" si="2"/>
        <v>0</v>
      </c>
      <c r="M24" s="18">
        <f t="shared" si="3"/>
        <v>4896254994</v>
      </c>
    </row>
    <row r="25" spans="1:13" s="19" customFormat="1" ht="15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0"/>
        <v>0</v>
      </c>
      <c r="I25" s="18">
        <f t="shared" si="1"/>
        <v>3051159012</v>
      </c>
      <c r="J25" s="16"/>
      <c r="K25" s="17">
        <v>6102318024</v>
      </c>
      <c r="L25" s="18">
        <f t="shared" si="2"/>
        <v>0</v>
      </c>
      <c r="M25" s="18">
        <f t="shared" si="3"/>
        <v>9153477036</v>
      </c>
    </row>
    <row r="26" spans="1:13" s="19" customFormat="1" ht="15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0"/>
        <v>0</v>
      </c>
      <c r="I26" s="18">
        <f t="shared" si="1"/>
        <v>4633424404</v>
      </c>
      <c r="J26" s="16"/>
      <c r="K26" s="17">
        <v>9266848808</v>
      </c>
      <c r="L26" s="18">
        <f t="shared" si="2"/>
        <v>0</v>
      </c>
      <c r="M26" s="18">
        <f t="shared" si="3"/>
        <v>13900273212</v>
      </c>
    </row>
    <row r="27" spans="1:13" s="19" customFormat="1" ht="15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0"/>
        <v>0</v>
      </c>
      <c r="I27" s="18">
        <f t="shared" si="1"/>
        <v>2210576442</v>
      </c>
      <c r="J27" s="16"/>
      <c r="K27" s="17">
        <v>4421152884</v>
      </c>
      <c r="L27" s="18">
        <f t="shared" si="2"/>
        <v>0</v>
      </c>
      <c r="M27" s="18">
        <f t="shared" si="3"/>
        <v>6631729326</v>
      </c>
    </row>
    <row r="28" spans="1:13" s="19" customFormat="1" ht="15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0"/>
        <v>0</v>
      </c>
      <c r="I28" s="18">
        <f t="shared" si="1"/>
        <v>2015070750</v>
      </c>
      <c r="J28" s="16"/>
      <c r="K28" s="17">
        <v>4030141500</v>
      </c>
      <c r="L28" s="18">
        <f t="shared" si="2"/>
        <v>0</v>
      </c>
      <c r="M28" s="18">
        <f t="shared" si="3"/>
        <v>6045212250</v>
      </c>
    </row>
    <row r="29" spans="1:13" s="19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0"/>
        <v>0</v>
      </c>
      <c r="I29" s="18">
        <f t="shared" si="1"/>
        <v>2064779849</v>
      </c>
      <c r="J29" s="16"/>
      <c r="K29" s="17">
        <v>4129559698</v>
      </c>
      <c r="L29" s="18">
        <f t="shared" si="2"/>
        <v>0</v>
      </c>
      <c r="M29" s="18">
        <f t="shared" si="3"/>
        <v>6194339547</v>
      </c>
    </row>
    <row r="30" spans="1:13" s="19" customFormat="1" ht="15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0"/>
        <v>0</v>
      </c>
      <c r="I30" s="18">
        <f t="shared" si="1"/>
        <v>1309002844</v>
      </c>
      <c r="J30" s="16"/>
      <c r="K30" s="17">
        <v>2618005688</v>
      </c>
      <c r="L30" s="18">
        <f t="shared" si="2"/>
        <v>0</v>
      </c>
      <c r="M30" s="18">
        <f t="shared" si="3"/>
        <v>3927008532</v>
      </c>
    </row>
    <row r="31" spans="1:13" s="19" customFormat="1" ht="15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9" t="s">
        <v>122</v>
      </c>
      <c r="F31" s="16">
        <v>2643204032</v>
      </c>
      <c r="G31" s="17">
        <v>5890242359</v>
      </c>
      <c r="H31" s="18">
        <f t="shared" si="0"/>
        <v>2643204032</v>
      </c>
      <c r="I31" s="18">
        <f t="shared" si="1"/>
        <v>5890242359</v>
      </c>
      <c r="J31" s="16">
        <v>5286408064</v>
      </c>
      <c r="K31" s="17">
        <v>11780484718</v>
      </c>
      <c r="L31" s="18">
        <f t="shared" si="2"/>
        <v>7929612096</v>
      </c>
      <c r="M31" s="18">
        <f t="shared" si="3"/>
        <v>17670727077</v>
      </c>
    </row>
    <row r="32" spans="1:13" s="19" customFormat="1" ht="15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0"/>
        <v>0</v>
      </c>
      <c r="I32" s="18">
        <f t="shared" si="1"/>
        <v>5890474322</v>
      </c>
      <c r="J32" s="16"/>
      <c r="K32" s="17">
        <v>11780948644</v>
      </c>
      <c r="L32" s="18">
        <f t="shared" si="2"/>
        <v>0</v>
      </c>
      <c r="M32" s="18">
        <f t="shared" si="3"/>
        <v>17671422966</v>
      </c>
    </row>
    <row r="33" spans="1:13" s="19" customFormat="1" ht="15" customHeight="1" x14ac:dyDescent="0.2">
      <c r="A33" s="13">
        <v>8908010630</v>
      </c>
      <c r="B33" s="13">
        <v>890801063</v>
      </c>
      <c r="C33" s="13">
        <v>27017000</v>
      </c>
      <c r="D33" s="14" t="s">
        <v>21</v>
      </c>
      <c r="E33" s="15" t="s">
        <v>74</v>
      </c>
      <c r="F33" s="16">
        <v>1520947456</v>
      </c>
      <c r="G33" s="17">
        <v>5728711799</v>
      </c>
      <c r="H33" s="18">
        <f t="shared" si="0"/>
        <v>1520947456</v>
      </c>
      <c r="I33" s="18">
        <f t="shared" si="1"/>
        <v>5728711799</v>
      </c>
      <c r="J33" s="16">
        <v>3041894912</v>
      </c>
      <c r="K33" s="17">
        <v>11457423598</v>
      </c>
      <c r="L33" s="18">
        <f t="shared" si="2"/>
        <v>4562842368</v>
      </c>
      <c r="M33" s="18">
        <f t="shared" si="3"/>
        <v>17186135397</v>
      </c>
    </row>
    <row r="34" spans="1:13" s="19" customFormat="1" ht="15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0"/>
        <v>0</v>
      </c>
      <c r="I34" s="18">
        <f t="shared" si="1"/>
        <v>22428671560</v>
      </c>
      <c r="J34" s="16"/>
      <c r="K34" s="17">
        <v>44857343120</v>
      </c>
      <c r="L34" s="18">
        <f t="shared" si="2"/>
        <v>0</v>
      </c>
      <c r="M34" s="18">
        <f t="shared" si="3"/>
        <v>67286014680</v>
      </c>
    </row>
    <row r="35" spans="1:13" s="19" customFormat="1" ht="15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0"/>
        <v>0</v>
      </c>
      <c r="I35" s="18">
        <f t="shared" si="1"/>
        <v>1650721177</v>
      </c>
      <c r="J35" s="16"/>
      <c r="K35" s="17">
        <v>3301442354</v>
      </c>
      <c r="L35" s="18">
        <f t="shared" si="2"/>
        <v>0</v>
      </c>
      <c r="M35" s="18">
        <f t="shared" si="3"/>
        <v>4952163531</v>
      </c>
    </row>
    <row r="36" spans="1:13" s="19" customFormat="1" ht="15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0"/>
        <v>0</v>
      </c>
      <c r="I36" s="18">
        <f t="shared" si="1"/>
        <v>218665261</v>
      </c>
      <c r="J36" s="16"/>
      <c r="K36" s="46">
        <v>437330522</v>
      </c>
      <c r="L36" s="18">
        <f t="shared" si="2"/>
        <v>0</v>
      </c>
      <c r="M36" s="18">
        <f t="shared" si="3"/>
        <v>655995783</v>
      </c>
    </row>
    <row r="37" spans="1:13" s="19" customFormat="1" ht="15" customHeight="1" thickBot="1" x14ac:dyDescent="0.25">
      <c r="A37" s="43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0"/>
        <v>0</v>
      </c>
      <c r="I37" s="18">
        <f t="shared" si="1"/>
        <v>0</v>
      </c>
      <c r="J37" s="16"/>
      <c r="K37" s="17"/>
      <c r="L37" s="18">
        <f t="shared" si="2"/>
        <v>0</v>
      </c>
      <c r="M37" s="18">
        <f t="shared" si="3"/>
        <v>0</v>
      </c>
    </row>
    <row r="38" spans="1:13" s="19" customFormat="1" ht="15" customHeight="1" thickBot="1" x14ac:dyDescent="0.25">
      <c r="A38" s="43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0"/>
        <v>0</v>
      </c>
      <c r="I38" s="18">
        <f t="shared" si="1"/>
        <v>0</v>
      </c>
      <c r="J38" s="16"/>
      <c r="K38" s="17"/>
      <c r="L38" s="18">
        <f t="shared" si="2"/>
        <v>0</v>
      </c>
      <c r="M38" s="18">
        <f t="shared" si="3"/>
        <v>0</v>
      </c>
    </row>
    <row r="39" spans="1:13" s="19" customFormat="1" ht="15" customHeight="1" thickBot="1" x14ac:dyDescent="0.25">
      <c r="A39" s="43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0"/>
        <v>0</v>
      </c>
      <c r="I39" s="18">
        <f t="shared" si="1"/>
        <v>0</v>
      </c>
      <c r="J39" s="16"/>
      <c r="K39" s="17"/>
      <c r="L39" s="18">
        <f t="shared" si="2"/>
        <v>0</v>
      </c>
      <c r="M39" s="18">
        <f t="shared" si="3"/>
        <v>0</v>
      </c>
    </row>
    <row r="40" spans="1:13" s="19" customFormat="1" ht="15" customHeight="1" x14ac:dyDescent="0.2">
      <c r="A40" s="43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0"/>
        <v>0</v>
      </c>
      <c r="I40" s="18">
        <f t="shared" si="1"/>
        <v>0</v>
      </c>
      <c r="J40" s="16"/>
      <c r="K40" s="17"/>
      <c r="L40" s="18">
        <f t="shared" si="2"/>
        <v>0</v>
      </c>
      <c r="M40" s="18">
        <f t="shared" si="3"/>
        <v>0</v>
      </c>
    </row>
    <row r="41" spans="1:13" s="19" customFormat="1" ht="15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0"/>
        <v>0</v>
      </c>
      <c r="I41" s="18">
        <f t="shared" si="1"/>
        <v>0</v>
      </c>
      <c r="J41" s="16"/>
      <c r="K41" s="17"/>
      <c r="L41" s="18">
        <f t="shared" si="2"/>
        <v>0</v>
      </c>
      <c r="M41" s="18">
        <f t="shared" si="3"/>
        <v>0</v>
      </c>
    </row>
    <row r="42" spans="1:13" s="19" customFormat="1" ht="15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9" t="s">
        <v>50</v>
      </c>
      <c r="F42" s="16"/>
      <c r="G42" s="17">
        <v>879329192</v>
      </c>
      <c r="H42" s="18">
        <f t="shared" si="0"/>
        <v>0</v>
      </c>
      <c r="I42" s="18">
        <f t="shared" si="1"/>
        <v>879329192</v>
      </c>
      <c r="J42" s="16"/>
      <c r="K42" s="17">
        <v>879329192</v>
      </c>
      <c r="L42" s="18">
        <f t="shared" si="2"/>
        <v>0</v>
      </c>
      <c r="M42" s="18">
        <f t="shared" si="3"/>
        <v>1758658384</v>
      </c>
    </row>
    <row r="43" spans="1:13" s="19" customFormat="1" ht="15" customHeight="1" x14ac:dyDescent="0.2">
      <c r="A43" s="43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0"/>
        <v>0</v>
      </c>
      <c r="I43" s="18">
        <f t="shared" si="1"/>
        <v>0</v>
      </c>
      <c r="J43" s="16"/>
      <c r="K43" s="17"/>
      <c r="L43" s="18">
        <f t="shared" si="2"/>
        <v>0</v>
      </c>
      <c r="M43" s="18">
        <f t="shared" si="3"/>
        <v>0</v>
      </c>
    </row>
    <row r="44" spans="1:13" s="19" customFormat="1" ht="15" customHeight="1" x14ac:dyDescent="0.2">
      <c r="A44" s="13">
        <v>8002479401</v>
      </c>
      <c r="B44" s="13">
        <v>800247940</v>
      </c>
      <c r="C44" s="13">
        <v>824086000</v>
      </c>
      <c r="D44" s="14" t="s">
        <v>62</v>
      </c>
      <c r="E44" s="15" t="s">
        <v>6</v>
      </c>
      <c r="F44" s="16"/>
      <c r="G44" s="17">
        <v>243036264</v>
      </c>
      <c r="H44" s="18">
        <f t="shared" si="0"/>
        <v>0</v>
      </c>
      <c r="I44" s="18">
        <f t="shared" si="1"/>
        <v>243036264</v>
      </c>
      <c r="J44" s="16"/>
      <c r="K44" s="17">
        <v>243036264</v>
      </c>
      <c r="L44" s="18">
        <f t="shared" si="2"/>
        <v>0</v>
      </c>
      <c r="M44" s="18">
        <f t="shared" si="3"/>
        <v>486072528</v>
      </c>
    </row>
    <row r="45" spans="1:13" s="19" customFormat="1" ht="15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8" t="s">
        <v>126</v>
      </c>
      <c r="F45" s="16"/>
      <c r="G45" s="17">
        <v>383732705</v>
      </c>
      <c r="H45" s="18">
        <f t="shared" si="0"/>
        <v>0</v>
      </c>
      <c r="I45" s="18">
        <f t="shared" si="1"/>
        <v>383732705</v>
      </c>
      <c r="J45" s="16"/>
      <c r="K45" s="17">
        <v>383732705</v>
      </c>
      <c r="L45" s="18">
        <f t="shared" si="2"/>
        <v>0</v>
      </c>
      <c r="M45" s="18">
        <f t="shared" si="3"/>
        <v>767465410</v>
      </c>
    </row>
    <row r="46" spans="1:13" s="19" customFormat="1" ht="15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0"/>
        <v>0</v>
      </c>
      <c r="I46" s="18">
        <f t="shared" si="1"/>
        <v>268145843</v>
      </c>
      <c r="J46" s="16"/>
      <c r="K46" s="17">
        <v>268145843</v>
      </c>
      <c r="L46" s="18">
        <f t="shared" si="2"/>
        <v>0</v>
      </c>
      <c r="M46" s="18">
        <f t="shared" si="3"/>
        <v>536291686</v>
      </c>
    </row>
    <row r="47" spans="1:13" s="19" customFormat="1" ht="15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0"/>
        <v>0</v>
      </c>
      <c r="I47" s="18">
        <f t="shared" si="1"/>
        <v>0</v>
      </c>
      <c r="J47" s="16"/>
      <c r="K47" s="17"/>
      <c r="L47" s="18">
        <f t="shared" si="2"/>
        <v>0</v>
      </c>
      <c r="M47" s="18">
        <f t="shared" si="3"/>
        <v>0</v>
      </c>
    </row>
    <row r="48" spans="1:13" s="19" customFormat="1" ht="15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77</v>
      </c>
      <c r="E48" s="39" t="s">
        <v>80</v>
      </c>
      <c r="F48" s="16"/>
      <c r="G48" s="17">
        <v>366028862</v>
      </c>
      <c r="H48" s="18">
        <f t="shared" si="0"/>
        <v>0</v>
      </c>
      <c r="I48" s="18">
        <f t="shared" si="1"/>
        <v>366028862</v>
      </c>
      <c r="J48" s="16"/>
      <c r="K48" s="17">
        <v>366028862</v>
      </c>
      <c r="L48" s="18">
        <f t="shared" si="2"/>
        <v>0</v>
      </c>
      <c r="M48" s="18">
        <f t="shared" si="3"/>
        <v>732057724</v>
      </c>
    </row>
    <row r="49" spans="1:13" s="19" customFormat="1" ht="15" customHeight="1" thickBot="1" x14ac:dyDescent="0.25">
      <c r="A49" s="43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0"/>
        <v>0</v>
      </c>
      <c r="I49" s="18">
        <f t="shared" si="1"/>
        <v>0</v>
      </c>
      <c r="J49" s="16"/>
      <c r="K49" s="17"/>
      <c r="L49" s="18">
        <f t="shared" si="2"/>
        <v>0</v>
      </c>
      <c r="M49" s="18">
        <f t="shared" si="3"/>
        <v>0</v>
      </c>
    </row>
    <row r="50" spans="1:13" s="19" customFormat="1" ht="15" customHeight="1" thickBot="1" x14ac:dyDescent="0.25">
      <c r="A50" s="13">
        <v>8917019320</v>
      </c>
      <c r="B50" s="13">
        <v>891701932</v>
      </c>
      <c r="C50" s="13">
        <v>823847000</v>
      </c>
      <c r="D50" s="14" t="s">
        <v>71</v>
      </c>
      <c r="E50" s="45" t="s">
        <v>35</v>
      </c>
      <c r="F50" s="16"/>
      <c r="G50" s="17">
        <v>262971036</v>
      </c>
      <c r="H50" s="18">
        <f t="shared" si="0"/>
        <v>0</v>
      </c>
      <c r="I50" s="18">
        <f t="shared" si="1"/>
        <v>262971036</v>
      </c>
      <c r="J50" s="16"/>
      <c r="K50" s="17">
        <v>262971036</v>
      </c>
      <c r="L50" s="18">
        <f t="shared" si="2"/>
        <v>0</v>
      </c>
      <c r="M50" s="18">
        <f t="shared" si="3"/>
        <v>525942072</v>
      </c>
    </row>
    <row r="51" spans="1:13" s="19" customFormat="1" ht="15" customHeight="1" x14ac:dyDescent="0.2">
      <c r="A51" s="43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0"/>
        <v>0</v>
      </c>
      <c r="I51" s="18">
        <f t="shared" si="1"/>
        <v>0</v>
      </c>
      <c r="J51" s="16"/>
      <c r="K51" s="17"/>
      <c r="L51" s="18">
        <f t="shared" si="2"/>
        <v>0</v>
      </c>
      <c r="M51" s="18">
        <f t="shared" si="3"/>
        <v>0</v>
      </c>
    </row>
    <row r="52" spans="1:13" s="19" customFormat="1" ht="15" customHeight="1" x14ac:dyDescent="0.2">
      <c r="A52" s="43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0"/>
        <v>0</v>
      </c>
      <c r="I52" s="18">
        <f t="shared" si="1"/>
        <v>0</v>
      </c>
      <c r="J52" s="16"/>
      <c r="K52" s="17"/>
      <c r="L52" s="18">
        <f t="shared" si="2"/>
        <v>0</v>
      </c>
      <c r="M52" s="18">
        <f t="shared" si="3"/>
        <v>0</v>
      </c>
    </row>
    <row r="53" spans="1:13" s="19" customFormat="1" ht="15" customHeight="1" thickBot="1" x14ac:dyDescent="0.25">
      <c r="A53" s="43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0"/>
        <v>0</v>
      </c>
      <c r="I53" s="18">
        <f t="shared" si="1"/>
        <v>0</v>
      </c>
      <c r="J53" s="16"/>
      <c r="K53" s="17"/>
      <c r="L53" s="18">
        <f t="shared" si="2"/>
        <v>0</v>
      </c>
      <c r="M53" s="18">
        <f t="shared" si="3"/>
        <v>0</v>
      </c>
    </row>
    <row r="54" spans="1:13" s="19" customFormat="1" ht="15" customHeight="1" thickBot="1" x14ac:dyDescent="0.25">
      <c r="A54" s="44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0"/>
        <v>0</v>
      </c>
      <c r="I54" s="18">
        <f t="shared" si="1"/>
        <v>361615392</v>
      </c>
      <c r="J54" s="16"/>
      <c r="K54" s="17">
        <v>361615392</v>
      </c>
      <c r="L54" s="18">
        <f t="shared" si="2"/>
        <v>0</v>
      </c>
      <c r="M54" s="18">
        <f t="shared" si="3"/>
        <v>723230784</v>
      </c>
    </row>
    <row r="55" spans="1:13" s="19" customFormat="1" ht="15" customHeight="1" thickBot="1" x14ac:dyDescent="0.25">
      <c r="A55" s="41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0"/>
        <v>0</v>
      </c>
      <c r="I55" s="18">
        <f t="shared" si="1"/>
        <v>0</v>
      </c>
      <c r="J55" s="16"/>
      <c r="K55" s="17"/>
      <c r="L55" s="18">
        <f t="shared" si="2"/>
        <v>0</v>
      </c>
      <c r="M55" s="18">
        <f t="shared" si="3"/>
        <v>0</v>
      </c>
    </row>
    <row r="56" spans="1:13" s="19" customFormat="1" ht="15" customHeight="1" thickBot="1" x14ac:dyDescent="0.25">
      <c r="A56" s="41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0"/>
        <v>0</v>
      </c>
      <c r="I56" s="18">
        <f t="shared" si="1"/>
        <v>0</v>
      </c>
      <c r="J56" s="16"/>
      <c r="K56" s="17"/>
      <c r="L56" s="18">
        <f t="shared" si="2"/>
        <v>0</v>
      </c>
      <c r="M56" s="18">
        <f t="shared" si="3"/>
        <v>0</v>
      </c>
    </row>
    <row r="57" spans="1:13" s="19" customFormat="1" ht="15" customHeight="1" thickBot="1" x14ac:dyDescent="0.25">
      <c r="A57" s="44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0"/>
        <v>0</v>
      </c>
      <c r="I57" s="18">
        <f t="shared" si="1"/>
        <v>145592443</v>
      </c>
      <c r="J57" s="16"/>
      <c r="K57" s="17">
        <v>145592443</v>
      </c>
      <c r="L57" s="18">
        <f t="shared" si="2"/>
        <v>0</v>
      </c>
      <c r="M57" s="18">
        <f t="shared" si="3"/>
        <v>291184886</v>
      </c>
    </row>
    <row r="58" spans="1:13" s="19" customFormat="1" ht="15" customHeight="1" thickBot="1" x14ac:dyDescent="0.25">
      <c r="A58" s="44">
        <v>8915007591</v>
      </c>
      <c r="B58" s="13">
        <v>891500759</v>
      </c>
      <c r="C58" s="13">
        <v>822719000</v>
      </c>
      <c r="D58" s="14" t="s">
        <v>33</v>
      </c>
      <c r="E58" s="39" t="s">
        <v>34</v>
      </c>
      <c r="F58" s="16"/>
      <c r="G58" s="17">
        <v>472671925</v>
      </c>
      <c r="H58" s="18">
        <f t="shared" si="0"/>
        <v>0</v>
      </c>
      <c r="I58" s="18">
        <f t="shared" si="1"/>
        <v>472671925</v>
      </c>
      <c r="J58" s="16"/>
      <c r="K58" s="17">
        <v>472671925</v>
      </c>
      <c r="L58" s="18">
        <f t="shared" si="2"/>
        <v>0</v>
      </c>
      <c r="M58" s="18">
        <f t="shared" si="3"/>
        <v>945343850</v>
      </c>
    </row>
    <row r="59" spans="1:13" s="19" customFormat="1" ht="15" customHeight="1" thickBot="1" x14ac:dyDescent="0.25">
      <c r="A59" s="44">
        <v>8904800545</v>
      </c>
      <c r="B59" s="13">
        <v>890480054</v>
      </c>
      <c r="C59" s="13">
        <v>824613000</v>
      </c>
      <c r="D59" s="14" t="s">
        <v>47</v>
      </c>
      <c r="E59" s="38" t="s">
        <v>48</v>
      </c>
      <c r="F59" s="16"/>
      <c r="G59" s="17">
        <v>352056589</v>
      </c>
      <c r="H59" s="18">
        <f t="shared" si="0"/>
        <v>0</v>
      </c>
      <c r="I59" s="18">
        <f t="shared" si="1"/>
        <v>352056589</v>
      </c>
      <c r="J59" s="16"/>
      <c r="K59" s="17">
        <v>352056589</v>
      </c>
      <c r="L59" s="18">
        <f t="shared" si="2"/>
        <v>0</v>
      </c>
      <c r="M59" s="18">
        <f t="shared" si="3"/>
        <v>704113178</v>
      </c>
    </row>
    <row r="60" spans="1:13" s="19" customFormat="1" ht="15" customHeight="1" thickBot="1" x14ac:dyDescent="0.25">
      <c r="A60" s="44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0"/>
        <v>0</v>
      </c>
      <c r="I60" s="18">
        <f t="shared" si="1"/>
        <v>384679977</v>
      </c>
      <c r="J60" s="16"/>
      <c r="K60" s="17">
        <v>384679977</v>
      </c>
      <c r="L60" s="18">
        <f t="shared" si="2"/>
        <v>0</v>
      </c>
      <c r="M60" s="18">
        <f t="shared" si="3"/>
        <v>769359954</v>
      </c>
    </row>
    <row r="61" spans="1:13" s="19" customFormat="1" ht="15" customHeight="1" thickBot="1" x14ac:dyDescent="0.25">
      <c r="A61" s="44">
        <v>8908026784</v>
      </c>
      <c r="B61" s="13">
        <v>890802678</v>
      </c>
      <c r="C61" s="13">
        <v>825717000</v>
      </c>
      <c r="D61" s="37" t="s">
        <v>124</v>
      </c>
      <c r="E61" s="15" t="s">
        <v>22</v>
      </c>
      <c r="F61" s="16"/>
      <c r="G61" s="17">
        <v>207146401</v>
      </c>
      <c r="H61" s="18">
        <f t="shared" si="0"/>
        <v>0</v>
      </c>
      <c r="I61" s="18">
        <f t="shared" si="1"/>
        <v>207146401</v>
      </c>
      <c r="J61" s="16"/>
      <c r="K61" s="17">
        <v>207146401</v>
      </c>
      <c r="L61" s="18">
        <f t="shared" si="2"/>
        <v>0</v>
      </c>
      <c r="M61" s="18">
        <f t="shared" si="3"/>
        <v>414292802</v>
      </c>
    </row>
    <row r="62" spans="1:13" s="19" customFormat="1" ht="15" customHeight="1" thickBot="1" x14ac:dyDescent="0.25">
      <c r="A62" s="44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0"/>
        <v>0</v>
      </c>
      <c r="I62" s="18">
        <f t="shared" si="1"/>
        <v>540264579</v>
      </c>
      <c r="J62" s="16"/>
      <c r="K62" s="17">
        <v>540264579</v>
      </c>
      <c r="L62" s="18">
        <f t="shared" si="2"/>
        <v>0</v>
      </c>
      <c r="M62" s="18">
        <f t="shared" si="3"/>
        <v>1080529158</v>
      </c>
    </row>
    <row r="63" spans="1:13" s="19" customFormat="1" ht="15" customHeight="1" thickBot="1" x14ac:dyDescent="0.25">
      <c r="A63" s="44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0"/>
        <v>0</v>
      </c>
      <c r="I63" s="18">
        <f t="shared" si="1"/>
        <v>0</v>
      </c>
      <c r="J63" s="16"/>
      <c r="K63" s="17"/>
      <c r="L63" s="18">
        <f t="shared" si="2"/>
        <v>0</v>
      </c>
      <c r="M63" s="18">
        <f t="shared" si="3"/>
        <v>0</v>
      </c>
    </row>
    <row r="64" spans="1:13" s="19" customFormat="1" ht="15" customHeight="1" thickBot="1" x14ac:dyDescent="0.25">
      <c r="A64" s="44">
        <v>8909801501</v>
      </c>
      <c r="B64" s="13">
        <v>890980150</v>
      </c>
      <c r="C64" s="13">
        <v>824105000</v>
      </c>
      <c r="D64" s="14" t="s">
        <v>67</v>
      </c>
      <c r="E64" s="15" t="s">
        <v>26</v>
      </c>
      <c r="F64" s="16"/>
      <c r="G64" s="17">
        <v>176349515</v>
      </c>
      <c r="H64" s="18">
        <f t="shared" si="0"/>
        <v>0</v>
      </c>
      <c r="I64" s="18">
        <f t="shared" si="1"/>
        <v>176349515</v>
      </c>
      <c r="J64" s="16"/>
      <c r="K64" s="17">
        <v>176349515</v>
      </c>
      <c r="L64" s="18">
        <f t="shared" si="2"/>
        <v>0</v>
      </c>
      <c r="M64" s="18">
        <f t="shared" si="3"/>
        <v>352699030</v>
      </c>
    </row>
    <row r="65" spans="1:13" ht="12.75" x14ac:dyDescent="0.2">
      <c r="A65" s="20"/>
      <c r="B65" s="20"/>
      <c r="C65" s="20"/>
      <c r="D65" s="14"/>
      <c r="E65" s="14"/>
      <c r="F65" s="16"/>
      <c r="G65" s="17"/>
      <c r="H65" s="18">
        <f t="shared" si="0"/>
        <v>0</v>
      </c>
      <c r="I65" s="18">
        <f t="shared" si="1"/>
        <v>0</v>
      </c>
      <c r="J65" s="16"/>
      <c r="K65" s="17"/>
      <c r="L65" s="18">
        <f t="shared" si="2"/>
        <v>0</v>
      </c>
      <c r="M65" s="18">
        <f t="shared" si="3"/>
        <v>0</v>
      </c>
    </row>
    <row r="66" spans="1:13" ht="24" customHeight="1" x14ac:dyDescent="0.2">
      <c r="A66" s="24" t="s">
        <v>52</v>
      </c>
      <c r="B66" s="25"/>
      <c r="C66" s="26"/>
      <c r="D66" s="27"/>
      <c r="E66" s="28"/>
      <c r="F66" s="29">
        <f t="shared" ref="F66:I66" si="4">SUM(F4:F65)</f>
        <v>22553730734</v>
      </c>
      <c r="G66" s="29">
        <f t="shared" si="4"/>
        <v>206256977011</v>
      </c>
      <c r="H66" s="29">
        <f t="shared" si="4"/>
        <v>22553730734</v>
      </c>
      <c r="I66" s="29">
        <f t="shared" si="4"/>
        <v>206256977011</v>
      </c>
      <c r="J66" s="29">
        <f t="shared" ref="J66:M66" si="5">SUM(J4:J65)</f>
        <v>45107461468</v>
      </c>
      <c r="K66" s="29">
        <f t="shared" si="5"/>
        <v>407470333299</v>
      </c>
      <c r="L66" s="29">
        <f t="shared" si="5"/>
        <v>67661192202</v>
      </c>
      <c r="M66" s="29">
        <f t="shared" si="5"/>
        <v>613727310310</v>
      </c>
    </row>
    <row r="67" spans="1:13" x14ac:dyDescent="0.25">
      <c r="G67" s="31"/>
      <c r="H67" s="30"/>
      <c r="I67" s="30"/>
    </row>
    <row r="68" spans="1:13" ht="12.75" x14ac:dyDescent="0.2">
      <c r="F68" s="12"/>
      <c r="G68" s="12"/>
    </row>
    <row r="69" spans="1:13" ht="12.75" x14ac:dyDescent="0.2">
      <c r="F69" s="12"/>
      <c r="G69" s="12"/>
    </row>
    <row r="70" spans="1:13" x14ac:dyDescent="0.2">
      <c r="D70" s="34"/>
      <c r="F70" s="12"/>
      <c r="G70" s="33"/>
    </row>
    <row r="71" spans="1:13" x14ac:dyDescent="0.2">
      <c r="D71" s="34"/>
      <c r="F71" s="12"/>
      <c r="G71" s="36"/>
    </row>
    <row r="72" spans="1:13" x14ac:dyDescent="0.25">
      <c r="D72" s="35"/>
      <c r="F72" s="12"/>
      <c r="G72" s="12"/>
    </row>
    <row r="73" spans="1:13" ht="12.75" x14ac:dyDescent="0.2">
      <c r="F73" s="12"/>
      <c r="G73" s="12"/>
    </row>
    <row r="74" spans="1:13" ht="12.75" x14ac:dyDescent="0.2">
      <c r="F74" s="12"/>
      <c r="G74" s="12"/>
    </row>
    <row r="75" spans="1:13" ht="12.75" x14ac:dyDescent="0.2">
      <c r="F75" s="12"/>
      <c r="G75" s="12"/>
    </row>
    <row r="76" spans="1:13" ht="12.75" x14ac:dyDescent="0.2">
      <c r="F76" s="12"/>
      <c r="G76" s="12"/>
    </row>
    <row r="77" spans="1:13" ht="12.75" x14ac:dyDescent="0.2">
      <c r="F77" s="12"/>
      <c r="G77" s="12"/>
    </row>
    <row r="78" spans="1:13" ht="12.75" x14ac:dyDescent="0.2">
      <c r="F78" s="12"/>
      <c r="G78" s="12"/>
    </row>
    <row r="79" spans="1:13" ht="12.75" x14ac:dyDescent="0.2">
      <c r="F79" s="12"/>
      <c r="G79" s="12"/>
    </row>
    <row r="80" spans="1:13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  <row r="108" spans="6:7" ht="12.75" x14ac:dyDescent="0.2">
      <c r="F108" s="12"/>
      <c r="G108" s="12"/>
    </row>
    <row r="109" spans="6:7" ht="12.75" x14ac:dyDescent="0.2">
      <c r="F109" s="12"/>
      <c r="G109" s="12"/>
    </row>
    <row r="110" spans="6:7" ht="12.75" x14ac:dyDescent="0.2">
      <c r="F110" s="12"/>
      <c r="G110" s="12"/>
    </row>
  </sheetData>
  <autoFilter ref="A3:M66" xr:uid="{F1B33EE4-410E-4262-ADBC-D57D0F97787C}"/>
  <mergeCells count="4">
    <mergeCell ref="F2:G2"/>
    <mergeCell ref="H2:I2"/>
    <mergeCell ref="J2:K2"/>
    <mergeCell ref="L2:M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 Mar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2018-04-03T17:29:45Z</dcterms:modified>
</cp:coreProperties>
</file>