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BACKUP - MEN\PLANES DE MEJORAMIENTO\2016\4. PLANES DE MEJORAMIENTON A DICIEMBRE 31 DE 2016\"/>
    </mc:Choice>
  </mc:AlternateContent>
  <bookViews>
    <workbookView xWindow="120" yWindow="120" windowWidth="10275" windowHeight="7725"/>
  </bookViews>
  <sheets>
    <sheet name="SEGUIMIENTO DIC -16" sheetId="2" r:id="rId1"/>
    <sheet name="INSTRUCTIVO" sheetId="4" r:id="rId2"/>
  </sheets>
  <externalReferences>
    <externalReference r:id="rId3"/>
  </externalReferences>
  <definedNames>
    <definedName name="_xlnm._FilterDatabase" localSheetId="0" hidden="1">'SEGUIMIENTO DIC -16'!$A$10:$XEE$352</definedName>
  </definedNames>
  <calcPr calcId="152511"/>
</workbook>
</file>

<file path=xl/calcChain.xml><?xml version="1.0" encoding="utf-8"?>
<calcChain xmlns="http://schemas.openxmlformats.org/spreadsheetml/2006/main">
  <c r="BZ340" i="2" l="1"/>
  <c r="BY340" i="2"/>
  <c r="BR196" i="2" l="1"/>
  <c r="BN196" i="2" s="1"/>
  <c r="BR195" i="2"/>
  <c r="BN195" i="2" s="1"/>
  <c r="BU314" i="2"/>
  <c r="BN309" i="2"/>
  <c r="BR19" i="2"/>
  <c r="BN19" i="2" s="1"/>
  <c r="BL115" i="2"/>
  <c r="BU195" i="2" l="1"/>
  <c r="BL195" i="2"/>
  <c r="BU196" i="2"/>
  <c r="BL196" i="2"/>
  <c r="BU19" i="2"/>
  <c r="BL19" i="2"/>
  <c r="CD35" i="2"/>
  <c r="CD339" i="2" l="1"/>
  <c r="BZ339" i="2" s="1"/>
  <c r="CD338" i="2"/>
  <c r="BZ338" i="2" s="1"/>
  <c r="CD240" i="2" l="1"/>
  <c r="CH323" i="2" l="1"/>
  <c r="BR246" i="2" l="1"/>
  <c r="BN246" i="2" s="1"/>
  <c r="BL246" i="2" l="1"/>
  <c r="BU246" i="2"/>
  <c r="BZ309" i="2"/>
  <c r="CH317" i="2" l="1"/>
  <c r="CH337" i="2"/>
  <c r="BR298" i="2" l="1"/>
  <c r="BN298" i="2" s="1"/>
  <c r="BR293" i="2"/>
  <c r="BN293" i="2" s="1"/>
  <c r="BL293" i="2" s="1"/>
  <c r="BR288" i="2"/>
  <c r="BN288" i="2" s="1"/>
  <c r="BL288" i="2" s="1"/>
  <c r="BL298" i="2" l="1"/>
  <c r="BU298" i="2"/>
  <c r="BR261" i="2"/>
  <c r="BN261" i="2" s="1"/>
  <c r="BL261" i="2" s="1"/>
  <c r="CD351" i="2" l="1"/>
  <c r="BZ351" i="2" s="1"/>
  <c r="CD341" i="2"/>
  <c r="BZ341" i="2" s="1"/>
  <c r="BX341" i="2" s="1"/>
  <c r="CD337" i="2"/>
  <c r="BZ337" i="2" s="1"/>
  <c r="CD335" i="2"/>
  <c r="BZ335" i="2" s="1"/>
  <c r="CD334" i="2"/>
  <c r="BZ334" i="2" s="1"/>
  <c r="CD333" i="2"/>
  <c r="BZ333" i="2" s="1"/>
  <c r="BZ332" i="2"/>
  <c r="CD331" i="2"/>
  <c r="BZ331" i="2" s="1"/>
  <c r="CD330" i="2"/>
  <c r="BZ330" i="2" s="1"/>
  <c r="CD329" i="2"/>
  <c r="BZ329" i="2" s="1"/>
  <c r="BZ328" i="2"/>
  <c r="CD326" i="2"/>
  <c r="BZ326" i="2" s="1"/>
  <c r="CD325" i="2"/>
  <c r="BZ325" i="2" s="1"/>
  <c r="CD324" i="2"/>
  <c r="BZ324" i="2" s="1"/>
  <c r="CD323" i="2"/>
  <c r="BZ323" i="2" s="1"/>
  <c r="CD321" i="2"/>
  <c r="BZ321" i="2" s="1"/>
  <c r="CD320" i="2"/>
  <c r="BZ320" i="2" s="1"/>
  <c r="CD319" i="2"/>
  <c r="BZ319" i="2" s="1"/>
  <c r="CD318" i="2"/>
  <c r="BZ318" i="2" s="1"/>
  <c r="CD316" i="2"/>
  <c r="BZ316" i="2" s="1"/>
  <c r="CD313" i="2"/>
  <c r="BZ313" i="2" s="1"/>
  <c r="BZ312" i="2"/>
  <c r="CD310" i="2"/>
  <c r="BZ310" i="2" s="1"/>
  <c r="CD317" i="2"/>
  <c r="BZ317" i="2" s="1"/>
  <c r="CG317" i="2" s="1"/>
  <c r="CD308" i="2"/>
  <c r="BZ308" i="2" s="1"/>
  <c r="CD307" i="2"/>
  <c r="BZ307" i="2" s="1"/>
  <c r="CD306" i="2"/>
  <c r="BZ306" i="2" s="1"/>
  <c r="CD305" i="2"/>
  <c r="BZ305" i="2" s="1"/>
  <c r="CD304" i="2"/>
  <c r="BZ304" i="2" s="1"/>
  <c r="CD303" i="2"/>
  <c r="BZ303" i="2" s="1"/>
  <c r="BZ302" i="2"/>
  <c r="BZ297" i="2"/>
  <c r="BZ292" i="2"/>
  <c r="BZ287" i="2"/>
  <c r="BZ283" i="2"/>
  <c r="BZ278" i="2"/>
  <c r="CD273" i="2"/>
  <c r="BZ273" i="2" s="1"/>
  <c r="BZ272" i="2"/>
  <c r="CD268" i="2"/>
  <c r="BZ268" i="2" s="1"/>
  <c r="CD267" i="2"/>
  <c r="BZ267" i="2" s="1"/>
  <c r="CD264" i="2"/>
  <c r="BZ264" i="2" s="1"/>
  <c r="CD262" i="2"/>
  <c r="BZ262" i="2" s="1"/>
  <c r="CD258" i="2"/>
  <c r="BZ258" i="2" s="1"/>
  <c r="CD257" i="2"/>
  <c r="BZ257" i="2" s="1"/>
  <c r="CD256" i="2"/>
  <c r="BZ256" i="2" s="1"/>
  <c r="CD255" i="2"/>
  <c r="BZ255" i="2" s="1"/>
  <c r="CD254" i="2"/>
  <c r="BZ254" i="2" s="1"/>
  <c r="CD252" i="2"/>
  <c r="BZ252" i="2" s="1"/>
  <c r="CD249" i="2"/>
  <c r="BZ249" i="2" s="1"/>
  <c r="CD248" i="2"/>
  <c r="BZ248" i="2" s="1"/>
  <c r="CD244" i="2"/>
  <c r="BZ244" i="2" s="1"/>
  <c r="CD242" i="2"/>
  <c r="BZ242" i="2" s="1"/>
  <c r="CG242" i="2" s="1"/>
  <c r="CD241" i="2"/>
  <c r="BZ241" i="2" s="1"/>
  <c r="BZ240" i="2"/>
  <c r="CD227" i="2"/>
  <c r="BZ227" i="2" s="1"/>
  <c r="CD222" i="2"/>
  <c r="BZ222" i="2" s="1"/>
  <c r="CD221" i="2"/>
  <c r="BZ221" i="2" s="1"/>
  <c r="CD220" i="2"/>
  <c r="BZ220" i="2" s="1"/>
  <c r="CD219" i="2"/>
  <c r="BZ219" i="2" s="1"/>
  <c r="CD213" i="2"/>
  <c r="BZ213" i="2" s="1"/>
  <c r="CD212" i="2"/>
  <c r="BZ212" i="2" s="1"/>
  <c r="CD211" i="2"/>
  <c r="BZ211" i="2" s="1"/>
  <c r="CD210" i="2"/>
  <c r="BZ210" i="2" s="1"/>
  <c r="CD209" i="2"/>
  <c r="BZ209" i="2" s="1"/>
  <c r="CD208" i="2"/>
  <c r="BZ208" i="2" s="1"/>
  <c r="CD207" i="2"/>
  <c r="BZ207" i="2" s="1"/>
  <c r="CD206" i="2"/>
  <c r="BZ206" i="2" s="1"/>
  <c r="CD205" i="2"/>
  <c r="BZ205" i="2" s="1"/>
  <c r="CD203" i="2"/>
  <c r="BZ203" i="2" s="1"/>
  <c r="CD202" i="2"/>
  <c r="BZ202" i="2" s="1"/>
  <c r="CD200" i="2"/>
  <c r="BZ200" i="2" s="1"/>
  <c r="CD199" i="2"/>
  <c r="BZ199" i="2" s="1"/>
  <c r="CD198" i="2"/>
  <c r="BZ198" i="2" s="1"/>
  <c r="CD197" i="2"/>
  <c r="BZ197" i="2" s="1"/>
  <c r="CD194" i="2"/>
  <c r="BZ194" i="2" s="1"/>
  <c r="CD193" i="2"/>
  <c r="BZ193" i="2" s="1"/>
  <c r="CD192" i="2"/>
  <c r="BZ192" i="2" s="1"/>
  <c r="CD188" i="2"/>
  <c r="BZ188" i="2" s="1"/>
  <c r="CD187" i="2"/>
  <c r="BZ187" i="2" s="1"/>
  <c r="CD186" i="2"/>
  <c r="BZ186" i="2" s="1"/>
  <c r="BZ183" i="2"/>
  <c r="CD182" i="2"/>
  <c r="BZ182" i="2" s="1"/>
  <c r="CD181" i="2"/>
  <c r="BZ181" i="2" s="1"/>
  <c r="CD180" i="2"/>
  <c r="BZ180" i="2" s="1"/>
  <c r="CD178" i="2"/>
  <c r="BZ178" i="2" s="1"/>
  <c r="CD177" i="2"/>
  <c r="BZ177" i="2" s="1"/>
  <c r="CD176" i="2"/>
  <c r="BZ176" i="2" s="1"/>
  <c r="CD175" i="2"/>
  <c r="BZ175" i="2" s="1"/>
  <c r="CD174" i="2"/>
  <c r="BZ174" i="2" s="1"/>
  <c r="CD173" i="2"/>
  <c r="BZ173" i="2" s="1"/>
  <c r="CD172" i="2"/>
  <c r="BZ172" i="2" s="1"/>
  <c r="CD171" i="2"/>
  <c r="BZ171" i="2" s="1"/>
  <c r="CD170" i="2"/>
  <c r="BZ170" i="2" s="1"/>
  <c r="CD165" i="2"/>
  <c r="BZ165" i="2" s="1"/>
  <c r="CD164" i="2"/>
  <c r="BZ164" i="2" s="1"/>
  <c r="CD162" i="2"/>
  <c r="BZ162" i="2" s="1"/>
  <c r="CD161" i="2"/>
  <c r="BZ161" i="2" s="1"/>
  <c r="CD160" i="2"/>
  <c r="BZ160" i="2" s="1"/>
  <c r="CD159" i="2"/>
  <c r="BZ159" i="2" s="1"/>
  <c r="CD149" i="2"/>
  <c r="BZ149" i="2" s="1"/>
  <c r="CD139" i="2"/>
  <c r="BZ139" i="2" s="1"/>
  <c r="CD135" i="2"/>
  <c r="BZ135" i="2" s="1"/>
  <c r="CD123" i="2"/>
  <c r="BZ123" i="2" s="1"/>
  <c r="CD115" i="2"/>
  <c r="BZ115" i="2" s="1"/>
  <c r="CD82" i="2"/>
  <c r="BZ82" i="2" s="1"/>
  <c r="CD81" i="2"/>
  <c r="BZ81" i="2" s="1"/>
  <c r="CD72" i="2"/>
  <c r="BZ72" i="2" s="1"/>
  <c r="CD70" i="2"/>
  <c r="BZ70" i="2" s="1"/>
  <c r="CD68" i="2"/>
  <c r="BZ68" i="2" s="1"/>
  <c r="CD64" i="2"/>
  <c r="BZ64" i="2" s="1"/>
  <c r="BZ46" i="2"/>
  <c r="CD44" i="2"/>
  <c r="BZ44" i="2" s="1"/>
  <c r="CD43" i="2"/>
  <c r="BZ43" i="2" s="1"/>
  <c r="CD42" i="2"/>
  <c r="BZ42" i="2" s="1"/>
  <c r="CG42" i="2" s="1"/>
  <c r="CD38" i="2"/>
  <c r="BZ38" i="2" s="1"/>
  <c r="CD37" i="2"/>
  <c r="BZ37" i="2" s="1"/>
  <c r="BZ35" i="2"/>
  <c r="CD33" i="2"/>
  <c r="BZ33" i="2" s="1"/>
  <c r="CD32" i="2"/>
  <c r="BZ32" i="2" s="1"/>
  <c r="CD31" i="2"/>
  <c r="BZ31" i="2" s="1"/>
  <c r="CD30" i="2"/>
  <c r="BZ30" i="2" s="1"/>
  <c r="CD29" i="2"/>
  <c r="BZ29" i="2" s="1"/>
  <c r="CD28" i="2"/>
  <c r="BZ28" i="2" s="1"/>
  <c r="CD27" i="2"/>
  <c r="BZ27" i="2" s="1"/>
  <c r="CD26" i="2"/>
  <c r="BZ26" i="2" s="1"/>
  <c r="CG26" i="2" s="1"/>
  <c r="CD25" i="2"/>
  <c r="BZ25" i="2" s="1"/>
  <c r="CG25" i="2" s="1"/>
  <c r="CD22" i="2"/>
  <c r="BZ22" i="2" s="1"/>
  <c r="CD21" i="2"/>
  <c r="BZ21" i="2" s="1"/>
  <c r="CD19" i="2"/>
  <c r="BZ19" i="2" s="1"/>
  <c r="CD18" i="2"/>
  <c r="BZ18" i="2" s="1"/>
  <c r="CD16" i="2"/>
  <c r="BZ16" i="2" s="1"/>
  <c r="CD15" i="2"/>
  <c r="BZ15" i="2" s="1"/>
  <c r="CD14" i="2"/>
  <c r="BZ14" i="2" s="1"/>
  <c r="CD13" i="2"/>
  <c r="BZ13" i="2" s="1"/>
  <c r="CD12" i="2"/>
  <c r="BZ12" i="2" s="1"/>
  <c r="CD11" i="2"/>
  <c r="BZ11" i="2" s="1"/>
  <c r="CH351" i="2"/>
  <c r="CH341" i="2"/>
  <c r="CH340" i="2"/>
  <c r="CH339" i="2"/>
  <c r="CH338" i="2"/>
  <c r="CH336" i="2"/>
  <c r="CH335" i="2"/>
  <c r="CH334" i="2"/>
  <c r="CH333" i="2"/>
  <c r="CH332" i="2"/>
  <c r="CH331" i="2"/>
  <c r="CH330" i="2"/>
  <c r="CH329" i="2"/>
  <c r="CH328" i="2"/>
  <c r="CH327" i="2"/>
  <c r="CH326" i="2"/>
  <c r="CH325" i="2"/>
  <c r="CH324" i="2"/>
  <c r="CH321" i="2"/>
  <c r="CH320" i="2"/>
  <c r="CH319" i="2"/>
  <c r="CH318" i="2"/>
  <c r="CH316" i="2"/>
  <c r="CH315" i="2"/>
  <c r="CH314" i="2"/>
  <c r="CH313" i="2"/>
  <c r="CH312" i="2"/>
  <c r="CH311" i="2"/>
  <c r="CH310" i="2"/>
  <c r="CH309" i="2"/>
  <c r="CH308" i="2"/>
  <c r="CH307" i="2"/>
  <c r="CH306" i="2"/>
  <c r="CH305" i="2"/>
  <c r="CH304" i="2"/>
  <c r="CH303" i="2"/>
  <c r="CH302" i="2"/>
  <c r="CH297" i="2"/>
  <c r="CH293" i="2"/>
  <c r="CH292" i="2"/>
  <c r="CH287" i="2"/>
  <c r="CH283" i="2"/>
  <c r="CH278" i="2"/>
  <c r="CH273" i="2"/>
  <c r="CH272" i="2"/>
  <c r="CH268" i="2"/>
  <c r="CH267" i="2"/>
  <c r="CH264" i="2"/>
  <c r="CH263" i="2"/>
  <c r="CH262" i="2"/>
  <c r="CH258" i="2"/>
  <c r="CH257" i="2"/>
  <c r="CH256" i="2"/>
  <c r="CH255" i="2"/>
  <c r="CH254" i="2"/>
  <c r="CH252" i="2"/>
  <c r="CH249" i="2"/>
  <c r="CH248" i="2"/>
  <c r="CH247" i="2"/>
  <c r="CH246" i="2"/>
  <c r="CH245" i="2"/>
  <c r="CH244" i="2"/>
  <c r="CH242" i="2"/>
  <c r="CH241" i="2"/>
  <c r="CH240" i="2"/>
  <c r="CH237" i="2"/>
  <c r="CH232" i="2"/>
  <c r="CH227" i="2"/>
  <c r="CH223" i="2"/>
  <c r="CH222" i="2"/>
  <c r="CH221" i="2"/>
  <c r="CH220" i="2"/>
  <c r="CH219" i="2"/>
  <c r="CH215" i="2"/>
  <c r="CH214" i="2"/>
  <c r="CH213" i="2"/>
  <c r="CH212" i="2"/>
  <c r="CH211" i="2"/>
  <c r="CH210" i="2"/>
  <c r="CH209" i="2"/>
  <c r="CH208" i="2"/>
  <c r="CH207" i="2"/>
  <c r="CH206" i="2"/>
  <c r="CH205" i="2"/>
  <c r="CH203" i="2"/>
  <c r="CH202" i="2"/>
  <c r="CH200" i="2"/>
  <c r="CH199" i="2"/>
  <c r="CH198" i="2"/>
  <c r="CH197" i="2"/>
  <c r="CH194" i="2"/>
  <c r="CH193" i="2"/>
  <c r="CH192" i="2"/>
  <c r="CH188" i="2"/>
  <c r="CH187" i="2"/>
  <c r="CH186" i="2"/>
  <c r="CH183" i="2"/>
  <c r="CH182" i="2"/>
  <c r="CH181" i="2"/>
  <c r="CH180" i="2"/>
  <c r="CH179" i="2"/>
  <c r="CH178" i="2"/>
  <c r="CH177" i="2"/>
  <c r="CH176" i="2"/>
  <c r="CH175" i="2"/>
  <c r="CH174" i="2"/>
  <c r="CH173" i="2"/>
  <c r="CH172" i="2"/>
  <c r="CH171" i="2"/>
  <c r="CH170" i="2"/>
  <c r="CH165" i="2"/>
  <c r="CH164" i="2"/>
  <c r="CH162" i="2"/>
  <c r="CH161" i="2"/>
  <c r="CH160" i="2"/>
  <c r="CH159" i="2"/>
  <c r="CH149" i="2"/>
  <c r="CH139" i="2"/>
  <c r="CH135" i="2"/>
  <c r="CH123" i="2"/>
  <c r="CH115" i="2"/>
  <c r="CH82" i="2"/>
  <c r="CH81" i="2"/>
  <c r="CH72" i="2"/>
  <c r="CH70" i="2"/>
  <c r="CH68" i="2"/>
  <c r="CH64" i="2"/>
  <c r="CH47" i="2"/>
  <c r="CH46" i="2"/>
  <c r="CH44" i="2"/>
  <c r="CH43" i="2"/>
  <c r="CH42" i="2"/>
  <c r="CH38" i="2"/>
  <c r="CH37" i="2"/>
  <c r="CH35" i="2"/>
  <c r="CH33" i="2"/>
  <c r="CH32" i="2"/>
  <c r="CH31" i="2"/>
  <c r="CH30" i="2"/>
  <c r="CH29" i="2"/>
  <c r="CH28" i="2"/>
  <c r="CH27" i="2"/>
  <c r="CH26" i="2"/>
  <c r="CH25" i="2"/>
  <c r="CH22" i="2"/>
  <c r="CH21" i="2"/>
  <c r="CH19" i="2"/>
  <c r="CH18" i="2"/>
  <c r="CH16" i="2"/>
  <c r="CH15" i="2"/>
  <c r="CH14" i="2"/>
  <c r="CH13" i="2"/>
  <c r="CH12" i="2"/>
  <c r="CG334" i="2" l="1"/>
  <c r="BX334" i="2"/>
  <c r="BX14" i="2"/>
  <c r="CG14" i="2"/>
  <c r="BX26" i="2"/>
  <c r="BX35" i="2"/>
  <c r="CG35" i="2"/>
  <c r="BX81" i="2"/>
  <c r="CG81" i="2"/>
  <c r="BX149" i="2"/>
  <c r="CG149" i="2"/>
  <c r="CG171" i="2"/>
  <c r="BX175" i="2"/>
  <c r="CG175" i="2"/>
  <c r="BX198" i="2"/>
  <c r="CG198" i="2"/>
  <c r="BX208" i="2"/>
  <c r="CG208" i="2"/>
  <c r="BX219" i="2"/>
  <c r="CG219" i="2"/>
  <c r="BX249" i="2"/>
  <c r="CG249" i="2"/>
  <c r="BX256" i="2"/>
  <c r="CG256" i="2"/>
  <c r="BX262" i="2"/>
  <c r="CG262" i="2"/>
  <c r="BX268" i="2"/>
  <c r="CG268" i="2"/>
  <c r="BX303" i="2"/>
  <c r="CG303" i="2"/>
  <c r="CG311" i="2"/>
  <c r="BX319" i="2"/>
  <c r="CG319" i="2"/>
  <c r="BX324" i="2"/>
  <c r="CG324" i="2"/>
  <c r="BX336" i="2"/>
  <c r="CG336" i="2"/>
  <c r="BX19" i="2"/>
  <c r="CG19" i="2"/>
  <c r="BX30" i="2"/>
  <c r="CG30" i="2"/>
  <c r="BX43" i="2"/>
  <c r="CG43" i="2"/>
  <c r="BX64" i="2"/>
  <c r="CG64" i="2"/>
  <c r="BX135" i="2"/>
  <c r="CG135" i="2"/>
  <c r="CG162" i="2"/>
  <c r="BX192" i="2"/>
  <c r="CG192" i="2"/>
  <c r="BX203" i="2"/>
  <c r="CG203" i="2"/>
  <c r="BX212" i="2"/>
  <c r="CG212" i="2"/>
  <c r="BX240" i="2"/>
  <c r="CG240" i="2"/>
  <c r="BX307" i="2"/>
  <c r="CG307" i="2"/>
  <c r="BX31" i="2"/>
  <c r="CG31" i="2"/>
  <c r="BX42" i="2"/>
  <c r="BX72" i="2"/>
  <c r="CG72" i="2"/>
  <c r="BX164" i="2"/>
  <c r="CG164" i="2"/>
  <c r="BX174" i="2"/>
  <c r="CG174" i="2"/>
  <c r="BX178" i="2"/>
  <c r="CG178" i="2"/>
  <c r="BX186" i="2"/>
  <c r="CG186" i="2"/>
  <c r="BX193" i="2"/>
  <c r="CG193" i="2"/>
  <c r="BX199" i="2"/>
  <c r="CG199" i="2"/>
  <c r="BX205" i="2"/>
  <c r="CG205" i="2"/>
  <c r="BX211" i="2"/>
  <c r="CG211" i="2"/>
  <c r="BX220" i="2"/>
  <c r="CG220" i="2"/>
  <c r="BX237" i="2"/>
  <c r="CG237" i="2"/>
  <c r="BX252" i="2"/>
  <c r="CG252" i="2"/>
  <c r="BX267" i="2"/>
  <c r="CG267" i="2"/>
  <c r="BX308" i="2"/>
  <c r="CG308" i="2"/>
  <c r="CG314" i="2"/>
  <c r="BX320" i="2"/>
  <c r="CG320" i="2"/>
  <c r="BX325" i="2"/>
  <c r="CG325" i="2"/>
  <c r="BX331" i="2"/>
  <c r="CG331" i="2"/>
  <c r="BX335" i="2"/>
  <c r="CG335" i="2"/>
  <c r="CG341" i="2"/>
  <c r="BX13" i="2"/>
  <c r="CG13" i="2"/>
  <c r="BX18" i="2"/>
  <c r="CG18" i="2"/>
  <c r="BX29" i="2"/>
  <c r="CG29" i="2"/>
  <c r="BX37" i="2"/>
  <c r="CG37" i="2"/>
  <c r="CG47" i="2"/>
  <c r="BX82" i="2"/>
  <c r="CG82" i="2"/>
  <c r="BX139" i="2"/>
  <c r="CG139" i="2"/>
  <c r="CG161" i="2"/>
  <c r="BX170" i="2"/>
  <c r="CG170" i="2"/>
  <c r="BX176" i="2"/>
  <c r="CG176" i="2"/>
  <c r="BX182" i="2"/>
  <c r="CG182" i="2"/>
  <c r="BX188" i="2"/>
  <c r="CG188" i="2"/>
  <c r="BX197" i="2"/>
  <c r="CG197" i="2"/>
  <c r="BX202" i="2"/>
  <c r="CG202" i="2"/>
  <c r="BX207" i="2"/>
  <c r="CG207" i="2"/>
  <c r="BX209" i="2"/>
  <c r="CG209" i="2"/>
  <c r="BX213" i="2"/>
  <c r="CG213" i="2"/>
  <c r="BX222" i="2"/>
  <c r="CG222" i="2"/>
  <c r="BX241" i="2"/>
  <c r="CG241" i="2"/>
  <c r="BX255" i="2"/>
  <c r="CG255" i="2"/>
  <c r="BX306" i="2"/>
  <c r="CG306" i="2"/>
  <c r="CG312" i="2"/>
  <c r="BX318" i="2"/>
  <c r="CG318" i="2"/>
  <c r="BX323" i="2"/>
  <c r="CG323" i="2"/>
  <c r="BX329" i="2"/>
  <c r="CG329" i="2"/>
  <c r="BX333" i="2"/>
  <c r="CG333" i="2"/>
  <c r="BX337" i="2"/>
  <c r="CG337" i="2"/>
  <c r="BX11" i="2"/>
  <c r="CG11" i="2"/>
  <c r="BX12" i="2"/>
  <c r="CG12" i="2"/>
  <c r="BX28" i="2"/>
  <c r="CG28" i="2"/>
  <c r="BX32" i="2"/>
  <c r="CG32" i="2"/>
  <c r="BX38" i="2"/>
  <c r="CG38" i="2"/>
  <c r="CG46" i="2"/>
  <c r="BX70" i="2"/>
  <c r="CG70" i="2"/>
  <c r="BX115" i="2"/>
  <c r="CG115" i="2"/>
  <c r="CG160" i="2"/>
  <c r="BX165" i="2"/>
  <c r="CG165" i="2"/>
  <c r="CG173" i="2"/>
  <c r="BX177" i="2"/>
  <c r="CG177" i="2"/>
  <c r="BX181" i="2"/>
  <c r="CG181" i="2"/>
  <c r="BX187" i="2"/>
  <c r="CG187" i="2"/>
  <c r="BX194" i="2"/>
  <c r="CG194" i="2"/>
  <c r="BX200" i="2"/>
  <c r="CG200" i="2"/>
  <c r="BX206" i="2"/>
  <c r="CG206" i="2"/>
  <c r="BX210" i="2"/>
  <c r="CG210" i="2"/>
  <c r="BX221" i="2"/>
  <c r="CG221" i="2"/>
  <c r="BX242" i="2"/>
  <c r="BX254" i="2"/>
  <c r="CG254" i="2"/>
  <c r="BX258" i="2"/>
  <c r="CG258" i="2"/>
  <c r="BX264" i="2"/>
  <c r="CG264" i="2"/>
  <c r="BX273" i="2"/>
  <c r="CG273" i="2"/>
  <c r="BX305" i="2"/>
  <c r="CG305" i="2"/>
  <c r="BX317" i="2"/>
  <c r="BX313" i="2"/>
  <c r="CG313" i="2"/>
  <c r="BX321" i="2"/>
  <c r="CG321" i="2"/>
  <c r="BX326" i="2"/>
  <c r="CG326" i="2"/>
  <c r="BX330" i="2"/>
  <c r="CG330" i="2"/>
  <c r="BX351" i="2"/>
  <c r="CG351" i="2"/>
  <c r="BX15" i="2"/>
  <c r="CG15" i="2"/>
  <c r="BX25" i="2"/>
  <c r="BX27" i="2"/>
  <c r="CG27" i="2"/>
  <c r="BX33" i="2"/>
  <c r="CG33" i="2"/>
  <c r="BX68" i="2"/>
  <c r="CG68" i="2"/>
  <c r="BX123" i="2"/>
  <c r="CG123" i="2"/>
  <c r="BX159" i="2"/>
  <c r="CG159" i="2"/>
  <c r="CG172" i="2"/>
  <c r="BX180" i="2"/>
  <c r="CG180" i="2"/>
  <c r="BX227" i="2"/>
  <c r="CG227" i="2"/>
  <c r="BX244" i="2"/>
  <c r="CG244" i="2"/>
  <c r="BX248" i="2"/>
  <c r="CG248" i="2"/>
  <c r="BX257" i="2"/>
  <c r="CG257" i="2"/>
  <c r="CG272" i="2"/>
  <c r="BX304" i="2"/>
  <c r="CG304" i="2"/>
  <c r="BX310" i="2"/>
  <c r="CG310" i="2"/>
  <c r="BX316" i="2"/>
  <c r="CG316" i="2"/>
  <c r="CH11" i="2"/>
  <c r="BR264" i="2"/>
  <c r="BN264" i="2" s="1"/>
  <c r="BR252" i="2"/>
  <c r="BN252" i="2" s="1"/>
  <c r="BL252" i="2" s="1"/>
  <c r="BR244" i="2"/>
  <c r="BN244" i="2" s="1"/>
  <c r="BL244" i="2" s="1"/>
  <c r="BU264" i="2" l="1"/>
  <c r="BL264" i="2"/>
  <c r="BU244" i="2"/>
  <c r="BU252" i="2"/>
  <c r="BR199" i="2" l="1"/>
  <c r="BN199" i="2" s="1"/>
  <c r="BL199" i="2" l="1"/>
  <c r="BU199" i="2"/>
  <c r="BR159" i="2"/>
  <c r="BN159" i="2" s="1"/>
  <c r="BU159" i="2" l="1"/>
  <c r="BL159" i="2"/>
  <c r="BR47" i="2" l="1"/>
  <c r="BN47" i="2" s="1"/>
  <c r="BL47" i="2" l="1"/>
  <c r="BU47" i="2"/>
  <c r="BR46" i="2" l="1"/>
  <c r="BN46" i="2" s="1"/>
  <c r="BR237" i="2" l="1"/>
  <c r="BN237" i="2" s="1"/>
  <c r="BR149" i="2"/>
  <c r="BN149" i="2" s="1"/>
  <c r="BR148" i="2" l="1"/>
  <c r="BN148" i="2" s="1"/>
  <c r="BU148" i="2" s="1"/>
  <c r="BR147" i="2"/>
  <c r="BN147" i="2" s="1"/>
  <c r="BL147" i="2" s="1"/>
  <c r="BR139" i="2"/>
  <c r="BN139" i="2" s="1"/>
  <c r="BR335" i="2" l="1"/>
  <c r="BN335" i="2" s="1"/>
  <c r="BL335" i="2" s="1"/>
  <c r="BN160" i="2" l="1"/>
  <c r="BL160" i="2" s="1"/>
  <c r="BU139" i="2"/>
  <c r="BL139" i="2"/>
  <c r="BR122" i="2"/>
  <c r="BR118" i="2"/>
  <c r="BN118" i="2" s="1"/>
  <c r="BL118" i="2" s="1"/>
  <c r="BR352" i="2" l="1"/>
  <c r="BN352" i="2" s="1"/>
  <c r="BL352" i="2" s="1"/>
  <c r="BR351" i="2"/>
  <c r="BN351" i="2" s="1"/>
  <c r="BL351" i="2" s="1"/>
  <c r="BR350" i="2"/>
  <c r="BN350" i="2" s="1"/>
  <c r="BL350" i="2" s="1"/>
  <c r="BR349" i="2"/>
  <c r="BN349" i="2" s="1"/>
  <c r="BL349" i="2" s="1"/>
  <c r="BR348" i="2"/>
  <c r="BN348" i="2" s="1"/>
  <c r="BL348" i="2" s="1"/>
  <c r="BR347" i="2"/>
  <c r="BN347" i="2" s="1"/>
  <c r="BL347" i="2" s="1"/>
  <c r="BR346" i="2"/>
  <c r="BN346" i="2" s="1"/>
  <c r="BL346" i="2" s="1"/>
  <c r="BR345" i="2"/>
  <c r="BN345" i="2" s="1"/>
  <c r="BL345" i="2" s="1"/>
  <c r="BR344" i="2"/>
  <c r="BN344" i="2" s="1"/>
  <c r="BL344" i="2" s="1"/>
  <c r="BR343" i="2"/>
  <c r="BN343" i="2" s="1"/>
  <c r="BL343" i="2" s="1"/>
  <c r="BR342" i="2"/>
  <c r="BN342" i="2" s="1"/>
  <c r="BL342" i="2" s="1"/>
  <c r="BN12" i="2" l="1"/>
  <c r="BU12" i="2" s="1"/>
  <c r="BR16" i="2" l="1"/>
  <c r="BN16" i="2" s="1"/>
  <c r="BR15" i="2"/>
  <c r="BN15" i="2" s="1"/>
  <c r="BR14" i="2"/>
  <c r="BN14" i="2" s="1"/>
  <c r="BR13" i="2"/>
  <c r="BN13" i="2" s="1"/>
  <c r="BR11" i="2"/>
  <c r="BN11" i="2" s="1"/>
  <c r="BR267" i="2" l="1"/>
  <c r="BN267" i="2" s="1"/>
  <c r="BR266" i="2"/>
  <c r="BN266" i="2" s="1"/>
  <c r="BR265" i="2"/>
  <c r="BN265" i="2" s="1"/>
  <c r="BR75" i="2"/>
  <c r="BR72" i="2"/>
  <c r="BN72" i="2" s="1"/>
  <c r="BR71" i="2"/>
  <c r="BN71" i="2" s="1"/>
  <c r="BR70" i="2"/>
  <c r="BN70" i="2" s="1"/>
  <c r="BR68" i="2"/>
  <c r="BN68" i="2" s="1"/>
  <c r="BR66" i="2"/>
  <c r="BN66" i="2" s="1"/>
  <c r="BR65" i="2"/>
  <c r="BN65" i="2" s="1"/>
  <c r="BR64" i="2"/>
  <c r="BN64" i="2" s="1"/>
  <c r="BR62" i="2"/>
  <c r="BN62" i="2" s="1"/>
  <c r="BR61" i="2"/>
  <c r="BN61" i="2" s="1"/>
  <c r="BR60" i="2"/>
  <c r="BN60" i="2" s="1"/>
  <c r="BR59" i="2"/>
  <c r="BN59" i="2" s="1"/>
  <c r="BR58" i="2"/>
  <c r="BN58" i="2" s="1"/>
  <c r="BR57" i="2"/>
  <c r="BN57" i="2" s="1"/>
  <c r="BR56" i="2"/>
  <c r="BN56" i="2" s="1"/>
  <c r="BR51" i="2"/>
  <c r="BN51" i="2" s="1"/>
  <c r="BR50" i="2"/>
  <c r="BN50" i="2" s="1"/>
  <c r="BR48" i="2"/>
  <c r="BN48" i="2" s="1"/>
  <c r="A27" i="4" l="1"/>
  <c r="A28" i="4" s="1"/>
  <c r="A29" i="4" s="1"/>
  <c r="A30" i="4" s="1"/>
  <c r="A31" i="4" s="1"/>
  <c r="A32" i="4" s="1"/>
  <c r="A33" i="4" s="1"/>
  <c r="A34" i="4" s="1"/>
  <c r="AZ352" i="2" l="1"/>
  <c r="AZ351" i="2"/>
  <c r="AZ350" i="2"/>
  <c r="AZ349" i="2"/>
  <c r="AZ348" i="2"/>
  <c r="AZ347" i="2"/>
  <c r="AZ346" i="2"/>
  <c r="AZ345" i="2"/>
  <c r="AZ344" i="2"/>
  <c r="AZ343" i="2"/>
  <c r="AZ342" i="2"/>
  <c r="BR337" i="2" l="1"/>
  <c r="BN337" i="2" s="1"/>
  <c r="BR334" i="2"/>
  <c r="BN334" i="2" s="1"/>
  <c r="BR333" i="2"/>
  <c r="BN333" i="2" s="1"/>
  <c r="BR330" i="2"/>
  <c r="BN330" i="2" s="1"/>
  <c r="BR329" i="2"/>
  <c r="BN329" i="2" s="1"/>
  <c r="BR325" i="2"/>
  <c r="BN325" i="2" s="1"/>
  <c r="BR322" i="2"/>
  <c r="BN322" i="2" s="1"/>
  <c r="BR313" i="2"/>
  <c r="BN313" i="2" s="1"/>
  <c r="BR311" i="2"/>
  <c r="BN311" i="2" s="1"/>
  <c r="BR308" i="2"/>
  <c r="BN308" i="2" s="1"/>
  <c r="BR307" i="2"/>
  <c r="BN307" i="2" s="1"/>
  <c r="BU307" i="2" s="1"/>
  <c r="BR306" i="2"/>
  <c r="BN306" i="2" s="1"/>
  <c r="BR305" i="2"/>
  <c r="BN305" i="2" s="1"/>
  <c r="BR304" i="2"/>
  <c r="BN304" i="2" s="1"/>
  <c r="BR303" i="2"/>
  <c r="BN303" i="2" s="1"/>
  <c r="BR301" i="2"/>
  <c r="BN301" i="2" s="1"/>
  <c r="BR300" i="2"/>
  <c r="BN300" i="2" s="1"/>
  <c r="BR299" i="2"/>
  <c r="BN299" i="2" s="1"/>
  <c r="BR296" i="2"/>
  <c r="BN296" i="2" s="1"/>
  <c r="BR295" i="2"/>
  <c r="BN295" i="2" s="1"/>
  <c r="BR294" i="2"/>
  <c r="BN294" i="2" s="1"/>
  <c r="BL294" i="2" s="1"/>
  <c r="BR291" i="2"/>
  <c r="BN291" i="2" s="1"/>
  <c r="BU291" i="2" s="1"/>
  <c r="BR290" i="2"/>
  <c r="BN290" i="2" s="1"/>
  <c r="BR289" i="2"/>
  <c r="BN289" i="2" s="1"/>
  <c r="BR286" i="2"/>
  <c r="BN286" i="2" s="1"/>
  <c r="BR285" i="2"/>
  <c r="BN285" i="2" s="1"/>
  <c r="BR284" i="2"/>
  <c r="BN284" i="2" s="1"/>
  <c r="BR282" i="2"/>
  <c r="BN282" i="2" s="1"/>
  <c r="BR281" i="2"/>
  <c r="BN281" i="2" s="1"/>
  <c r="BR280" i="2"/>
  <c r="BN280" i="2" s="1"/>
  <c r="BR279" i="2"/>
  <c r="BN279" i="2" s="1"/>
  <c r="BR277" i="2"/>
  <c r="BN277" i="2" s="1"/>
  <c r="BU277" i="2" s="1"/>
  <c r="BR276" i="2"/>
  <c r="BN276" i="2" s="1"/>
  <c r="BU276" i="2" s="1"/>
  <c r="BR275" i="2"/>
  <c r="BN275" i="2" s="1"/>
  <c r="BU275" i="2" s="1"/>
  <c r="BR274" i="2"/>
  <c r="BN274" i="2" s="1"/>
  <c r="BU274" i="2" s="1"/>
  <c r="BR273" i="2"/>
  <c r="BN273" i="2" s="1"/>
  <c r="BR272" i="2"/>
  <c r="BN272" i="2" s="1"/>
  <c r="BR271" i="2"/>
  <c r="BN271" i="2" s="1"/>
  <c r="BR270" i="2"/>
  <c r="BN270" i="2" s="1"/>
  <c r="BR269" i="2"/>
  <c r="BN269" i="2" s="1"/>
  <c r="BR268" i="2"/>
  <c r="BN268" i="2" s="1"/>
  <c r="BR263" i="2"/>
  <c r="BN263" i="2" s="1"/>
  <c r="BR262" i="2"/>
  <c r="BN262" i="2" s="1"/>
  <c r="BL262" i="2" s="1"/>
  <c r="BR260" i="2"/>
  <c r="BN260" i="2" s="1"/>
  <c r="BR259" i="2"/>
  <c r="BN259" i="2" s="1"/>
  <c r="BR258" i="2"/>
  <c r="BN258" i="2" s="1"/>
  <c r="BR257" i="2"/>
  <c r="BN257" i="2" s="1"/>
  <c r="BR256" i="2"/>
  <c r="BN256" i="2" s="1"/>
  <c r="BR255" i="2"/>
  <c r="BN255" i="2" s="1"/>
  <c r="BU255" i="2" s="1"/>
  <c r="BR254" i="2"/>
  <c r="BN254" i="2" s="1"/>
  <c r="BR253" i="2"/>
  <c r="BN253" i="2" s="1"/>
  <c r="BR251" i="2"/>
  <c r="BN251" i="2" s="1"/>
  <c r="BU251" i="2" s="1"/>
  <c r="BR250" i="2"/>
  <c r="BN250" i="2" s="1"/>
  <c r="BR249" i="2"/>
  <c r="BN249" i="2" s="1"/>
  <c r="BR248" i="2"/>
  <c r="BN248" i="2" s="1"/>
  <c r="BR243" i="2"/>
  <c r="BN243" i="2" s="1"/>
  <c r="BR239" i="2"/>
  <c r="BN239" i="2" s="1"/>
  <c r="BU239" i="2" s="1"/>
  <c r="BR238" i="2"/>
  <c r="BN238" i="2" s="1"/>
  <c r="BR236" i="2"/>
  <c r="BN236" i="2" s="1"/>
  <c r="BR235" i="2"/>
  <c r="BN235" i="2" s="1"/>
  <c r="BU235" i="2" s="1"/>
  <c r="BR234" i="2"/>
  <c r="BN234" i="2" s="1"/>
  <c r="BR233" i="2"/>
  <c r="BN233" i="2" s="1"/>
  <c r="BR232" i="2"/>
  <c r="BN232" i="2" s="1"/>
  <c r="BR231" i="2"/>
  <c r="BN231" i="2" s="1"/>
  <c r="BU231" i="2" s="1"/>
  <c r="BR230" i="2"/>
  <c r="BN230" i="2" s="1"/>
  <c r="BR229" i="2"/>
  <c r="BN229" i="2" s="1"/>
  <c r="BU229" i="2" s="1"/>
  <c r="BR228" i="2"/>
  <c r="BN228" i="2" s="1"/>
  <c r="BR227" i="2"/>
  <c r="BN227" i="2" s="1"/>
  <c r="BR226" i="2"/>
  <c r="BN226" i="2" s="1"/>
  <c r="BL226" i="2" s="1"/>
  <c r="BR225" i="2"/>
  <c r="BN225" i="2" s="1"/>
  <c r="BR224" i="2"/>
  <c r="BN224" i="2" s="1"/>
  <c r="BR222" i="2"/>
  <c r="BN222" i="2" s="1"/>
  <c r="BR221" i="2"/>
  <c r="BN221" i="2" s="1"/>
  <c r="BR218" i="2"/>
  <c r="BN218" i="2" s="1"/>
  <c r="BR217" i="2"/>
  <c r="BN217" i="2" s="1"/>
  <c r="BR216" i="2"/>
  <c r="BN216" i="2" s="1"/>
  <c r="BR213" i="2"/>
  <c r="BN213" i="2" s="1"/>
  <c r="BR212" i="2"/>
  <c r="BN212" i="2" s="1"/>
  <c r="BR211" i="2"/>
  <c r="BN211" i="2" s="1"/>
  <c r="BR210" i="2"/>
  <c r="BN210" i="2" s="1"/>
  <c r="BL210" i="2" s="1"/>
  <c r="BR209" i="2"/>
  <c r="BN209" i="2" s="1"/>
  <c r="BR208" i="2"/>
  <c r="BN208" i="2" s="1"/>
  <c r="BR207" i="2"/>
  <c r="BN207" i="2" s="1"/>
  <c r="BU207" i="2" s="1"/>
  <c r="BR206" i="2"/>
  <c r="BN206" i="2" s="1"/>
  <c r="BR205" i="2"/>
  <c r="BN205" i="2" s="1"/>
  <c r="BR204" i="2"/>
  <c r="BN204" i="2" s="1"/>
  <c r="BR201" i="2"/>
  <c r="BN201" i="2" s="1"/>
  <c r="BR200" i="2"/>
  <c r="BN200" i="2" s="1"/>
  <c r="BU200" i="2" s="1"/>
  <c r="BR197" i="2"/>
  <c r="BN197" i="2" s="1"/>
  <c r="BR194" i="2"/>
  <c r="BN194" i="2" s="1"/>
  <c r="BL194" i="2" s="1"/>
  <c r="BR193" i="2"/>
  <c r="BN193" i="2" s="1"/>
  <c r="BR192" i="2"/>
  <c r="BN192" i="2" s="1"/>
  <c r="BU192" i="2" s="1"/>
  <c r="BR191" i="2"/>
  <c r="BN191" i="2" s="1"/>
  <c r="BR188" i="2"/>
  <c r="BN188" i="2" s="1"/>
  <c r="BR187" i="2"/>
  <c r="BN187" i="2" s="1"/>
  <c r="BR186" i="2"/>
  <c r="BN186" i="2" s="1"/>
  <c r="BU186" i="2" s="1"/>
  <c r="BR185" i="2"/>
  <c r="BN185" i="2" s="1"/>
  <c r="BR179" i="2"/>
  <c r="BN179" i="2" s="1"/>
  <c r="BR174" i="2"/>
  <c r="BN174" i="2" s="1"/>
  <c r="BR173" i="2"/>
  <c r="BN173" i="2" s="1"/>
  <c r="BU173" i="2" s="1"/>
  <c r="BR172" i="2"/>
  <c r="BN172" i="2" s="1"/>
  <c r="BR171" i="2"/>
  <c r="BN171" i="2" s="1"/>
  <c r="BR170" i="2"/>
  <c r="BN170" i="2" s="1"/>
  <c r="BR168" i="2"/>
  <c r="BN168" i="2" s="1"/>
  <c r="BU168" i="2" s="1"/>
  <c r="BR167" i="2"/>
  <c r="BN167" i="2" s="1"/>
  <c r="BR166" i="2"/>
  <c r="BN166" i="2" s="1"/>
  <c r="BR163" i="2"/>
  <c r="BN163" i="2" s="1"/>
  <c r="BL163" i="2" s="1"/>
  <c r="BR162" i="2"/>
  <c r="BN162" i="2" s="1"/>
  <c r="BR161" i="2"/>
  <c r="BN161" i="2" s="1"/>
  <c r="BU160" i="2"/>
  <c r="BR153" i="2"/>
  <c r="BN153" i="2" s="1"/>
  <c r="BR152" i="2"/>
  <c r="BN152" i="2" s="1"/>
  <c r="BR142" i="2"/>
  <c r="BN142" i="2" s="1"/>
  <c r="BR141" i="2"/>
  <c r="BN141" i="2" s="1"/>
  <c r="BL141" i="2" s="1"/>
  <c r="BR140" i="2"/>
  <c r="BN140" i="2" s="1"/>
  <c r="BR135" i="2"/>
  <c r="BN135" i="2" s="1"/>
  <c r="BR130" i="2"/>
  <c r="BN130" i="2" s="1"/>
  <c r="BU130" i="2" s="1"/>
  <c r="BR129" i="2"/>
  <c r="BN129" i="2" s="1"/>
  <c r="BL129" i="2" s="1"/>
  <c r="BR128" i="2"/>
  <c r="BN128" i="2" s="1"/>
  <c r="BR127" i="2"/>
  <c r="BN127" i="2" s="1"/>
  <c r="BR123" i="2"/>
  <c r="BN123" i="2" s="1"/>
  <c r="BU123" i="2" s="1"/>
  <c r="BN122" i="2"/>
  <c r="BR117" i="2"/>
  <c r="BN117" i="2" s="1"/>
  <c r="BR116" i="2"/>
  <c r="BN116" i="2" s="1"/>
  <c r="BU116" i="2" s="1"/>
  <c r="BR114" i="2"/>
  <c r="BN114" i="2" s="1"/>
  <c r="BR105" i="2"/>
  <c r="BN105" i="2" s="1"/>
  <c r="BR101" i="2"/>
  <c r="BR100" i="2"/>
  <c r="BN100" i="2" s="1"/>
  <c r="BU75" i="2"/>
  <c r="BL72" i="2"/>
  <c r="BU68" i="2"/>
  <c r="BU62" i="2"/>
  <c r="BU61" i="2"/>
  <c r="BU58" i="2"/>
  <c r="BU57" i="2"/>
  <c r="BU50" i="2"/>
  <c r="BU48" i="2"/>
  <c r="BR45" i="2"/>
  <c r="BN45" i="2" s="1"/>
  <c r="BU45" i="2" s="1"/>
  <c r="BR44" i="2"/>
  <c r="BN44" i="2" s="1"/>
  <c r="BU44" i="2" s="1"/>
  <c r="BR43" i="2"/>
  <c r="BN43" i="2" s="1"/>
  <c r="BR42" i="2"/>
  <c r="BN42" i="2" s="1"/>
  <c r="BR38" i="2"/>
  <c r="BN38" i="2" s="1"/>
  <c r="BU38" i="2" s="1"/>
  <c r="BR37" i="2"/>
  <c r="BN37" i="2" s="1"/>
  <c r="BU37" i="2" s="1"/>
  <c r="BR36" i="2"/>
  <c r="BN36" i="2" s="1"/>
  <c r="BR35" i="2"/>
  <c r="BN35" i="2" s="1"/>
  <c r="BR33" i="2"/>
  <c r="BN33" i="2" s="1"/>
  <c r="BU33" i="2" s="1"/>
  <c r="BR32" i="2"/>
  <c r="BN32" i="2" s="1"/>
  <c r="BU32" i="2" s="1"/>
  <c r="BR31" i="2"/>
  <c r="BN31" i="2" s="1"/>
  <c r="BR30" i="2"/>
  <c r="BN30" i="2" s="1"/>
  <c r="BR29" i="2"/>
  <c r="BN29" i="2" s="1"/>
  <c r="BU29" i="2" s="1"/>
  <c r="BR28" i="2"/>
  <c r="BN28" i="2" s="1"/>
  <c r="BU28" i="2" s="1"/>
  <c r="BR27" i="2"/>
  <c r="BN27" i="2" s="1"/>
  <c r="BR26" i="2"/>
  <c r="BN26" i="2" s="1"/>
  <c r="BR25" i="2"/>
  <c r="BN25" i="2" s="1"/>
  <c r="BU25" i="2" s="1"/>
  <c r="BR23" i="2"/>
  <c r="BN23" i="2" s="1"/>
  <c r="BU23" i="2" s="1"/>
  <c r="BR22" i="2"/>
  <c r="BN22" i="2" s="1"/>
  <c r="BL22" i="2" s="1"/>
  <c r="BR21" i="2"/>
  <c r="BN21" i="2" s="1"/>
  <c r="BR18" i="2"/>
  <c r="BL14" i="2"/>
  <c r="BU13" i="2"/>
  <c r="BL11" i="2"/>
  <c r="AZ341" i="2"/>
  <c r="AZ340" i="2"/>
  <c r="AZ339" i="2"/>
  <c r="AZ338" i="2"/>
  <c r="AZ337" i="2"/>
  <c r="AZ336" i="2"/>
  <c r="AZ335" i="2"/>
  <c r="AZ334" i="2"/>
  <c r="AZ333" i="2"/>
  <c r="AZ332" i="2"/>
  <c r="AZ331" i="2"/>
  <c r="AZ330" i="2"/>
  <c r="AZ329" i="2"/>
  <c r="AZ328" i="2"/>
  <c r="AZ327" i="2"/>
  <c r="AZ326" i="2"/>
  <c r="AZ325" i="2"/>
  <c r="AZ324" i="2"/>
  <c r="AZ323" i="2"/>
  <c r="AZ322" i="2"/>
  <c r="AZ321" i="2"/>
  <c r="AZ320" i="2"/>
  <c r="AZ319" i="2"/>
  <c r="AZ318" i="2"/>
  <c r="AZ317" i="2"/>
  <c r="AZ316" i="2"/>
  <c r="AZ315" i="2"/>
  <c r="AZ314" i="2"/>
  <c r="AZ313" i="2"/>
  <c r="AZ312" i="2"/>
  <c r="AZ311" i="2"/>
  <c r="AZ310" i="2"/>
  <c r="AZ309" i="2"/>
  <c r="AZ308" i="2"/>
  <c r="AZ307" i="2"/>
  <c r="AZ306" i="2"/>
  <c r="AZ305" i="2"/>
  <c r="AZ304" i="2"/>
  <c r="AZ303" i="2"/>
  <c r="AZ302" i="2"/>
  <c r="AZ301" i="2"/>
  <c r="AZ300" i="2"/>
  <c r="AZ299" i="2"/>
  <c r="AZ298" i="2"/>
  <c r="AZ297" i="2"/>
  <c r="AZ296" i="2"/>
  <c r="AZ295" i="2"/>
  <c r="AZ294" i="2"/>
  <c r="AZ293" i="2"/>
  <c r="AZ292" i="2"/>
  <c r="AZ291" i="2"/>
  <c r="AZ290" i="2"/>
  <c r="AZ289" i="2"/>
  <c r="AZ288" i="2"/>
  <c r="AZ287" i="2"/>
  <c r="AZ286" i="2"/>
  <c r="AZ285" i="2"/>
  <c r="AZ284" i="2"/>
  <c r="AZ283" i="2"/>
  <c r="AZ282" i="2"/>
  <c r="AZ281" i="2"/>
  <c r="AZ280" i="2"/>
  <c r="AZ279" i="2"/>
  <c r="AZ278" i="2"/>
  <c r="AZ277" i="2"/>
  <c r="AZ276" i="2"/>
  <c r="AZ275" i="2"/>
  <c r="AZ274" i="2"/>
  <c r="AZ273" i="2"/>
  <c r="AZ272" i="2"/>
  <c r="AZ271" i="2"/>
  <c r="AZ270" i="2"/>
  <c r="AZ269" i="2"/>
  <c r="AZ268" i="2"/>
  <c r="AZ267" i="2"/>
  <c r="AZ266" i="2"/>
  <c r="AZ265" i="2"/>
  <c r="AZ264" i="2"/>
  <c r="AZ263" i="2"/>
  <c r="AZ262" i="2"/>
  <c r="AZ261" i="2"/>
  <c r="AZ260" i="2"/>
  <c r="AZ259" i="2"/>
  <c r="AZ258" i="2"/>
  <c r="AZ257" i="2"/>
  <c r="AZ256" i="2"/>
  <c r="AZ255" i="2"/>
  <c r="AZ254" i="2"/>
  <c r="AZ253" i="2"/>
  <c r="AZ252" i="2"/>
  <c r="AZ251" i="2"/>
  <c r="AZ250" i="2"/>
  <c r="AZ249" i="2"/>
  <c r="AZ248" i="2"/>
  <c r="AZ247" i="2"/>
  <c r="AZ246" i="2"/>
  <c r="AZ245" i="2"/>
  <c r="AZ244" i="2"/>
  <c r="AZ243" i="2"/>
  <c r="AZ242" i="2"/>
  <c r="AZ241" i="2"/>
  <c r="AZ240" i="2"/>
  <c r="AZ239" i="2"/>
  <c r="AZ238" i="2"/>
  <c r="AZ237" i="2"/>
  <c r="AZ236" i="2"/>
  <c r="AZ235" i="2"/>
  <c r="AZ234" i="2"/>
  <c r="AZ233" i="2"/>
  <c r="AZ232" i="2"/>
  <c r="AZ231" i="2"/>
  <c r="AZ230" i="2"/>
  <c r="AZ229" i="2"/>
  <c r="AZ228" i="2"/>
  <c r="AZ227" i="2"/>
  <c r="AZ226" i="2"/>
  <c r="AZ225" i="2"/>
  <c r="AZ224" i="2"/>
  <c r="AZ223" i="2"/>
  <c r="AZ222" i="2"/>
  <c r="AZ221" i="2"/>
  <c r="AZ220" i="2"/>
  <c r="AZ219" i="2"/>
  <c r="AZ218" i="2"/>
  <c r="AZ217" i="2"/>
  <c r="AZ216" i="2"/>
  <c r="AZ215" i="2"/>
  <c r="AZ214" i="2"/>
  <c r="AZ213" i="2"/>
  <c r="AZ212" i="2"/>
  <c r="AZ211" i="2"/>
  <c r="AZ210" i="2"/>
  <c r="AZ209" i="2"/>
  <c r="AZ204" i="2"/>
  <c r="AZ191" i="2"/>
  <c r="BV14" i="2"/>
  <c r="BV15" i="2"/>
  <c r="BV16" i="2"/>
  <c r="BV17" i="2"/>
  <c r="BV18" i="2"/>
  <c r="BV19" i="2"/>
  <c r="BV20" i="2"/>
  <c r="BV21" i="2"/>
  <c r="BV22" i="2"/>
  <c r="BV23" i="2"/>
  <c r="BV24" i="2"/>
  <c r="BV25" i="2"/>
  <c r="BV26" i="2"/>
  <c r="BV27" i="2"/>
  <c r="BV28" i="2"/>
  <c r="BV29" i="2"/>
  <c r="BV30" i="2"/>
  <c r="BV31" i="2"/>
  <c r="BV32" i="2"/>
  <c r="BV33" i="2"/>
  <c r="BV34" i="2"/>
  <c r="BV35" i="2"/>
  <c r="BV36" i="2"/>
  <c r="BV37" i="2"/>
  <c r="BV38" i="2"/>
  <c r="BV39" i="2"/>
  <c r="BV40" i="2"/>
  <c r="BV41" i="2"/>
  <c r="BV42" i="2"/>
  <c r="BV43" i="2"/>
  <c r="BV44" i="2"/>
  <c r="BV45" i="2"/>
  <c r="BV46" i="2"/>
  <c r="BV47" i="2"/>
  <c r="BV48" i="2"/>
  <c r="BV49" i="2"/>
  <c r="BV50" i="2"/>
  <c r="BV51" i="2"/>
  <c r="BV52" i="2"/>
  <c r="BV53" i="2"/>
  <c r="BV54" i="2"/>
  <c r="BV55" i="2"/>
  <c r="BV56" i="2"/>
  <c r="BV57" i="2"/>
  <c r="BV58" i="2"/>
  <c r="BV59" i="2"/>
  <c r="BV60" i="2"/>
  <c r="BV61" i="2"/>
  <c r="BV62" i="2"/>
  <c r="BV63" i="2"/>
  <c r="BV64" i="2"/>
  <c r="BV65" i="2"/>
  <c r="BV66" i="2"/>
  <c r="BV67" i="2"/>
  <c r="BV68" i="2"/>
  <c r="BV69" i="2"/>
  <c r="BV70" i="2"/>
  <c r="BV71" i="2"/>
  <c r="BV72" i="2"/>
  <c r="BV73" i="2"/>
  <c r="BV74" i="2"/>
  <c r="BV75" i="2"/>
  <c r="BV76" i="2"/>
  <c r="BV77" i="2"/>
  <c r="BV78" i="2"/>
  <c r="BV79" i="2"/>
  <c r="BV80" i="2"/>
  <c r="BV81" i="2"/>
  <c r="BV82" i="2"/>
  <c r="BV83" i="2"/>
  <c r="BV84" i="2"/>
  <c r="BV85" i="2"/>
  <c r="BV86" i="2"/>
  <c r="BV87" i="2"/>
  <c r="BV88" i="2"/>
  <c r="BV89" i="2"/>
  <c r="BV90" i="2"/>
  <c r="BV91" i="2"/>
  <c r="BV92" i="2"/>
  <c r="BV93" i="2"/>
  <c r="BV94" i="2"/>
  <c r="BV95" i="2"/>
  <c r="BV96" i="2"/>
  <c r="BV97" i="2"/>
  <c r="BV98" i="2"/>
  <c r="BV99" i="2"/>
  <c r="BV100" i="2"/>
  <c r="BV101" i="2"/>
  <c r="BV102" i="2"/>
  <c r="BV103" i="2"/>
  <c r="BV104" i="2"/>
  <c r="BV105" i="2"/>
  <c r="BV106" i="2"/>
  <c r="BV107" i="2"/>
  <c r="BV108" i="2"/>
  <c r="BV109" i="2"/>
  <c r="BV110" i="2"/>
  <c r="BV111" i="2"/>
  <c r="BV112" i="2"/>
  <c r="BV113" i="2"/>
  <c r="BV114" i="2"/>
  <c r="BV115" i="2"/>
  <c r="BV116" i="2"/>
  <c r="BV117" i="2"/>
  <c r="BV118" i="2"/>
  <c r="BV119" i="2"/>
  <c r="BV120" i="2"/>
  <c r="BV121" i="2"/>
  <c r="BV122" i="2"/>
  <c r="BV123" i="2"/>
  <c r="BV124" i="2"/>
  <c r="BV125" i="2"/>
  <c r="BV126" i="2"/>
  <c r="BV127" i="2"/>
  <c r="BV128" i="2"/>
  <c r="BV129" i="2"/>
  <c r="BV130" i="2"/>
  <c r="BV131" i="2"/>
  <c r="BV132" i="2"/>
  <c r="BV133" i="2"/>
  <c r="BV134" i="2"/>
  <c r="BV135" i="2"/>
  <c r="BV136" i="2"/>
  <c r="BV137" i="2"/>
  <c r="BV138" i="2"/>
  <c r="BV139" i="2"/>
  <c r="BV140" i="2"/>
  <c r="BV141" i="2"/>
  <c r="BV142" i="2"/>
  <c r="BV143" i="2"/>
  <c r="BV144" i="2"/>
  <c r="BV145" i="2"/>
  <c r="BV146" i="2"/>
  <c r="BV147" i="2"/>
  <c r="BV148" i="2"/>
  <c r="BV149" i="2"/>
  <c r="BV150" i="2"/>
  <c r="BV151" i="2"/>
  <c r="BV152" i="2"/>
  <c r="BV153" i="2"/>
  <c r="BV154" i="2"/>
  <c r="BV155" i="2"/>
  <c r="BV156" i="2"/>
  <c r="BV157" i="2"/>
  <c r="BV158" i="2"/>
  <c r="BV159" i="2"/>
  <c r="BV160" i="2"/>
  <c r="BV161" i="2"/>
  <c r="BV162" i="2"/>
  <c r="BV163" i="2"/>
  <c r="BV164" i="2"/>
  <c r="BV165" i="2"/>
  <c r="BV166" i="2"/>
  <c r="BV167" i="2"/>
  <c r="BV168" i="2"/>
  <c r="BV169" i="2"/>
  <c r="BV170" i="2"/>
  <c r="BV171" i="2"/>
  <c r="BV172" i="2"/>
  <c r="BV173" i="2"/>
  <c r="BV174" i="2"/>
  <c r="BV175" i="2"/>
  <c r="BV176" i="2"/>
  <c r="BV177" i="2"/>
  <c r="BV178" i="2"/>
  <c r="BV179" i="2"/>
  <c r="BV180" i="2"/>
  <c r="BV181" i="2"/>
  <c r="BV182" i="2"/>
  <c r="BV183" i="2"/>
  <c r="BV184" i="2"/>
  <c r="BV185" i="2"/>
  <c r="BV186" i="2"/>
  <c r="BV187" i="2"/>
  <c r="BV188" i="2"/>
  <c r="BV189" i="2"/>
  <c r="BV190" i="2"/>
  <c r="BV191" i="2"/>
  <c r="BV192" i="2"/>
  <c r="BV193" i="2"/>
  <c r="BV194" i="2"/>
  <c r="BV195" i="2"/>
  <c r="BV196" i="2"/>
  <c r="BV197" i="2"/>
  <c r="BV198" i="2"/>
  <c r="BV199" i="2"/>
  <c r="BV200" i="2"/>
  <c r="BV201" i="2"/>
  <c r="BV202" i="2"/>
  <c r="BV203" i="2"/>
  <c r="BV204" i="2"/>
  <c r="BV205" i="2"/>
  <c r="BV206" i="2"/>
  <c r="BV207" i="2"/>
  <c r="BV208" i="2"/>
  <c r="BV209" i="2"/>
  <c r="BV210" i="2"/>
  <c r="BV211" i="2"/>
  <c r="BV212" i="2"/>
  <c r="BV213" i="2"/>
  <c r="BV214" i="2"/>
  <c r="BV215" i="2"/>
  <c r="BV216" i="2"/>
  <c r="BV217" i="2"/>
  <c r="BV218" i="2"/>
  <c r="BV219" i="2"/>
  <c r="BV220" i="2"/>
  <c r="BV221" i="2"/>
  <c r="BV222" i="2"/>
  <c r="BV223" i="2"/>
  <c r="BV224" i="2"/>
  <c r="BV225" i="2"/>
  <c r="BV226" i="2"/>
  <c r="BV227" i="2"/>
  <c r="BV228" i="2"/>
  <c r="BV229" i="2"/>
  <c r="BV230" i="2"/>
  <c r="BV231" i="2"/>
  <c r="BV232" i="2"/>
  <c r="BV233" i="2"/>
  <c r="BV234" i="2"/>
  <c r="BV235" i="2"/>
  <c r="BV236" i="2"/>
  <c r="BV237" i="2"/>
  <c r="BV238" i="2"/>
  <c r="BV239" i="2"/>
  <c r="BV240" i="2"/>
  <c r="BV241" i="2"/>
  <c r="BV242" i="2"/>
  <c r="BV243" i="2"/>
  <c r="BV244" i="2"/>
  <c r="BV245" i="2"/>
  <c r="BV246" i="2"/>
  <c r="BV247" i="2"/>
  <c r="BV248" i="2"/>
  <c r="BV249" i="2"/>
  <c r="BV250" i="2"/>
  <c r="BV251" i="2"/>
  <c r="BV252" i="2"/>
  <c r="BV253" i="2"/>
  <c r="BV254" i="2"/>
  <c r="BV255" i="2"/>
  <c r="BV256" i="2"/>
  <c r="BV257" i="2"/>
  <c r="BV258" i="2"/>
  <c r="BV259" i="2"/>
  <c r="BV260" i="2"/>
  <c r="BV261" i="2"/>
  <c r="BV262" i="2"/>
  <c r="BV263" i="2"/>
  <c r="BV264" i="2"/>
  <c r="BV265" i="2"/>
  <c r="BV266" i="2"/>
  <c r="BV267" i="2"/>
  <c r="BV268" i="2"/>
  <c r="BV269" i="2"/>
  <c r="BV270" i="2"/>
  <c r="BV271" i="2"/>
  <c r="BV272" i="2"/>
  <c r="BV273" i="2"/>
  <c r="BV274" i="2"/>
  <c r="BV275" i="2"/>
  <c r="BV276" i="2"/>
  <c r="BV277" i="2"/>
  <c r="BV278" i="2"/>
  <c r="BV279" i="2"/>
  <c r="BV280" i="2"/>
  <c r="BV281" i="2"/>
  <c r="BV282" i="2"/>
  <c r="BV283" i="2"/>
  <c r="BV284" i="2"/>
  <c r="BV285" i="2"/>
  <c r="BV286" i="2"/>
  <c r="BV287" i="2"/>
  <c r="BV288" i="2"/>
  <c r="BV289" i="2"/>
  <c r="BV290" i="2"/>
  <c r="BV291" i="2"/>
  <c r="BV292" i="2"/>
  <c r="BV293" i="2"/>
  <c r="BV294" i="2"/>
  <c r="BV295" i="2"/>
  <c r="BV296" i="2"/>
  <c r="BV297" i="2"/>
  <c r="BV298" i="2"/>
  <c r="BV299" i="2"/>
  <c r="BV300" i="2"/>
  <c r="BV301" i="2"/>
  <c r="BV302" i="2"/>
  <c r="BV303" i="2"/>
  <c r="BV304" i="2"/>
  <c r="BV305" i="2"/>
  <c r="BV306" i="2"/>
  <c r="BV307" i="2"/>
  <c r="BV308" i="2"/>
  <c r="BV309" i="2"/>
  <c r="BV310" i="2"/>
  <c r="BV311" i="2"/>
  <c r="BV312" i="2"/>
  <c r="BV313" i="2"/>
  <c r="BV314" i="2"/>
  <c r="BV315" i="2"/>
  <c r="BV316" i="2"/>
  <c r="BV317" i="2"/>
  <c r="BV318" i="2"/>
  <c r="BV319" i="2"/>
  <c r="BV320" i="2"/>
  <c r="BV321" i="2"/>
  <c r="BV322" i="2"/>
  <c r="BV323" i="2"/>
  <c r="BV324" i="2"/>
  <c r="BV325" i="2"/>
  <c r="BV326" i="2"/>
  <c r="BV327" i="2"/>
  <c r="BV328" i="2"/>
  <c r="BV329" i="2"/>
  <c r="BV330" i="2"/>
  <c r="BV331" i="2"/>
  <c r="BV332" i="2"/>
  <c r="BV333" i="2"/>
  <c r="BV334" i="2"/>
  <c r="BV335" i="2"/>
  <c r="BV336" i="2"/>
  <c r="BV337" i="2"/>
  <c r="BV338" i="2"/>
  <c r="BV339" i="2"/>
  <c r="BV340" i="2"/>
  <c r="BV341" i="2"/>
  <c r="BV13" i="2"/>
  <c r="BV12" i="2"/>
  <c r="BV11" i="2"/>
  <c r="BN101" i="2" l="1"/>
  <c r="BL101" i="2" s="1"/>
  <c r="BN18" i="2"/>
  <c r="BU18" i="2" s="1"/>
  <c r="BL200" i="2"/>
  <c r="BU243" i="2"/>
  <c r="BL243" i="2"/>
  <c r="BU259" i="2"/>
  <c r="BL259" i="2"/>
  <c r="BU211" i="2"/>
  <c r="BL211" i="2"/>
  <c r="BU227" i="2"/>
  <c r="BL227" i="2"/>
  <c r="BU14" i="2"/>
  <c r="BU141" i="2"/>
  <c r="BL21" i="2"/>
  <c r="BU21" i="2"/>
  <c r="BU30" i="2"/>
  <c r="BL30" i="2"/>
  <c r="BL42" i="2"/>
  <c r="BU42" i="2"/>
  <c r="BU51" i="2"/>
  <c r="BL51" i="2"/>
  <c r="BU64" i="2"/>
  <c r="BL64" i="2"/>
  <c r="BL117" i="2"/>
  <c r="BU117" i="2"/>
  <c r="BU135" i="2"/>
  <c r="BL135" i="2"/>
  <c r="BL152" i="2"/>
  <c r="BU152" i="2"/>
  <c r="BU174" i="2"/>
  <c r="BL174" i="2"/>
  <c r="BL193" i="2"/>
  <c r="BU193" i="2"/>
  <c r="BU201" i="2"/>
  <c r="BL201" i="2"/>
  <c r="BL204" i="2"/>
  <c r="BU204" i="2"/>
  <c r="BU212" i="2"/>
  <c r="BL212" i="2"/>
  <c r="BU228" i="2"/>
  <c r="BL228" i="2"/>
  <c r="BL236" i="2"/>
  <c r="BU236" i="2"/>
  <c r="BU260" i="2"/>
  <c r="BL260" i="2"/>
  <c r="BU268" i="2"/>
  <c r="BL268" i="2"/>
  <c r="BL276" i="2"/>
  <c r="BU284" i="2"/>
  <c r="BL284" i="2"/>
  <c r="BU300" i="2"/>
  <c r="BL300" i="2"/>
  <c r="BU308" i="2"/>
  <c r="BL308" i="2"/>
  <c r="BL12" i="2"/>
  <c r="BU22" i="2"/>
  <c r="BU31" i="2"/>
  <c r="BL31" i="2"/>
  <c r="BU43" i="2"/>
  <c r="BL43" i="2"/>
  <c r="BU56" i="2"/>
  <c r="BL56" i="2"/>
  <c r="BU65" i="2"/>
  <c r="BL65" i="2"/>
  <c r="BU118" i="2"/>
  <c r="BU153" i="2"/>
  <c r="BL153" i="2"/>
  <c r="BU166" i="2"/>
  <c r="BL166" i="2"/>
  <c r="BU194" i="2"/>
  <c r="BU205" i="2"/>
  <c r="BL205" i="2"/>
  <c r="BU213" i="2"/>
  <c r="BL213" i="2"/>
  <c r="BU225" i="2"/>
  <c r="BL225" i="2"/>
  <c r="BU233" i="2"/>
  <c r="BL233" i="2"/>
  <c r="BU237" i="2"/>
  <c r="BL237" i="2"/>
  <c r="BU249" i="2"/>
  <c r="BL249" i="2"/>
  <c r="BU257" i="2"/>
  <c r="BL257" i="2"/>
  <c r="BU265" i="2"/>
  <c r="BL265" i="2"/>
  <c r="BU273" i="2"/>
  <c r="BL273" i="2"/>
  <c r="BL277" i="2"/>
  <c r="BU285" i="2"/>
  <c r="BL285" i="2"/>
  <c r="BU293" i="2"/>
  <c r="BU301" i="2"/>
  <c r="BL301" i="2"/>
  <c r="BU325" i="2"/>
  <c r="BL325" i="2"/>
  <c r="BU333" i="2"/>
  <c r="BL333" i="2"/>
  <c r="BU337" i="2"/>
  <c r="BL337" i="2"/>
  <c r="BU15" i="2"/>
  <c r="BL15" i="2"/>
  <c r="BU26" i="2"/>
  <c r="BL26" i="2"/>
  <c r="BU35" i="2"/>
  <c r="BL35" i="2"/>
  <c r="BU46" i="2"/>
  <c r="BL46" i="2"/>
  <c r="BU59" i="2"/>
  <c r="BL59" i="2"/>
  <c r="BU70" i="2"/>
  <c r="BL70" i="2"/>
  <c r="BU105" i="2"/>
  <c r="BL105" i="2"/>
  <c r="BU127" i="2"/>
  <c r="BL127" i="2"/>
  <c r="BU142" i="2"/>
  <c r="BL142" i="2"/>
  <c r="BU161" i="2"/>
  <c r="BL161" i="2"/>
  <c r="BU170" i="2"/>
  <c r="BL170" i="2"/>
  <c r="BU187" i="2"/>
  <c r="BL187" i="2"/>
  <c r="BU197" i="2"/>
  <c r="BL197" i="2"/>
  <c r="BU208" i="2"/>
  <c r="BL208" i="2"/>
  <c r="BU216" i="2"/>
  <c r="BL216" i="2"/>
  <c r="BU224" i="2"/>
  <c r="BL224" i="2"/>
  <c r="BU232" i="2"/>
  <c r="BL232" i="2"/>
  <c r="BU248" i="2"/>
  <c r="BL248" i="2"/>
  <c r="BU256" i="2"/>
  <c r="BL256" i="2"/>
  <c r="BU272" i="2"/>
  <c r="BL272" i="2"/>
  <c r="BU280" i="2"/>
  <c r="BL280" i="2"/>
  <c r="BU288" i="2"/>
  <c r="BU296" i="2"/>
  <c r="BL296" i="2"/>
  <c r="BU304" i="2"/>
  <c r="BL304" i="2"/>
  <c r="BU16" i="2"/>
  <c r="BL16" i="2"/>
  <c r="BU27" i="2"/>
  <c r="BL27" i="2"/>
  <c r="BU36" i="2"/>
  <c r="BL36" i="2"/>
  <c r="BU60" i="2"/>
  <c r="BL60" i="2"/>
  <c r="BU71" i="2"/>
  <c r="BL71" i="2"/>
  <c r="BU114" i="2"/>
  <c r="BL114" i="2"/>
  <c r="BU128" i="2"/>
  <c r="BL128" i="2"/>
  <c r="BU147" i="2"/>
  <c r="BU162" i="2"/>
  <c r="BL162" i="2"/>
  <c r="BU171" i="2"/>
  <c r="BL171" i="2"/>
  <c r="BU179" i="2"/>
  <c r="BL179" i="2"/>
  <c r="BU188" i="2"/>
  <c r="BL188" i="2"/>
  <c r="BU209" i="2"/>
  <c r="BL209" i="2"/>
  <c r="BU217" i="2"/>
  <c r="BL217" i="2"/>
  <c r="BU221" i="2"/>
  <c r="BL221" i="2"/>
  <c r="BL229" i="2"/>
  <c r="BU253" i="2"/>
  <c r="BL253" i="2"/>
  <c r="BU261" i="2"/>
  <c r="BU269" i="2"/>
  <c r="BL269" i="2"/>
  <c r="BU281" i="2"/>
  <c r="BL281" i="2"/>
  <c r="BU289" i="2"/>
  <c r="BL289" i="2"/>
  <c r="BU305" i="2"/>
  <c r="BL305" i="2"/>
  <c r="BU313" i="2"/>
  <c r="BL313" i="2"/>
  <c r="BU329" i="2"/>
  <c r="BL329" i="2"/>
  <c r="BU263" i="2"/>
  <c r="BL263" i="2"/>
  <c r="BU267" i="2"/>
  <c r="BL267" i="2"/>
  <c r="BU271" i="2"/>
  <c r="BL271" i="2"/>
  <c r="BU279" i="2"/>
  <c r="BL279" i="2"/>
  <c r="BU295" i="2"/>
  <c r="BL295" i="2"/>
  <c r="BU299" i="2"/>
  <c r="BL299" i="2"/>
  <c r="BU303" i="2"/>
  <c r="BL303" i="2"/>
  <c r="BU311" i="2"/>
  <c r="BL311" i="2"/>
  <c r="BU335" i="2"/>
  <c r="BL13" i="2"/>
  <c r="BL23" i="2"/>
  <c r="BL28" i="2"/>
  <c r="BL32" i="2"/>
  <c r="BL37" i="2"/>
  <c r="BL44" i="2"/>
  <c r="BL48" i="2"/>
  <c r="BL57" i="2"/>
  <c r="BL61" i="2"/>
  <c r="BL68" i="2"/>
  <c r="BL123" i="2"/>
  <c r="BL168" i="2"/>
  <c r="BL186" i="2"/>
  <c r="BL231" i="2"/>
  <c r="BL307" i="2"/>
  <c r="BU294" i="2"/>
  <c r="BL66" i="2"/>
  <c r="BU66" i="2"/>
  <c r="BU100" i="2"/>
  <c r="BL100" i="2"/>
  <c r="BL148" i="2"/>
  <c r="BU167" i="2"/>
  <c r="BL167" i="2"/>
  <c r="BL250" i="2"/>
  <c r="BU250" i="2"/>
  <c r="BL254" i="2"/>
  <c r="BU254" i="2"/>
  <c r="BU258" i="2"/>
  <c r="BL258" i="2"/>
  <c r="BL266" i="2"/>
  <c r="BU266" i="2"/>
  <c r="BL270" i="2"/>
  <c r="BU270" i="2"/>
  <c r="BL274" i="2"/>
  <c r="BL282" i="2"/>
  <c r="BU282" i="2"/>
  <c r="BL286" i="2"/>
  <c r="BU286" i="2"/>
  <c r="BL290" i="2"/>
  <c r="BU290" i="2"/>
  <c r="BL322" i="2"/>
  <c r="BU322" i="2"/>
  <c r="BL330" i="2"/>
  <c r="BU330" i="2"/>
  <c r="BU72" i="2"/>
  <c r="BL25" i="2"/>
  <c r="BL29" i="2"/>
  <c r="BL33" i="2"/>
  <c r="BL38" i="2"/>
  <c r="BL45" i="2"/>
  <c r="BL50" i="2"/>
  <c r="BL58" i="2"/>
  <c r="BL62" i="2"/>
  <c r="BL192" i="2"/>
  <c r="BL235" i="2"/>
  <c r="BL251" i="2"/>
  <c r="BL291" i="2"/>
  <c r="BU163" i="2"/>
  <c r="BU226" i="2"/>
  <c r="BU310" i="2"/>
  <c r="BL122" i="2"/>
  <c r="BU122" i="2"/>
  <c r="BU140" i="2"/>
  <c r="BL140" i="2"/>
  <c r="BL172" i="2"/>
  <c r="BU172" i="2"/>
  <c r="BU185" i="2"/>
  <c r="BL185" i="2"/>
  <c r="BL191" i="2"/>
  <c r="BU191" i="2"/>
  <c r="BL206" i="2"/>
  <c r="BU206" i="2"/>
  <c r="BL218" i="2"/>
  <c r="BU218" i="2"/>
  <c r="BL222" i="2"/>
  <c r="BU222" i="2"/>
  <c r="BU230" i="2"/>
  <c r="BL230" i="2"/>
  <c r="BL234" i="2"/>
  <c r="BU234" i="2"/>
  <c r="BL238" i="2"/>
  <c r="BU238" i="2"/>
  <c r="BL306" i="2"/>
  <c r="BU306" i="2"/>
  <c r="BL334" i="2"/>
  <c r="BU334" i="2"/>
  <c r="BU278" i="2"/>
  <c r="BL75" i="2"/>
  <c r="BL116" i="2"/>
  <c r="BL130" i="2"/>
  <c r="BL173" i="2"/>
  <c r="BL207" i="2"/>
  <c r="BL239" i="2"/>
  <c r="BL255" i="2"/>
  <c r="BL275" i="2"/>
  <c r="BU129" i="2"/>
  <c r="BU210" i="2"/>
  <c r="BU262" i="2"/>
  <c r="BU11" i="2"/>
  <c r="BU101" i="2" l="1"/>
  <c r="BL18" i="2"/>
  <c r="BF190" i="2"/>
  <c r="BB190" i="2" s="1"/>
  <c r="BI190" i="2" s="1"/>
  <c r="AZ190" i="2" l="1"/>
  <c r="W193" i="2" l="1"/>
  <c r="BI130" i="2" l="1"/>
  <c r="BI129" i="2"/>
  <c r="BI128" i="2"/>
  <c r="BI127" i="2"/>
  <c r="BB171" i="2" l="1"/>
  <c r="BB172" i="2"/>
  <c r="BB160" i="2" l="1"/>
  <c r="BB142" i="2"/>
  <c r="BB141" i="2"/>
  <c r="BB140" i="2"/>
  <c r="BB139" i="2"/>
  <c r="BB123" i="2"/>
  <c r="BB122" i="2"/>
  <c r="BB114" i="2"/>
  <c r="BB101" i="2"/>
  <c r="BB100" i="2"/>
  <c r="BB82" i="2"/>
  <c r="BB32" i="2"/>
  <c r="BB31" i="2"/>
  <c r="BB29" i="2"/>
  <c r="BB28" i="2"/>
  <c r="BB27" i="2"/>
  <c r="BB164" i="2"/>
  <c r="BB165" i="2"/>
  <c r="BB166" i="2"/>
  <c r="BB167" i="2"/>
  <c r="BB168" i="2"/>
  <c r="BF74" i="2" l="1"/>
  <c r="BB74" i="2" s="1"/>
  <c r="BI74" i="2" s="1"/>
  <c r="BF73" i="2"/>
  <c r="BB73" i="2" s="1"/>
  <c r="AZ73" i="2" s="1"/>
  <c r="BI71" i="2"/>
  <c r="AZ71" i="2"/>
  <c r="AZ70" i="2"/>
  <c r="BF69" i="2"/>
  <c r="BB69" i="2" s="1"/>
  <c r="AZ69" i="2" s="1"/>
  <c r="BI68" i="2"/>
  <c r="BF67" i="2"/>
  <c r="BB67" i="2" s="1"/>
  <c r="AZ67" i="2" s="1"/>
  <c r="BF63" i="2"/>
  <c r="BB63" i="2" s="1"/>
  <c r="BI63" i="2" s="1"/>
  <c r="BI59" i="2"/>
  <c r="AZ59" i="2"/>
  <c r="BI58" i="2"/>
  <c r="AZ58" i="2"/>
  <c r="BI57" i="2"/>
  <c r="AZ57" i="2"/>
  <c r="BI56" i="2"/>
  <c r="AZ56" i="2"/>
  <c r="BF55" i="2"/>
  <c r="BB55" i="2" s="1"/>
  <c r="AZ55" i="2" s="1"/>
  <c r="BF54" i="2"/>
  <c r="BF53" i="2"/>
  <c r="BB53" i="2" s="1"/>
  <c r="AZ53" i="2" s="1"/>
  <c r="BF52" i="2"/>
  <c r="BB51" i="2"/>
  <c r="BI50" i="2"/>
  <c r="AZ50" i="2"/>
  <c r="BI49" i="2"/>
  <c r="BF49" i="2"/>
  <c r="AZ49" i="2"/>
  <c r="BF36" i="2"/>
  <c r="BB36" i="2" s="1"/>
  <c r="AZ22" i="2"/>
  <c r="AZ21" i="2"/>
  <c r="BF20" i="2"/>
  <c r="BB20" i="2" s="1"/>
  <c r="BF19" i="2"/>
  <c r="BB19" i="2" s="1"/>
  <c r="BF18" i="2"/>
  <c r="BB18" i="2" s="1"/>
  <c r="BI18" i="2" s="1"/>
  <c r="BF17" i="2"/>
  <c r="BB17" i="2" s="1"/>
  <c r="BI17" i="2" s="1"/>
  <c r="BF15" i="2"/>
  <c r="BB15" i="2" s="1"/>
  <c r="BF14" i="2"/>
  <c r="BB14" i="2" s="1"/>
  <c r="BF13" i="2"/>
  <c r="BB13" i="2" s="1"/>
  <c r="BF12" i="2"/>
  <c r="BB12" i="2" s="1"/>
  <c r="BF11" i="2"/>
  <c r="BB11" i="2" s="1"/>
  <c r="BI53" i="2" l="1"/>
  <c r="BI55" i="2"/>
  <c r="BI67" i="2"/>
  <c r="BI69" i="2"/>
  <c r="BI73" i="2"/>
  <c r="BB52" i="2"/>
  <c r="BI52" i="2" s="1"/>
  <c r="BB54" i="2"/>
  <c r="AZ54" i="2" s="1"/>
  <c r="AZ63" i="2"/>
  <c r="AZ74" i="2"/>
  <c r="BI64" i="2"/>
  <c r="AZ64" i="2"/>
  <c r="BI66" i="2"/>
  <c r="AZ66" i="2"/>
  <c r="BI65" i="2"/>
  <c r="AZ65" i="2"/>
  <c r="BI75" i="2"/>
  <c r="AZ75" i="2"/>
  <c r="AZ52" i="2"/>
  <c r="AZ68" i="2"/>
  <c r="AZ62" i="2"/>
  <c r="BI62" i="2"/>
  <c r="AZ48" i="2"/>
  <c r="BI48" i="2"/>
  <c r="AZ60" i="2"/>
  <c r="BI60" i="2"/>
  <c r="AZ72" i="2"/>
  <c r="BI72" i="2"/>
  <c r="AZ61" i="2"/>
  <c r="BI61" i="2"/>
  <c r="BI70" i="2"/>
  <c r="AZ42" i="2"/>
  <c r="BI42" i="2"/>
  <c r="AZ43" i="2"/>
  <c r="BI43" i="2"/>
  <c r="AZ44" i="2"/>
  <c r="BI44" i="2"/>
  <c r="AZ45" i="2"/>
  <c r="BI45" i="2"/>
  <c r="BI37" i="2"/>
  <c r="AZ37" i="2"/>
  <c r="BI38" i="2"/>
  <c r="AZ38" i="2"/>
  <c r="BI36" i="2"/>
  <c r="AZ36" i="2"/>
  <c r="BI23" i="2"/>
  <c r="AZ23" i="2"/>
  <c r="BI21" i="2"/>
  <c r="BI22" i="2"/>
  <c r="BI20" i="2"/>
  <c r="AZ20" i="2"/>
  <c r="BI19" i="2"/>
  <c r="AZ19" i="2"/>
  <c r="AZ17" i="2"/>
  <c r="AZ18" i="2"/>
  <c r="BI13" i="2"/>
  <c r="AZ13" i="2"/>
  <c r="BI14" i="2"/>
  <c r="AZ14" i="2"/>
  <c r="BI15" i="2"/>
  <c r="AZ15" i="2"/>
  <c r="BI11" i="2"/>
  <c r="AZ11" i="2"/>
  <c r="BI12" i="2"/>
  <c r="AZ12" i="2"/>
  <c r="BI16" i="2"/>
  <c r="AZ16" i="2"/>
  <c r="BF189" i="2"/>
  <c r="BB189" i="2" s="1"/>
  <c r="BI189" i="2" s="1"/>
  <c r="BF24" i="2"/>
  <c r="BB24" i="2" s="1"/>
  <c r="AZ24" i="2" s="1"/>
  <c r="AZ30" i="2"/>
  <c r="BF34" i="2"/>
  <c r="BB34" i="2" s="1"/>
  <c r="BF35" i="2"/>
  <c r="BB35" i="2" s="1"/>
  <c r="BF39" i="2"/>
  <c r="BB39" i="2" s="1"/>
  <c r="BF40" i="2"/>
  <c r="BB40" i="2" s="1"/>
  <c r="AZ40" i="2" s="1"/>
  <c r="BF41" i="2"/>
  <c r="BB41" i="2" s="1"/>
  <c r="BF76" i="2"/>
  <c r="BB76" i="2" s="1"/>
  <c r="AZ76" i="2" s="1"/>
  <c r="BF77" i="2"/>
  <c r="BB77" i="2" s="1"/>
  <c r="BF78" i="2"/>
  <c r="BB78" i="2" s="1"/>
  <c r="BF79" i="2"/>
  <c r="BB79" i="2" s="1"/>
  <c r="BF80" i="2"/>
  <c r="BB80" i="2" s="1"/>
  <c r="AZ80" i="2" s="1"/>
  <c r="BF81" i="2"/>
  <c r="BB81" i="2" s="1"/>
  <c r="BF83" i="2"/>
  <c r="BB83" i="2" s="1"/>
  <c r="BF84" i="2"/>
  <c r="BB84" i="2" s="1"/>
  <c r="AZ84" i="2" s="1"/>
  <c r="BF85" i="2"/>
  <c r="BB85" i="2" s="1"/>
  <c r="BF86" i="2"/>
  <c r="BB86" i="2" s="1"/>
  <c r="AZ86" i="2" s="1"/>
  <c r="BF87" i="2"/>
  <c r="BB87" i="2" s="1"/>
  <c r="BF88" i="2"/>
  <c r="BB88" i="2" s="1"/>
  <c r="AZ88" i="2" s="1"/>
  <c r="BF89" i="2"/>
  <c r="BB89" i="2" s="1"/>
  <c r="BF90" i="2"/>
  <c r="BB90" i="2" s="1"/>
  <c r="BF91" i="2"/>
  <c r="BB91" i="2" s="1"/>
  <c r="BF92" i="2"/>
  <c r="BB92" i="2" s="1"/>
  <c r="AZ92" i="2" s="1"/>
  <c r="BF93" i="2"/>
  <c r="BB93" i="2" s="1"/>
  <c r="BF94" i="2"/>
  <c r="BB94" i="2" s="1"/>
  <c r="BF95" i="2"/>
  <c r="BB95" i="2" s="1"/>
  <c r="BF96" i="2"/>
  <c r="BB96" i="2" s="1"/>
  <c r="AZ96" i="2" s="1"/>
  <c r="BF97" i="2"/>
  <c r="BB97" i="2" s="1"/>
  <c r="BF98" i="2"/>
  <c r="BB98" i="2" s="1"/>
  <c r="BF99" i="2"/>
  <c r="BB99" i="2" s="1"/>
  <c r="BF102" i="2"/>
  <c r="BB102" i="2" s="1"/>
  <c r="BF103" i="2"/>
  <c r="BB103" i="2" s="1"/>
  <c r="BF104" i="2"/>
  <c r="BB104" i="2" s="1"/>
  <c r="BF106" i="2"/>
  <c r="BB106" i="2" s="1"/>
  <c r="BF107" i="2"/>
  <c r="BB107" i="2" s="1"/>
  <c r="BF108" i="2"/>
  <c r="BB108" i="2" s="1"/>
  <c r="BF109" i="2"/>
  <c r="BB109" i="2" s="1"/>
  <c r="BF110" i="2"/>
  <c r="BB110" i="2" s="1"/>
  <c r="BF111" i="2"/>
  <c r="BB111" i="2" s="1"/>
  <c r="BF112" i="2"/>
  <c r="BB112" i="2" s="1"/>
  <c r="BF113" i="2"/>
  <c r="BB113" i="2" s="1"/>
  <c r="BB117" i="2"/>
  <c r="BF119" i="2"/>
  <c r="BB119" i="2" s="1"/>
  <c r="BF120" i="2"/>
  <c r="BB120" i="2" s="1"/>
  <c r="BF121" i="2"/>
  <c r="BB121" i="2" s="1"/>
  <c r="BF124" i="2"/>
  <c r="BB124" i="2" s="1"/>
  <c r="BI124" i="2" s="1"/>
  <c r="BF125" i="2"/>
  <c r="BB125" i="2" s="1"/>
  <c r="BI125" i="2" s="1"/>
  <c r="BF126" i="2"/>
  <c r="BB126" i="2" s="1"/>
  <c r="BI126" i="2" s="1"/>
  <c r="BF131" i="2"/>
  <c r="BB131" i="2" s="1"/>
  <c r="BI131" i="2" s="1"/>
  <c r="BF132" i="2"/>
  <c r="BB132" i="2" s="1"/>
  <c r="BF133" i="2"/>
  <c r="BB133" i="2" s="1"/>
  <c r="BF134" i="2"/>
  <c r="BB134" i="2" s="1"/>
  <c r="BF136" i="2"/>
  <c r="BB136" i="2" s="1"/>
  <c r="BF137" i="2"/>
  <c r="BB137" i="2" s="1"/>
  <c r="BF138" i="2"/>
  <c r="BB138" i="2" s="1"/>
  <c r="BF143" i="2"/>
  <c r="BB143" i="2" s="1"/>
  <c r="BF144" i="2"/>
  <c r="BB144" i="2" s="1"/>
  <c r="BF145" i="2"/>
  <c r="BB145" i="2" s="1"/>
  <c r="BF146" i="2"/>
  <c r="BB146" i="2" s="1"/>
  <c r="BF147" i="2"/>
  <c r="BB147" i="2" s="1"/>
  <c r="BF148" i="2"/>
  <c r="BB148" i="2" s="1"/>
  <c r="BF149" i="2"/>
  <c r="BB149" i="2" s="1"/>
  <c r="BF150" i="2"/>
  <c r="BB150" i="2" s="1"/>
  <c r="BF151" i="2"/>
  <c r="BB151" i="2" s="1"/>
  <c r="BF154" i="2"/>
  <c r="BB154" i="2" s="1"/>
  <c r="BF155" i="2"/>
  <c r="BB155" i="2" s="1"/>
  <c r="BF156" i="2"/>
  <c r="BB156" i="2" s="1"/>
  <c r="BF157" i="2"/>
  <c r="BB157" i="2" s="1"/>
  <c r="BF158" i="2"/>
  <c r="BB158" i="2" s="1"/>
  <c r="BB161" i="2"/>
  <c r="BB162" i="2"/>
  <c r="BF169" i="2"/>
  <c r="BB169" i="2" s="1"/>
  <c r="BI169" i="2" s="1"/>
  <c r="BB170" i="2"/>
  <c r="BB173" i="2"/>
  <c r="BI174" i="2"/>
  <c r="BB175" i="2"/>
  <c r="BB176" i="2"/>
  <c r="BB177" i="2"/>
  <c r="BB178" i="2"/>
  <c r="BB180" i="2"/>
  <c r="BB181" i="2"/>
  <c r="BB182" i="2"/>
  <c r="BB183" i="2"/>
  <c r="BF184" i="2"/>
  <c r="BB184" i="2" s="1"/>
  <c r="AZ186" i="2"/>
  <c r="BB187" i="2"/>
  <c r="BI54" i="2" l="1"/>
  <c r="BI163" i="2"/>
  <c r="AZ26" i="2"/>
  <c r="BI26" i="2"/>
  <c r="AZ94" i="2"/>
  <c r="BI94" i="2"/>
  <c r="AZ90" i="2"/>
  <c r="BI90" i="2"/>
  <c r="AZ78" i="2"/>
  <c r="BI78" i="2"/>
  <c r="AZ46" i="2"/>
  <c r="BI46" i="2"/>
  <c r="AZ34" i="2"/>
  <c r="BI34" i="2"/>
  <c r="BI86" i="2"/>
  <c r="BI30" i="2"/>
  <c r="AZ185" i="2"/>
  <c r="BI185" i="2"/>
  <c r="AZ97" i="2"/>
  <c r="BI97" i="2"/>
  <c r="AZ81" i="2"/>
  <c r="BI81" i="2"/>
  <c r="AZ35" i="2"/>
  <c r="BI35" i="2"/>
  <c r="AZ33" i="2"/>
  <c r="BI33" i="2"/>
  <c r="AZ184" i="2"/>
  <c r="BI184" i="2"/>
  <c r="AZ87" i="2"/>
  <c r="BI87" i="2"/>
  <c r="AZ85" i="2"/>
  <c r="BI85" i="2"/>
  <c r="AZ39" i="2"/>
  <c r="BI39" i="2"/>
  <c r="AZ83" i="2"/>
  <c r="BI83" i="2"/>
  <c r="AZ89" i="2"/>
  <c r="BI89" i="2"/>
  <c r="AZ41" i="2"/>
  <c r="BI41" i="2"/>
  <c r="AZ25" i="2"/>
  <c r="BI25" i="2"/>
  <c r="BI188" i="2"/>
  <c r="AZ91" i="2"/>
  <c r="BI91" i="2"/>
  <c r="AZ95" i="2"/>
  <c r="BI95" i="2"/>
  <c r="AZ93" i="2"/>
  <c r="BI93" i="2"/>
  <c r="AZ79" i="2"/>
  <c r="BI79" i="2"/>
  <c r="AZ77" i="2"/>
  <c r="BI77" i="2"/>
  <c r="AZ47" i="2"/>
  <c r="BI47" i="2"/>
  <c r="BI96" i="2"/>
  <c r="BI92" i="2"/>
  <c r="BI88" i="2"/>
  <c r="BI84" i="2"/>
  <c r="BI80" i="2"/>
  <c r="BI76" i="2"/>
  <c r="BI40" i="2"/>
  <c r="BI24" i="2"/>
  <c r="AZ189" i="2"/>
  <c r="BI159" i="2"/>
  <c r="AZ159" i="2"/>
  <c r="BI157" i="2"/>
  <c r="AZ157" i="2"/>
  <c r="BI155" i="2"/>
  <c r="AZ155" i="2"/>
  <c r="BI153" i="2"/>
  <c r="AZ153" i="2"/>
  <c r="BI151" i="2"/>
  <c r="AZ151" i="2"/>
  <c r="BI149" i="2"/>
  <c r="AZ149" i="2"/>
  <c r="BI147" i="2"/>
  <c r="AZ147" i="2"/>
  <c r="BI145" i="2"/>
  <c r="AZ145" i="2"/>
  <c r="BI143" i="2"/>
  <c r="AZ143" i="2"/>
  <c r="BI137" i="2"/>
  <c r="AZ137" i="2"/>
  <c r="BI135" i="2"/>
  <c r="AZ135" i="2"/>
  <c r="BI133" i="2"/>
  <c r="AZ133" i="2"/>
  <c r="AZ131" i="2"/>
  <c r="AZ129" i="2"/>
  <c r="AZ127" i="2"/>
  <c r="AZ125" i="2"/>
  <c r="BI121" i="2"/>
  <c r="AZ121" i="2"/>
  <c r="BI119" i="2"/>
  <c r="AZ119" i="2"/>
  <c r="BI115" i="2"/>
  <c r="AZ115" i="2"/>
  <c r="BI113" i="2"/>
  <c r="AZ113" i="2"/>
  <c r="BI111" i="2"/>
  <c r="AZ111" i="2"/>
  <c r="BI109" i="2"/>
  <c r="AZ109" i="2"/>
  <c r="BI107" i="2"/>
  <c r="AZ107" i="2"/>
  <c r="BI105" i="2"/>
  <c r="AZ105" i="2"/>
  <c r="BI103" i="2"/>
  <c r="AZ103" i="2"/>
  <c r="BI99" i="2"/>
  <c r="AZ99" i="2"/>
  <c r="AZ179" i="2"/>
  <c r="AZ174" i="2"/>
  <c r="AZ169" i="2"/>
  <c r="AZ163" i="2"/>
  <c r="BI158" i="2"/>
  <c r="AZ158" i="2"/>
  <c r="BI156" i="2"/>
  <c r="AZ156" i="2"/>
  <c r="BI154" i="2"/>
  <c r="AZ154" i="2"/>
  <c r="AZ152" i="2"/>
  <c r="BI150" i="2"/>
  <c r="AZ150" i="2"/>
  <c r="BI148" i="2"/>
  <c r="AZ148" i="2"/>
  <c r="BI146" i="2"/>
  <c r="AZ146" i="2"/>
  <c r="BI144" i="2"/>
  <c r="AZ144" i="2"/>
  <c r="BI138" i="2"/>
  <c r="AZ138" i="2"/>
  <c r="BI136" i="2"/>
  <c r="AZ136" i="2"/>
  <c r="BI134" i="2"/>
  <c r="AZ134" i="2"/>
  <c r="BI132" i="2"/>
  <c r="AZ132" i="2"/>
  <c r="AZ130" i="2"/>
  <c r="AZ128" i="2"/>
  <c r="AZ126" i="2"/>
  <c r="AZ124" i="2"/>
  <c r="BI120" i="2"/>
  <c r="AZ120" i="2"/>
  <c r="BI118" i="2"/>
  <c r="AZ118" i="2"/>
  <c r="BI116" i="2"/>
  <c r="AZ116" i="2"/>
  <c r="BI112" i="2"/>
  <c r="AZ112" i="2"/>
  <c r="BI110" i="2"/>
  <c r="AZ110" i="2"/>
  <c r="BI108" i="2"/>
  <c r="AZ108" i="2"/>
  <c r="BI106" i="2"/>
  <c r="AZ106" i="2"/>
  <c r="BI104" i="2"/>
  <c r="AZ104" i="2"/>
  <c r="BI102" i="2"/>
  <c r="AZ102" i="2"/>
  <c r="AZ98" i="2"/>
  <c r="BI98" i="2"/>
  <c r="AB75" i="2"/>
  <c r="AB74" i="2"/>
  <c r="AB73" i="2"/>
  <c r="AB72" i="2"/>
  <c r="AB71" i="2"/>
  <c r="AB70" i="2"/>
  <c r="AB69" i="2"/>
  <c r="AB68" i="2"/>
  <c r="AB67" i="2"/>
  <c r="AB66" i="2"/>
  <c r="AB65" i="2"/>
  <c r="AB64" i="2"/>
  <c r="AB63" i="2"/>
  <c r="AB62" i="2"/>
  <c r="AB61" i="2"/>
  <c r="AB60" i="2"/>
  <c r="AB59" i="2"/>
  <c r="AB58" i="2"/>
  <c r="AB57" i="2"/>
  <c r="AB56" i="2"/>
  <c r="AB55" i="2"/>
  <c r="AB54" i="2"/>
  <c r="AB53" i="2"/>
  <c r="AB52" i="2"/>
  <c r="AB51" i="2"/>
  <c r="AB50" i="2"/>
  <c r="AB49" i="2"/>
  <c r="AB48" i="2"/>
  <c r="Y141" i="2" l="1"/>
  <c r="X142" i="2" s="1"/>
  <c r="Y140" i="2"/>
  <c r="X105" i="2" l="1"/>
  <c r="Y105" i="2" s="1"/>
  <c r="AT17" i="2" l="1"/>
  <c r="AP17" i="2" s="1"/>
  <c r="AT47" i="2"/>
  <c r="AP47" i="2" s="1"/>
  <c r="AW46" i="2"/>
  <c r="AT46" i="2"/>
  <c r="AN46" i="2"/>
  <c r="AT35" i="2"/>
  <c r="AP35" i="2" s="1"/>
  <c r="AW17" i="2" l="1"/>
  <c r="AN17" i="2"/>
  <c r="AW47" i="2"/>
  <c r="AN47" i="2"/>
  <c r="AW35" i="2"/>
  <c r="AN35" i="2"/>
  <c r="AT45" i="2" l="1"/>
  <c r="AP45" i="2" s="1"/>
  <c r="AT44" i="2"/>
  <c r="AP44" i="2" s="1"/>
  <c r="AT43" i="2"/>
  <c r="AP43" i="2" s="1"/>
  <c r="AW43" i="2" s="1"/>
  <c r="AT42" i="2"/>
  <c r="AP42" i="2" s="1"/>
  <c r="AT41" i="2"/>
  <c r="AP41" i="2" s="1"/>
  <c r="AT40" i="2"/>
  <c r="AP40" i="2" s="1"/>
  <c r="AN40" i="2" s="1"/>
  <c r="AT39" i="2"/>
  <c r="AP39" i="2" s="1"/>
  <c r="AT38" i="2"/>
  <c r="AP38" i="2" s="1"/>
  <c r="AT37" i="2"/>
  <c r="AP37" i="2" s="1"/>
  <c r="AT36" i="2"/>
  <c r="AP36" i="2" s="1"/>
  <c r="AT34" i="2"/>
  <c r="AP34" i="2" s="1"/>
  <c r="AT33" i="2"/>
  <c r="AP33" i="2" s="1"/>
  <c r="AT24" i="2"/>
  <c r="AP24" i="2" s="1"/>
  <c r="AT23" i="2"/>
  <c r="AP23" i="2" s="1"/>
  <c r="AT22" i="2"/>
  <c r="AP22" i="2" s="1"/>
  <c r="AT21" i="2"/>
  <c r="AP21" i="2" s="1"/>
  <c r="AT20" i="2"/>
  <c r="AP20" i="2" s="1"/>
  <c r="AT19" i="2"/>
  <c r="AP19" i="2" s="1"/>
  <c r="AT18" i="2"/>
  <c r="AP18" i="2" s="1"/>
  <c r="AN18" i="2" s="1"/>
  <c r="AT16" i="2"/>
  <c r="AP16" i="2" s="1"/>
  <c r="AN16" i="2" s="1"/>
  <c r="AT15" i="2"/>
  <c r="AP15" i="2" s="1"/>
  <c r="AT14" i="2"/>
  <c r="AP14" i="2" s="1"/>
  <c r="AN14" i="2" s="1"/>
  <c r="AT11" i="2"/>
  <c r="AP11" i="2" s="1"/>
  <c r="AN11" i="2" s="1"/>
  <c r="AW44" i="2" l="1"/>
  <c r="AN44" i="2"/>
  <c r="AW45" i="2"/>
  <c r="AN45" i="2"/>
  <c r="AN42" i="2"/>
  <c r="AW42" i="2"/>
  <c r="AN43" i="2"/>
  <c r="AW41" i="2"/>
  <c r="AN41" i="2"/>
  <c r="AW40" i="2"/>
  <c r="AW39" i="2"/>
  <c r="AN39" i="2"/>
  <c r="AW38" i="2"/>
  <c r="AN38" i="2"/>
  <c r="AW37" i="2"/>
  <c r="AN37" i="2"/>
  <c r="AW36" i="2"/>
  <c r="AN36" i="2"/>
  <c r="AW34" i="2"/>
  <c r="AN34" i="2"/>
  <c r="AW33" i="2"/>
  <c r="AN33" i="2"/>
  <c r="AW24" i="2"/>
  <c r="AN24" i="2"/>
  <c r="AW23" i="2"/>
  <c r="AN23" i="2"/>
  <c r="AW21" i="2"/>
  <c r="AN21" i="2"/>
  <c r="AW22" i="2"/>
  <c r="AN22" i="2"/>
  <c r="AW20" i="2"/>
  <c r="AN20" i="2"/>
  <c r="AW19" i="2"/>
  <c r="AN19" i="2"/>
  <c r="AW18" i="2"/>
  <c r="AW16" i="2"/>
  <c r="AW15" i="2"/>
  <c r="AN15" i="2"/>
  <c r="AW14" i="2"/>
  <c r="AW11" i="2"/>
  <c r="AH47" i="2" l="1"/>
  <c r="AD47" i="2" s="1"/>
  <c r="AK47" i="2" s="1"/>
  <c r="AH46" i="2"/>
  <c r="AD46" i="2" s="1"/>
  <c r="AH45" i="2"/>
  <c r="AD45" i="2" s="1"/>
  <c r="AK45" i="2" s="1"/>
  <c r="AH44" i="2"/>
  <c r="AD44" i="2" s="1"/>
  <c r="AH43" i="2"/>
  <c r="AD43" i="2" s="1"/>
  <c r="AK43" i="2" s="1"/>
  <c r="AH42" i="2"/>
  <c r="AD42" i="2" s="1"/>
  <c r="AK46" i="2" l="1"/>
  <c r="AB46" i="2"/>
  <c r="AK44" i="2"/>
  <c r="AB44" i="2"/>
  <c r="AK42" i="2"/>
  <c r="AB42" i="2"/>
  <c r="AB43" i="2"/>
  <c r="AB47" i="2"/>
  <c r="AB45" i="2"/>
  <c r="AH40" i="2" l="1"/>
  <c r="AD40" i="2" s="1"/>
  <c r="AH33" i="2"/>
  <c r="AD33" i="2" s="1"/>
  <c r="AK33" i="2" s="1"/>
  <c r="AH13" i="2"/>
  <c r="AD13" i="2" s="1"/>
  <c r="AH14" i="2"/>
  <c r="AD14" i="2" s="1"/>
  <c r="AB14" i="2" s="1"/>
  <c r="AH15" i="2"/>
  <c r="AD15" i="2" s="1"/>
  <c r="AB15" i="2" s="1"/>
  <c r="AH16" i="2"/>
  <c r="AD16" i="2" s="1"/>
  <c r="AH17" i="2"/>
  <c r="AD17" i="2" s="1"/>
  <c r="AB17" i="2" s="1"/>
  <c r="AH18" i="2"/>
  <c r="AD18" i="2" s="1"/>
  <c r="AH19" i="2"/>
  <c r="AD19" i="2" s="1"/>
  <c r="AK19" i="2" s="1"/>
  <c r="AH20" i="2"/>
  <c r="AD20" i="2" s="1"/>
  <c r="AB20" i="2" s="1"/>
  <c r="AH21" i="2"/>
  <c r="AD21" i="2" s="1"/>
  <c r="AH22" i="2"/>
  <c r="AD22" i="2" s="1"/>
  <c r="AB22" i="2" s="1"/>
  <c r="AH23" i="2"/>
  <c r="AD23" i="2" s="1"/>
  <c r="AK23" i="2" s="1"/>
  <c r="AH24" i="2"/>
  <c r="AD24" i="2" s="1"/>
  <c r="AB24" i="2" s="1"/>
  <c r="AH34" i="2"/>
  <c r="AD34" i="2" s="1"/>
  <c r="AB34" i="2" s="1"/>
  <c r="AH35" i="2"/>
  <c r="AD35" i="2" s="1"/>
  <c r="AH36" i="2"/>
  <c r="AD36" i="2" s="1"/>
  <c r="AB36" i="2" s="1"/>
  <c r="AH37" i="2"/>
  <c r="AD37" i="2" s="1"/>
  <c r="AB37" i="2" s="1"/>
  <c r="AH38" i="2"/>
  <c r="AD38" i="2" s="1"/>
  <c r="AB38" i="2" s="1"/>
  <c r="AH39" i="2"/>
  <c r="AD39" i="2" s="1"/>
  <c r="AK39" i="2" s="1"/>
  <c r="AH41" i="2"/>
  <c r="AD41" i="2" s="1"/>
  <c r="AK41" i="2" s="1"/>
  <c r="AH12" i="2"/>
  <c r="AD12" i="2" s="1"/>
  <c r="AH11" i="2"/>
  <c r="AD11" i="2" s="1"/>
  <c r="AB11" i="2" s="1"/>
  <c r="F21" i="2"/>
  <c r="AK24" i="2" l="1"/>
  <c r="AB39" i="2"/>
  <c r="AK20" i="2"/>
  <c r="AK22" i="2"/>
  <c r="AK16" i="2"/>
  <c r="AB16" i="2"/>
  <c r="AB12" i="2"/>
  <c r="AK12" i="2"/>
  <c r="AK18" i="2"/>
  <c r="AB18" i="2"/>
  <c r="AK11" i="2"/>
  <c r="AB13" i="2"/>
  <c r="AK13" i="2"/>
  <c r="AK15" i="2"/>
  <c r="AB19" i="2"/>
  <c r="AK14" i="2"/>
  <c r="AB23" i="2"/>
  <c r="AB33" i="2"/>
  <c r="AK34" i="2"/>
  <c r="AB41" i="2"/>
  <c r="AB21" i="2"/>
  <c r="AK21" i="2"/>
  <c r="AK37" i="2"/>
  <c r="AK38" i="2"/>
  <c r="AK17" i="2"/>
  <c r="AK40" i="2"/>
  <c r="AB40" i="2"/>
  <c r="AB35" i="2"/>
  <c r="AK35" i="2"/>
  <c r="AK36" i="2"/>
</calcChain>
</file>

<file path=xl/comments1.xml><?xml version="1.0" encoding="utf-8"?>
<comments xmlns="http://schemas.openxmlformats.org/spreadsheetml/2006/main">
  <authors>
    <author>Jaime Giraldo Cruz Cruz</author>
    <author>Julie Alexandra Quiroga Rivas</author>
    <author>pc</author>
  </authors>
  <commentList>
    <comment ref="A12" authorId="0" shapeId="0">
      <text>
        <r>
          <rPr>
            <b/>
            <sz val="9"/>
            <color indexed="81"/>
            <rFont val="Tahoma"/>
            <family val="2"/>
          </rPr>
          <t>Jaime Giraldo Cruz Cruz:</t>
        </r>
        <r>
          <rPr>
            <sz val="9"/>
            <color indexed="81"/>
            <rFont val="Tahoma"/>
            <family val="2"/>
          </rPr>
          <t xml:space="preserve">
SISTEMAS JURIDICO, VCALIDAD</t>
        </r>
      </text>
    </comment>
    <comment ref="A18" authorId="0" shapeId="0">
      <text>
        <r>
          <rPr>
            <b/>
            <sz val="9"/>
            <color indexed="81"/>
            <rFont val="Tahoma"/>
            <family val="2"/>
          </rPr>
          <t>Jaime Giraldo Cruz Cruz:</t>
        </r>
        <r>
          <rPr>
            <sz val="9"/>
            <color indexed="81"/>
            <rFont val="Tahoma"/>
            <family val="2"/>
          </rPr>
          <t xml:space="preserve">
JURIDICO, FRO</t>
        </r>
      </text>
    </comment>
    <comment ref="BO101" authorId="1" shapeId="0">
      <text>
        <r>
          <rPr>
            <b/>
            <sz val="9"/>
            <color indexed="81"/>
            <rFont val="Tahoma"/>
            <family val="2"/>
          </rPr>
          <t>Julie Alexandra Quiroga Rivas:</t>
        </r>
        <r>
          <rPr>
            <sz val="9"/>
            <color indexed="81"/>
            <rFont val="Tahoma"/>
            <family val="2"/>
          </rPr>
          <t xml:space="preserve">
Clarita, adjuntar las evidencias</t>
        </r>
      </text>
    </comment>
    <comment ref="BO114" authorId="1" shapeId="0">
      <text>
        <r>
          <rPr>
            <b/>
            <sz val="9"/>
            <color indexed="81"/>
            <rFont val="Tahoma"/>
            <family val="2"/>
          </rPr>
          <t>Julie Alexandra Quiroga Rivas:</t>
        </r>
        <r>
          <rPr>
            <sz val="9"/>
            <color indexed="81"/>
            <rFont val="Tahoma"/>
            <family val="2"/>
          </rPr>
          <t xml:space="preserve">
Revisar con Angela</t>
        </r>
      </text>
    </comment>
    <comment ref="S268" authorId="2" shapeId="0">
      <text>
        <r>
          <rPr>
            <b/>
            <sz val="9"/>
            <color indexed="81"/>
            <rFont val="Tahoma"/>
            <family val="2"/>
          </rPr>
          <t>pc:</t>
        </r>
        <r>
          <rPr>
            <sz val="9"/>
            <color indexed="81"/>
            <rFont val="Tahoma"/>
            <family val="2"/>
          </rPr>
          <t xml:space="preserve">
LO ROJO SERIA UNA SOLA ACCION DE MEJORAMIENTO, LA UBICACIÓN DE LAS ACTAS SON MATERIA DE INFORMACION EN LAS MESAS DE TRABAJO?</t>
        </r>
      </text>
    </comment>
  </commentList>
</comments>
</file>

<file path=xl/sharedStrings.xml><?xml version="1.0" encoding="utf-8"?>
<sst xmlns="http://schemas.openxmlformats.org/spreadsheetml/2006/main" count="10801" uniqueCount="2751">
  <si>
    <r>
      <rPr>
        <b/>
        <sz val="12"/>
        <color theme="0"/>
        <rFont val="Arial Narrow"/>
        <family val="2"/>
      </rPr>
      <t>CARACTERISTICA DEL HALLAZGO</t>
    </r>
    <r>
      <rPr>
        <b/>
        <sz val="12"/>
        <color rgb="FFC00000"/>
        <rFont val="Arial Narrow"/>
        <family val="2"/>
      </rPr>
      <t xml:space="preserve"> </t>
    </r>
    <r>
      <rPr>
        <b/>
        <sz val="12"/>
        <color rgb="FFFF0000"/>
        <rFont val="Arial Narrow"/>
        <family val="2"/>
      </rPr>
      <t>(INFORMACION SUMINISTRADA POR LA OCI)</t>
    </r>
  </si>
  <si>
    <t>Total General (ID Evidencia)</t>
  </si>
  <si>
    <t>No</t>
  </si>
  <si>
    <t>NO. AUDITORÍA Y \O EVALUACIÓN</t>
  </si>
  <si>
    <t>FECHA EMISION DE INFORME
DD/MM/AAAA</t>
  </si>
  <si>
    <t>TIPO DE HALLAZGO</t>
  </si>
  <si>
    <t xml:space="preserve">NO.  \ CÓDIGO DEL HALLAZGO </t>
  </si>
  <si>
    <t>MACROPROCESO</t>
  </si>
  <si>
    <t>PROCESO</t>
  </si>
  <si>
    <t>NIVEL DE IMPACTO  \ EFECTO</t>
  </si>
  <si>
    <t>TIPO DE MECANISMO DE CONTROL SIG</t>
  </si>
  <si>
    <t>FUENTE</t>
  </si>
  <si>
    <t>AC \AP</t>
  </si>
  <si>
    <t>TIPO DE PLAN</t>
  </si>
  <si>
    <t>IDENTIFICADOR</t>
  </si>
  <si>
    <t>FECHA RECEPCION DEL PLAN
DD/MM/AAAA</t>
  </si>
  <si>
    <t>CAUSAS</t>
  </si>
  <si>
    <t>EFECTO
(Para el caso de los hallazgos de la CGR)</t>
  </si>
  <si>
    <t>ACCIONES DE MEJORAMIENTO</t>
  </si>
  <si>
    <t>PROPÓSITO DE LA ACCIÓN DE MEJORA
(Para el caso de los hallazgos de la CGR)</t>
  </si>
  <si>
    <t>DESCRIPCIÓN DE LAS METAS</t>
  </si>
  <si>
    <t>UNIDAD DE MEDIDA DE LAS METAS</t>
  </si>
  <si>
    <t>CANTIDAD DE LA META</t>
  </si>
  <si>
    <t>FECHA INICIACIÓN DE LAS METAS
AAAA/MM/DD</t>
  </si>
  <si>
    <t>FECHA TERMINACIÓN DE LAS METAS
AAAA/MM/DD</t>
  </si>
  <si>
    <t>Responsable</t>
  </si>
  <si>
    <t xml:space="preserve">DEPENDENCIA </t>
  </si>
  <si>
    <t>RESPONSABLE C.I.</t>
  </si>
  <si>
    <t>EXPERTO</t>
  </si>
  <si>
    <t>ESTADO C/A</t>
  </si>
  <si>
    <t>AVANCE FISICO</t>
  </si>
  <si>
    <t>% REAL EJEC</t>
  </si>
  <si>
    <t xml:space="preserve">DETALLE DE ACCIONES EJECUTADAS / EVIDENCIAS Y/O SOPORTES </t>
  </si>
  <si>
    <t>E1</t>
  </si>
  <si>
    <t>E2</t>
  </si>
  <si>
    <t>E3</t>
  </si>
  <si>
    <t>RESULTADOS DEL SEGUIMIENTO (Porqué es o no es eficaz, eficiente y/o efectiva)</t>
  </si>
  <si>
    <t>ENTREVISTADO</t>
  </si>
  <si>
    <t>Requiere seguimiento prox auditoría?</t>
  </si>
  <si>
    <t>CGR-CDSS-018</t>
  </si>
  <si>
    <t>Julio de 2014</t>
  </si>
  <si>
    <t>Fortalecimiento de la Educación Preescolar, Básica
y Media - Calidad</t>
  </si>
  <si>
    <t>Sistema de Gestión de Calidad Educativa - SIGCE. Inconsistencias en las consultas y reportes generados. La información
mostrada en las consultas y reportes presenta errores en los cálculos de algunos
indicadores y en la exportación de la información a archivos tipo PDF o Excel.</t>
  </si>
  <si>
    <t>Evaluación otras Entidades Externas (CGR)</t>
  </si>
  <si>
    <t>AC</t>
  </si>
  <si>
    <t>Debilidades en el desarrollo del software</t>
  </si>
  <si>
    <t>Realizar un proceso de ajuste y mejoramiento al software del sistema</t>
  </si>
  <si>
    <t xml:space="preserve">Realizar el proceso de ajuste con el cumplimiento de cada una de sus etapas </t>
  </si>
  <si>
    <t>Proceso de Ajuste Documentado</t>
  </si>
  <si>
    <t>Dirección de Calidad para la EPBM</t>
  </si>
  <si>
    <t>A</t>
  </si>
  <si>
    <t>Bajo porcentaje de actualización: La información registrada en el SIGCE es
poco utilizada para la gestión, seguimiento y diagnóstico oportuno de la calidad de
la educación, por parte de las SE, debido a su bajo porcentaje de actualización.</t>
  </si>
  <si>
    <t>1. Desatención del operador del sistema en la actualización de la información.
2. Dificultades técnicas de operación del sistema.
3. Debilidades de las SE en la ejecución del macroproceso D.</t>
  </si>
  <si>
    <t>Módulos no habilitados o fuera de uso: El módulo MTIC no tiene la información actualizada. El módulo de Evaluaciones tiene poca utilización por falta de integración con otros sistemas, por la falta de cargue de información o por la
poca capacitación en el uso de estos módulos</t>
  </si>
  <si>
    <t>1. Módulos no desarrollados completamente por el operador.</t>
  </si>
  <si>
    <t>Retroalimentación y seguimiento a la información cargada. No se registra un seguimiento y acompañamiento del MEN y las Secretarías de Educación en el proceso de articulación de los PEI, PMI y PAM.</t>
  </si>
  <si>
    <t>El MEN realiza acompañamiento y seguimiento a las SE en PEI, PMI y PAM pero el sistema no tiene habilitada una función para registrar dicha retroalimentación.</t>
  </si>
  <si>
    <t>Habilitar la opción en el sistema para que el MEN pueda registrar  y comunicar su retroalimentación y los resultados de su acompañamiento.</t>
  </si>
  <si>
    <t>Ambiente poco amigable y poco práctico. Los usuarios del sistema muestran poco interés en el uso del aplicativo por sus constantes bloqueos al momento de ingresar, por falta de soporte técnico de manera idónea y oportuna y por falta de capacitación, lo cual no ha permitido una apropiación adecuada de la herramienta por parte de los usuarios</t>
  </si>
  <si>
    <t>1. Baja conectividad.
2. Cambio en el operador del MEN que brinda el servicio de Mesa de Ayuda de nivel uno (1).
3. Terminación del contrato con la firma operadora que prestaba el soporte técnico de nivel dos (2).
4. Debilidades en el diseño del software. Diseño poco amigable de algunos formularios y funcionalidades en el sistema.</t>
  </si>
  <si>
    <t xml:space="preserve">Realizar ajustes que incluyan mejoras operacionales en algunos formularios y funcionalidades, tales como integración y simplificación de formularios, y el diseño de buscadores más prácticos. </t>
  </si>
  <si>
    <t>AR- CGR</t>
  </si>
  <si>
    <t>Hallazgo CGR / Vigencia 2008</t>
  </si>
  <si>
    <t>12 02 002</t>
  </si>
  <si>
    <t xml:space="preserve">Fortalecimiento de la Educación Preescolar, Básica y Media - Cobertura </t>
  </si>
  <si>
    <t>Construcción y Dotación de Establecimientos Educativos.  Dentro del Plan Sectorial 2006-2010, el Ministerio de Educación Nacional estableció como una de las actividades de la Política de Cobertura, el financiar el diseño, construcción y dotación de nueva infraestructura educativa para 46 establecimientos educativos en las zonas marginales de extrema pobreza en diferentes entidades territoriales que de acuerdo con el Sistema de Información de Población Desplazada –SIPOD -, presentan alta recepción de población desplazada, para que a su vez dichas entidades territoriales las entreguen en concesión por un periodo no inferior a doce (12) años.  Ahora bien, con corte a marzo de 2009 y habiendo transcurrido tres años desde el inicio del proyecto, se pudo establecer que a la fecha no se han terminado de construir los 46 establecimientos educativos propuestos, igualmente los procesos de contratación para el diseño y para la construcción aún no han iniciado en la mayoría de los entes territoriales.  Así las cosas, con estos retrasos se han dejado de beneficiar a la población estudiantil vulnerable por la inoportunidad en la construcción de dichos centros educativos, considerando que el término para el cumplimiento de dicha meta vence en la vigencia 2010.</t>
  </si>
  <si>
    <t>Crítico</t>
  </si>
  <si>
    <t>ND</t>
  </si>
  <si>
    <t>Incumplimiento de metas.</t>
  </si>
  <si>
    <t>El no beneficio a la población estudiantil vulnerable por la inoportunidad en la construcción de los 46 colegios.</t>
  </si>
  <si>
    <t xml:space="preserve">Se han venido implementando acciones correctivas por parte del  Ministerio de Educación Nacional y FONADE con el fin de solucionar las dificultades o demoras que han surgido en desarrollo del proyecto.  El proyecto a hoy, va acorde con las metas establecidas para el 2010 </t>
  </si>
  <si>
    <t>Ejecución del proyecto de construcción, dotación y concesión educativa 
Nota: Se aclara que el proyecto inicio el 1 de enero de 2008</t>
  </si>
  <si>
    <t>Entregar 47 infraestructuras educativas a 2011 de conformidad con el cronograma establecido por el Ministerio de Educación con Fonade así: 
- 2009: 3
- 2010: 20 (esta meta al interior de la Dir. Fue de 14) no se pudo modificar en su momento
- 2011: 24</t>
  </si>
  <si>
    <t xml:space="preserve">47 infraestructuras educativas construidas y dotadas. </t>
  </si>
  <si>
    <t>no</t>
  </si>
  <si>
    <t>Dirección de Cobertura y Equidad</t>
  </si>
  <si>
    <t>CGR-CDSS-No. 013</t>
  </si>
  <si>
    <t>Junio de 2013</t>
  </si>
  <si>
    <t>Hallazgo CGR / Vigencia 2012</t>
  </si>
  <si>
    <t>Mejoramiento</t>
  </si>
  <si>
    <t>BIBIANA RODRIGUEZ</t>
  </si>
  <si>
    <t>Dirección de Primera Infancia</t>
  </si>
  <si>
    <t>N.A</t>
  </si>
  <si>
    <t>N.A.</t>
  </si>
  <si>
    <t>Planeación</t>
  </si>
  <si>
    <t>Oficina Asesora de Planeación y Finanzas</t>
  </si>
  <si>
    <t>LILIANA PARRA</t>
  </si>
  <si>
    <t>CGR-VIGENCIA 2011</t>
  </si>
  <si>
    <t>Hallazgo CGR / Vigencia 2011</t>
  </si>
  <si>
    <t>Gestión Jurídica</t>
  </si>
  <si>
    <t>LEONOR DUARTE</t>
  </si>
  <si>
    <t>SI</t>
  </si>
  <si>
    <t>NA</t>
  </si>
  <si>
    <t>Comunicación</t>
  </si>
  <si>
    <t>Informes</t>
  </si>
  <si>
    <t>Oportunidad de Mejora</t>
  </si>
  <si>
    <t>Moderado</t>
  </si>
  <si>
    <t xml:space="preserve">Auditoria y/o Evaluación OCI </t>
  </si>
  <si>
    <t>Hallazgo No. 49</t>
  </si>
  <si>
    <t>18 01 100</t>
  </si>
  <si>
    <t>Recursos Entregados en Administración de convenios con diferencia en saldos. Los informes de ejecución financiera emitidos por los supervisores y/o contratistas de los siguientes convenios reportan saldo por ejecutar diferente del saldo* Contratos 551/2012, 134/2009, 5/1989, 596/2010, 4/2004, 520/2012, 212/2011, 595/2011, 759/2009, 360/2012, 1614/2009 y 771/2012</t>
  </si>
  <si>
    <t>Los informes de ejecución financiera emitidos por los supervisores y/o contratistas de los siguientes convenios reportan saldo por ejecutar diferente del saldo contable a 31/12/12, lo que genera sobrestimación en el saldo de la cuenta Recursos Entregados en Administración por $52.964,3 millones.</t>
  </si>
  <si>
    <t>Solicitar al ejecutor del convenio la elaboración y entrega de  una  conciliación bancaria al finalizar el mes, de la cuenta donde fueron desembolsados los recursos para la ejecución del convenio.</t>
  </si>
  <si>
    <t>Mediante oficios mensuales se solciitará la remisión de las conciliaciones bancarias de la cuenta donde fueron desembolsados los recursos aportados por el Ministerio para la ejecución del convenio de manera oportuna</t>
  </si>
  <si>
    <t>Requiermiento escrito</t>
  </si>
  <si>
    <t xml:space="preserve">Indira Goenaga </t>
  </si>
  <si>
    <t>Subdirección de Acceso</t>
  </si>
  <si>
    <t>Hallazgo No. 31</t>
  </si>
  <si>
    <t>14 04 000</t>
  </si>
  <si>
    <t>En los convenios 419 del 24/07/2012 suscrito con la Fundación Argos y 551 de 17/09/12,  con la Fundación Empresa Privada Compartir se  evidenció incumplimiento de la cláusula correspondiente a la ejecución de los recursos antes del 31/12/12, los cuales permanecen en las cuentas bancarias de las fundaciones, sin evidenciar el compromiso real de los mismos</t>
  </si>
  <si>
    <t>Debilidades en seguimiento y control de recursos</t>
  </si>
  <si>
    <t>Implementar plan de trabajo para garantizar que se agilicen los tiempos de ejecución de la etapa de diseños y ajuste de diseños,  la cual es la ruta crítica del proceso de ejecución del convenio.</t>
  </si>
  <si>
    <t>. Realizar  reuniones de seguimiento con la firma responsable del aval técnico de los proyecto y la Fundación ARGOS.</t>
  </si>
  <si>
    <t>Actas de reunión y actas de liquidacion que aseguren la restitucion de recursos a la direccion del tesoro nacional</t>
  </si>
  <si>
    <t>Hallazgo CGR</t>
  </si>
  <si>
    <t xml:space="preserve">Contratación e Interventoría </t>
  </si>
  <si>
    <t xml:space="preserve">John Eliecer Maldonado </t>
  </si>
  <si>
    <t>Liquidación de Convenios: Los saldos de los convenios 004/04 por $1.268 millones y 939/08 $1.002 millones presentan incertidumbre en el primero (no se conoce su ejecución real y para el segundo, lo sobrestima (se reporta una ejecución total). En ambos casos, no se presentan movimientos contables desde el 2009, faltando los reportes finales de interventoría y de liquidación</t>
  </si>
  <si>
    <t xml:space="preserve">Falta de seguimiento financiero a la ejecución del convenio por parte del supervisor que permita establecer la correcta ejecución de los recursos. </t>
  </si>
  <si>
    <t>Rediseñar el macroproceso de Contrataciòn e Interventorìa. Liquidación de los convenios.</t>
  </si>
  <si>
    <t>Análisis de la ubicación de la función de interventoría a los contratos del mapa de macroprocesos que asegure un eficiente seguimiento y control a la ejecución de los mismos, teniendo en cuenta una adecuada segregación de funciones acorde con la normatividad vigente.
Propuesta de Rediseño, Aprobación de Rediseño, Implementación del Rediseño del macroproceso, Liquidación de los Convenios.</t>
  </si>
  <si>
    <t>Solicitud de informes y documentos al interventor. Acta de Liquidación. 
Oficio a la Subdirecicón de Gestión Financiera para la liberación del saldo.
Rediseño del macroproceso.</t>
  </si>
  <si>
    <t>4</t>
  </si>
  <si>
    <t>Subdirección de Gestión Financiera</t>
  </si>
  <si>
    <t>Oficios</t>
  </si>
  <si>
    <t>OM002</t>
  </si>
  <si>
    <t>Leve</t>
  </si>
  <si>
    <t>Mecanismos de Evaluación Independiente –Interna</t>
  </si>
  <si>
    <t>Proceso</t>
  </si>
  <si>
    <t>N/A</t>
  </si>
  <si>
    <t>Autoevaluación</t>
  </si>
  <si>
    <t>Autocontrol de procesos</t>
  </si>
  <si>
    <t>Seguimiento a las actividades de la  Mesa de ayuda para mejorar  la respuesta a los requerimientos de soporte técnico.</t>
  </si>
  <si>
    <t>Seguimiento periódico a los indicadores de atención en soporte técnico.</t>
  </si>
  <si>
    <t>Reporte de los indicadores de atención en soporte técnico.</t>
  </si>
  <si>
    <t>Documento</t>
  </si>
  <si>
    <t>Hallazgo CGR / Vigencia 2014</t>
  </si>
  <si>
    <t>Enero de 2015</t>
  </si>
  <si>
    <t>Acta</t>
  </si>
  <si>
    <t>Matriz</t>
  </si>
  <si>
    <t>Subdirección de Permanencia</t>
  </si>
  <si>
    <t>MANUEL ALEJANDRO  ZAMORA</t>
  </si>
  <si>
    <t>Memorando</t>
  </si>
  <si>
    <t>Informe</t>
  </si>
  <si>
    <t>Obras de infraestructura educativa</t>
  </si>
  <si>
    <t>Fallas en el seguimiento y control de los cronogramas a los que se sujetan los Convenios y en la función que tiene a cargo el Comité de Seguimiento</t>
  </si>
  <si>
    <t>Fortalecimiento del proceso de seguimiento y control de los cronogramas a los que se sujetan los Convenios y de la función a cargo del Comité de Seguimiento</t>
  </si>
  <si>
    <t>Directriz que señale la importancia de la labor de seguimiento y control que debe efectuarse a los cronogramas de ejecución de los Convenios relacionados con infraestructura educativa y respecto de la labor que en este sentido tiene el Comité de Seguimiento.
Elaboración de una matriz de monitoreo y control de los diferentes Convenios conforme a los cronogramas de ejecución que se implementen para cada uno.</t>
  </si>
  <si>
    <t xml:space="preserve">En la visita realizada por la CGR se constató que un gran porcentaje de las piezas de arcilla (bloquelones) inicialmente adheridas a la estructura metálica, estan sueltas o en peligro de caer; de igual forma, se evidenció que muchas de las piezas ya han sido remplazadas, pero la situación persiste, generando riesgo para la comunidad estudiantil, que se han materializado.
</t>
  </si>
  <si>
    <t>Realizar reunión entre contratista de obra, interventoría, operador y Fonade para determinar las acciones que conlleven a subsanar la situación que se presenta con la estructura de fachada,  una vez se tenga el informe del patólogo. Iniciar el proceso de afectación de las pólizas, según sea el caso, al no presentarse acuerdo entre las partes involucradas en el tema.</t>
  </si>
  <si>
    <t>Realizar reunión entre contratista de obra, interventoría, operador y Fonade para determinar las acciones que conlleven a subsanar la situación que se presenta con la estructura de fachada.</t>
  </si>
  <si>
    <t>Acta/ oficio aseguradora</t>
  </si>
  <si>
    <t>Oficio</t>
  </si>
  <si>
    <t>oficio</t>
  </si>
  <si>
    <t>Observación</t>
  </si>
  <si>
    <t>Capacitacion</t>
  </si>
  <si>
    <t>Institucional</t>
  </si>
  <si>
    <t>Jhon Maldonado</t>
  </si>
  <si>
    <t>Luis Felipe Larrarte</t>
  </si>
  <si>
    <t>No Conformidad</t>
  </si>
  <si>
    <t>OM 001</t>
  </si>
  <si>
    <t>Atención al Ciudadano</t>
  </si>
  <si>
    <t>Unidad de Atención al Ciudadano</t>
  </si>
  <si>
    <t>OM 003</t>
  </si>
  <si>
    <t>Falta de precision en los procesos.- l recurso humano a cargo del proceso Legalizar
documentos de IES y gestionar certificados de
educación superior, consta de un coordinador, un
profesional y 14 auxiliares bachilleres, los cuales
pertenecen al tercero BPM Consulting Ltda. Dicho
personal no cuenta con la formación específica que
le permita determinar de manera certera la
supuesta falsedad o no de la documentación a
legalizar. Lo anterior debido a que estas
capacitaciones no fueron incluidas en el
Cronograma de Capacitación presentado en la
propuesta por el contratista.
Adicionalmente, el proceso Legalizar documentos
de IES y gestionar certificados de educación
superior, carece de términos para determinar el
tiempo de retención del documento que se presume
falso. De igual forma carece de base de datos que
permita evidenciar la trazabilidad de las actividades
que se realizan con ocasión de la retención de
documentos presuntamente falsos. Lo anterior debido a que no se ha considerado como un insumo
importante para la generación de valor agregado en
las actividades del proceso.</t>
  </si>
  <si>
    <t>1 documento</t>
  </si>
  <si>
    <t>NC1</t>
  </si>
  <si>
    <t>NC2</t>
  </si>
  <si>
    <t>Indicadores</t>
  </si>
  <si>
    <t>Subdirección de Desarrollo Organizacional / Oficina de Control Interno</t>
  </si>
  <si>
    <t>Auditoria Integral</t>
  </si>
  <si>
    <t>NC 001</t>
  </si>
  <si>
    <t xml:space="preserve">Proceso </t>
  </si>
  <si>
    <t>NC002</t>
  </si>
  <si>
    <t>OM</t>
  </si>
  <si>
    <t>OM001</t>
  </si>
  <si>
    <t>OB001</t>
  </si>
  <si>
    <t>C.I No. 7X</t>
  </si>
  <si>
    <t>NC001</t>
  </si>
  <si>
    <t>MODERADO</t>
  </si>
  <si>
    <t>Subdirección de Desarrollo Sectorial</t>
  </si>
  <si>
    <t>Fomentar la
ampliación de
cobertura del
sistema educativo</t>
  </si>
  <si>
    <t>Subdirector de Desarrollo Sectorial</t>
  </si>
  <si>
    <t>Matriz de riesgos desactualizada y mal diseño de controles.
Se observó en la matriz de riesgos de la Subdirección de Desarrollo
Sectorial que está desactualizada en cuanto a los controles, se
observaron controles que son actividades cotidianas de la
subdirección que no mitigan o evitan el riesgo, como por ejemplo:
 El control “Existencia de medios (Escritos y electrónicos) para
divulgación tanto interna como externa”.
 “Realización de estudios para consolidar información”.
Así mismo se observó que existen controles que son proyectos que
fueron ejecutados hace más de dos años como por ejemplo:
 “Existencia y mejoramiento del SNIES y Observatorio Laboral
para la Educación, implementación del Spadies, que den cuenta
de la información por departamentos y desarrollo de estudios
para establecer líneas base”.
 “Desarrollo de la Estrategia de Movilización de la Demanda,
Buscando Carrera”.
Con la desactualización de la matriz de riesgos se tiene como
consecuencia la no identificación de las oportunidades de mejora
continua y el no aseguramiento de las correcciones necesarias que
permita lograr un nivel aceptable de riesgo residual.
Exposición Potencial: Incumplimiento de los objetivos del
macroproceso por no contar con controles efectivos que mitiguen los
riesgos e impactos sobre los resultados relacionado con el
Subsistema de Control Estratégico, ítem 1.3. Administración de
riesgos del MECI y posible incumplimiento del literal g. del numeral
4.1 Requisitos Generales, de la norma NTC GP 1000:2009, en el
literal g) que describe “…establecer controles sobre los riesgos
identificados y valorados que puedan afectar la satisfacción del
cliente y el logro de los objetivos de la entidad.”</t>
  </si>
  <si>
    <t>Los  controles identificados en la matriz corresponden a acciones que se han venido implementado como parte del proceso de mejora continua y en su gran mayoría los riesgos ya han sido mitigados. Matriz de riesgos desactualizada.</t>
  </si>
  <si>
    <t>Actualizar la matriz de riesgos con base en los procesos que sean definidos en la nueva cadena de valor.</t>
  </si>
  <si>
    <t>Matriz de riesgos ajustada y actualizada</t>
  </si>
  <si>
    <t>Matrices actualizadas</t>
  </si>
  <si>
    <t>1 matriz</t>
  </si>
  <si>
    <t>OM-001</t>
  </si>
  <si>
    <t>Gestión Documental</t>
  </si>
  <si>
    <t xml:space="preserve">Indicador que no mide el cumplimiento de lo planificado para el  Macroproceso:
Se identificó que aunque el Macroproceso cuenta con un indicador en el SIG (NO. DE DEPENDENCIAS CON ARCHIVOS DE GESTION AL DIA / NO. TOTAL DE DEPENDENCIAS DEL MEN), aplicado y analizado, este no permite controlar integralmente el cumplimiento de lo planificado para el Macroproceso, lo que hace que no se cuente con los datos suficientes para determinar si cada uno de los procesos están cumpliendo con su objetivo, situación que podría llegar a generar el incumplimiento del numeral 8.2.3 de la norma NTC GP 1000:2009. </t>
  </si>
  <si>
    <t>* El GGD se dedicó a ser netamente operativo en su gestión
* Falta de personal adecuado a las necesidades del Macroproceso
* La responsabilidad totalmente delegada en el Outsourcing</t>
  </si>
  <si>
    <t>Resultado del rediseño, se plantearon dos indicadores que permiten medir la gestión del Macroproceso, tales como
1, Tiempo de entrega de unidades documentales
2, Cumplimiento del Programa de Transferencias Documentales de Valor Primario</t>
  </si>
  <si>
    <t>1-Rediseñar los indicadores de gestión con el fin de que cada uno de ellos mida, los objetivos respectivos del macroproceso.</t>
  </si>
  <si>
    <t xml:space="preserve"> Ficha técnica indicadores de gestión</t>
  </si>
  <si>
    <t xml:space="preserve">2 Indicadores implementados y cargados en el SIG </t>
  </si>
  <si>
    <t>Coordinador del Grupo de Gestión Documental</t>
  </si>
  <si>
    <t>Unidad de Atención al Ciudadano / Grupo de Gestión Documental</t>
  </si>
  <si>
    <t>Subdirección de Desarrollo Organizacional</t>
  </si>
  <si>
    <t>OM1</t>
  </si>
  <si>
    <t>OB2</t>
  </si>
  <si>
    <t>OM003</t>
  </si>
  <si>
    <t>OB002</t>
  </si>
  <si>
    <t xml:space="preserve">“Administrar Riesgos”,
</t>
  </si>
  <si>
    <t>Se evidenció que existe un borrador con las políticas, lineamientos generales y directrices para la administración del Sistema Integral de Gestión de Riesgos, el cual contribuirá a la mejora continua, a la medición, control y monitoreo de los riesgos asociados a la ejecución de los procesos del Ministerio, incluidos los riesgos de corrupción, que aún no ha sido aprobado formalmente por el Comité Directivo.</t>
  </si>
  <si>
    <t>No se identifica la importancia de la gestión del riesgo en la toma de desiciones</t>
  </si>
  <si>
    <t>Aprobación, socialización e implementación del Manual de Riesgos</t>
  </si>
  <si>
    <t>Manual de Riesgos aprobado
Estrategias de divulgación documentads
Sesiones de acompañamiento para la implementación</t>
  </si>
  <si>
    <t>Documento  
Listas de asistencia
Actas de acompañamiento
Presentación de Riesgos</t>
  </si>
  <si>
    <t>OCI / SDO</t>
  </si>
  <si>
    <t>Auditoria Ambiental</t>
  </si>
  <si>
    <r>
      <t xml:space="preserve">FORMULACIÓN  PLAN DE MEJORAMIENTO </t>
    </r>
    <r>
      <rPr>
        <b/>
        <sz val="12"/>
        <color rgb="FFFF0000"/>
        <rFont val="Arial Narrow"/>
        <family val="2"/>
      </rPr>
      <t xml:space="preserve"> (INFORMACION A SER DILIGENCIADA POR EL LIDER DEL MACROPROCESO)</t>
    </r>
  </si>
  <si>
    <t>Coordinador de Infraestructura</t>
  </si>
  <si>
    <t>Oficina de Tecnología y Sistemas de Información</t>
  </si>
  <si>
    <t>Compartidos</t>
  </si>
  <si>
    <t xml:space="preserve">DESCRIPCIÓN DEL   HALLAZGO </t>
  </si>
  <si>
    <t>CGR-CDSS-098</t>
  </si>
  <si>
    <t>0.5</t>
  </si>
  <si>
    <t>CGR-CDSS-No. 023</t>
  </si>
  <si>
    <t>Julio de 2015</t>
  </si>
  <si>
    <t>Mecanismos de Evaluación Externa</t>
  </si>
  <si>
    <t>Hallazgo 13</t>
  </si>
  <si>
    <t>Poscontractual</t>
  </si>
  <si>
    <t>No hubo afectación ni detrimento al patrimonio público por cuanto los rendimientos financieros generados fueron reintegrados a la Dirección del Tesoron Nacional, a pesar de que dicho reintegro se hubiera realizado tardíamente.</t>
  </si>
  <si>
    <t>Reducir la posibilidad de que el evento se vuelva a repetir.</t>
  </si>
  <si>
    <t>Los rendimientos financieros generados en el marco del convenio 134 de 2009 suscrito con el ICETEX, de los meses de enero hasta junio de 2014, fueron reintegrados a la dirección del Tesoro Nacional tardíamente, es decir el 7 de julio de 2014.</t>
  </si>
  <si>
    <t>El parágrafo 2o de la cláusula Tercera del convenio 134 de 2009, previó que los rendimientos financieros generados fueran reintegrados por el ICETEX a la Dirección del Tesoro Nacional, dentro del mes siguiente a su causación. Al respecto, el ICETEX ha explicado que debido a la dinámica interna de la Entidad frente al cierre presupuestal y financiero con corte al final de cada mes, los Estados de Cuenta mensuales, que son constancias de movimientos contables, solamente pueden ser generados mes vencido entre las 3ª y 4ª semana de cada mes siguiente, razón por la cual y teniendo en cuenta que la entidad requiere un tiempo adicional después del cierre con corte al final de cada mes, tampoco le es posible entregar los soportes de los reintegros de los rendimientos financieros mes vencido.</t>
  </si>
  <si>
    <t>Liquidar el Convenio 134 de 2009, indicando el valor total de los rendimientos generados y el valor total de los rendimientos reintegrados.</t>
  </si>
  <si>
    <t>Efectuar el Acto administrativo de Liquidación del  Convenio 134 de 2009, indicando el valor total de los rendimientos generados y el valor total de los rendimientos reintegrados.</t>
  </si>
  <si>
    <t>Acto administrativo de liquidación debidamente suscrito y/o expedido.</t>
  </si>
  <si>
    <t>Raúl Camargo Medina / Hernán Lozano Triana</t>
  </si>
  <si>
    <t>Hallazgo 14</t>
  </si>
  <si>
    <t xml:space="preserve">Fomentar la ampliación de cobertura del sistema educativo </t>
  </si>
  <si>
    <t>Incumplimiento de metas contempladas en el Plan Nacional de Desarrollo 2010 - 2014 y el plan de acción 2014.</t>
  </si>
  <si>
    <t>Nuevos cupos en educación técnica profesional y tecnológica: Instituciones de educación superior con oferta en los niveles técnico profesional y tecnológico sin Acreditación de Alta Calidad impactando en el posicionamiento de esta nivel de formación</t>
  </si>
  <si>
    <t xml:space="preserve">Al brindar programas de calidad de nivel técnico profesional y tecnológico, habrá una mayor demanda del servicio, por lo tanto, se cumplirá con las metas de nuevos cupos en nivel educativo. </t>
  </si>
  <si>
    <t xml:space="preserve">Juliana Moncada Guayazán </t>
  </si>
  <si>
    <t>Cumplimiento de las metas del PND</t>
  </si>
  <si>
    <t>Beatriz Helena Vallejo</t>
  </si>
  <si>
    <t>Atender asuntos contenciosos</t>
  </si>
  <si>
    <t>Circular</t>
  </si>
  <si>
    <t>Fortalecimiento de la 
Educación Superior - Cobertura</t>
  </si>
  <si>
    <t>Fortalecimiento de la Educación Superior</t>
  </si>
  <si>
    <t>Gestión de Servicios TIC</t>
  </si>
  <si>
    <t>Oficina de Tecnología y Sistemas de Información / Subdirección de Desarrollo Organizacional</t>
  </si>
  <si>
    <t>Dirección de Fomento de la Educación Superior / Subdirección de Contratación</t>
  </si>
  <si>
    <t xml:space="preserve">Oficina Asesora Jurídica </t>
  </si>
  <si>
    <t>Oficina de Tecnología y Sistemas de Información / Unidad de Atención al Ciudadano.</t>
  </si>
  <si>
    <t>Subdirección de Apoyo a la Gestión de las IES</t>
  </si>
  <si>
    <t>Cronograma</t>
  </si>
  <si>
    <t>JONNATHAN CORTES</t>
  </si>
  <si>
    <t>ANA MILENA CONTRERAS</t>
  </si>
  <si>
    <t>MONICA GONZALEZ</t>
  </si>
  <si>
    <t>AURA ROSA GOMEZ</t>
  </si>
  <si>
    <t>Actividad 1</t>
  </si>
  <si>
    <t>Actividad 2</t>
  </si>
  <si>
    <t>Actividad 3</t>
  </si>
  <si>
    <t>Actividad 4</t>
  </si>
  <si>
    <t>Actividad 5</t>
  </si>
  <si>
    <t>Actividad 6</t>
  </si>
  <si>
    <t>Actividad 7</t>
  </si>
  <si>
    <t>Actividad 8</t>
  </si>
  <si>
    <t>Actividad 9</t>
  </si>
  <si>
    <t>Actividad 10</t>
  </si>
  <si>
    <t>Actividad 11</t>
  </si>
  <si>
    <t>Actividad 12</t>
  </si>
  <si>
    <t>Actividad 13</t>
  </si>
  <si>
    <t>Actividad 14</t>
  </si>
  <si>
    <t>Actividad 15</t>
  </si>
  <si>
    <t>E1.Se registra eficacia del 100% porque se alcanzó la meta propuesta. 
E2. Se registra eficiencia del 100% porque se cumplió la meta dentro del tiempo establecido.
E3. Se califica efectividad del 100%, el plan es efectivo para controlar y/o eliminar la causa raíz identificada.</t>
  </si>
  <si>
    <t>CLAUDIA ARZAYUZ</t>
  </si>
  <si>
    <t>POSCONTRACTUAL</t>
  </si>
  <si>
    <t>De conformidad con el listado de contratos con improcedencia de liquidacion, se evidencia que 848 no han sido liquidados en el plazo previsto en el artículo 11 de la ley 1150 de 2007</t>
  </si>
  <si>
    <t xml:space="preserve">1. Base de datos con cruce de información                                                                                                                                                                                                                                                                                         </t>
  </si>
  <si>
    <t>Subdireccion de Contratación</t>
  </si>
  <si>
    <t>TODOS LOS PROCESOS AUDITADOS</t>
  </si>
  <si>
    <t>Las carpetas de contratos no poseen la documentación completa, en especial la correspondiente a la ejecución de la contratación, como son informes, certificados de cumplimiento y pagos, lo que no permite evidenciar el estado actual del proceso contractual en la carpeta.</t>
  </si>
  <si>
    <t xml:space="preserve">1. No remision de la documentación por parte del supervisor o interventor, por desconocimiento de sus obligaciones en dicho cargo.                                                                                                                                                                                                                             2. Falta de controles en la Subdireccion sobre la documentación faltante.    </t>
  </si>
  <si>
    <t xml:space="preserve">2. Realizar una jornada de revisión de carpetas en la cual se pueda detectar con certeza el numero de contratos y que documentos tienen faltantes de soportes de ejecución contractual, para la contratacion 2015 y lo que no ha sido objeto de revision en 2013 y 2014.    </t>
  </si>
  <si>
    <t>Identificar los contratos y documentacion faltante en las carpetas y requerir concretamente su completitud</t>
  </si>
  <si>
    <t xml:space="preserve"> Base de Datos con documentacion faltante por contrato.                                                                                                                                                                                                                                                       </t>
  </si>
  <si>
    <t xml:space="preserve"> 3. Realizar los requerimientos puntuales frente a la documentacion faltante.</t>
  </si>
  <si>
    <t>Oficios puntuales con documentación faltante, copiados al jefe de area.</t>
  </si>
  <si>
    <t>Los resultantes del proceso de requerimiento</t>
  </si>
  <si>
    <t>SEGUIMIENTO JAHV MC GREGOR S.A. AUDITORIA INTERNA MEN A 31  DICIEMBRE 2015</t>
  </si>
  <si>
    <t>A diciembre de 2015, la formulación de las Cadenas de Valor está en desarrollo y ajustes por parte de los líderes de procesos. Se considera que en el mes de marzo se tendrá identificado el número de indicadores del PND, incorporados en las Cadenas de Valor de los proyectos de Inversión del MEN y así se podrá determinar el porcentaje de inclusión.</t>
  </si>
  <si>
    <t>Aún no se puede evaluar la Eficacia, Eficiencia ni efectividad debido a que se esta trabajando en la identificación del número de indicadores del PND incorporados en las cadenas de valor de los proyectos de inversión del MEN.</t>
  </si>
  <si>
    <t>Beatriz Vallejo - Luis Bernardo Carrillo</t>
  </si>
  <si>
    <r>
      <t xml:space="preserve">Se le entregaron los requerimientos a la Empresa SoftManagement S.A quien realizará los ajustes del SIGCE y manifestaron dificultades para su desarrollo, se programará una reunión con los directores, en la que se definirá según presupuesto de qué manera se procederá.                                                                                             </t>
    </r>
    <r>
      <rPr>
        <i/>
        <sz val="11"/>
        <rFont val="Arial Narrow"/>
        <family val="2"/>
      </rPr>
      <t/>
    </r>
  </si>
  <si>
    <t xml:space="preserve">E1: Se evidencia el documento insumo de los requerimientos y términos de contratación con la Empresa SoftManagemen S.A, además las actas de las reuniones en las que se están tomando las decisiones necesarias para hacer los ajustes al SIGCE. 
E2: Se dio cumplimiento parcial de la meta, dando como resultado un nivel de eficiencia bajo. 
E3: Aunque se evidencia gestión para realizar los ajustes al SIGCE no se ha dado cumplimiento a la meta, mostrando baja efectividad al plan de mejoramiento.
</t>
  </si>
  <si>
    <t xml:space="preserve">E1: Se evidencia el documento insumo de los requerimientos y términos de contratación con la Empresa SoftManagemen S.A, además las actas de las reuniones en las que se están tomando las decisiones necesarias para hacer los ajustes al SIGCE. 
E2: Se dio cumplimiento parcial de la meta, dando como resultado un nivel de eficiencia bajo. 
E3: Aunque se evidencia gestión para realizar los ajustes al SIGCE no se ha dado cumplimiento a la meta, mostrando baja efectividad al plan de mejoramiento.
</t>
  </si>
  <si>
    <t xml:space="preserve">E1: El área manifiesta que el servicio de mesa de ayuda a partir del 20 de diciembre del 2015,  fue migrado  a la orden de compra 1401 del 2015.  Se evidencia el Excel con el primer reporte de indicadores de la mesa de ayuda. 
E2: Se dio cumplimiento parcial de la meta, se espera eficiencia para los futuros seguimientos. 
E3: Aunque se evidencia el primer seguimiento de indicadores no se ha dado cumplimiento total a la meta, Se espera un cumplimiento efectivo para futuros seguimiento de planes de mejoramiento.
</t>
  </si>
  <si>
    <t>Juliana Moncada Guayazán - Subdirectora de Apoyo a la Gestión de las IES
Olga Liliana Cano Alvaran
Edgar Hernán Rodríguez Ariza
Juan Guillermo Díaz Vergara
Subdirección de Apoyo a la Gestión de las IES</t>
  </si>
  <si>
    <t>A la fecha del seguimiento, no se puede evaluar la eficacia, eficiencia y efectividad ya que no se han realizado acciones del hallazgo y la dependencia solicita reformular el plan de mejoramiento</t>
  </si>
  <si>
    <t>La Subdirección de Apoyo a la Gestión de las IES, solicitará reformulación del Plan de Mejoramiento; los dueños del proceso manifestaron que la descripción, unidad y cantidad de la meta no se encuentran bien definidas.</t>
  </si>
  <si>
    <t>E1.Se registra eficacia del 95% porque se tiene la minuta del acta de liquidación, y está pendiente firma ICETEX
E2. Se registra eficiencia del 65% porque no se cumplió la meta dentro del tiempo establecido (30 de Octubre de 2015).
E3. Se califica efectividad del 80%, por la relación eficacia - eficiencia.</t>
  </si>
  <si>
    <t xml:space="preserve">Raúl Fernando Camargo Medina
Subdirección de Apoyo a la Gestión de las Instituciones de Educación Superior
Hernán Lozano Triana
Subdirección de Contratación
</t>
  </si>
  <si>
    <t>CLAUDIA ARZAYUZ, ENRIQUE BOLIVAR GUZMAN</t>
  </si>
  <si>
    <t>E1:  No se cumplieron las acciones en el tiempo propuesto. Se califica el 75%
E2: No se cumplieron las acciones en el tiempo propuesto. Se califica el 75%
E3:  No se cumplieron las acciones en el tiempo propuesto. Se califica el 75%</t>
  </si>
  <si>
    <t xml:space="preserve">E1:  Se evidencia el informe de Fonade evidenciando el avance del 16% de la obra de Buenaventura, no se reciben soportes de los avances de la obra de soacha razon por el cual no se registran avances en el plan de mejoramiento. 
E2: Se espera que el nivel de eficiencia al cumplir con la fecha del plan sea optimo. 
E3: No se evidencias avances del plan de mejoramiento, razon por la cual el nivel de efectividad es bajo. </t>
  </si>
  <si>
    <t>Claudia Arzayus 
Infraestructura Educativa</t>
  </si>
  <si>
    <t xml:space="preserve">CONVENIO 551/2012: finalizó en 2014 y se firmó acta de liquidación el 09/12/2015,se evidenció que el convenio presentó un saldo a liberar de $ 184,484,131 debido a que éste valor no fue ejecutado.
CONVENIO 419/2012: finalizó, las obras están terminadas; se encuentra en liquidación, están realizando últimas revisiones para entregar informe final y realizar acta de liquidación. </t>
  </si>
  <si>
    <t>E1.Se registra eficacia del 80% porque se liquidó el convenio 551, y el convenio 419 está en proceso de liquidación
E2. Se registra eficiencia del 90% porque no se cumplió la meta dentro del tiempo establecido en el convenio 419 (31 de Diciembre de 2015).
E3. Se califica efectividad del 85%, por la relación eficacia - eficiencia.</t>
  </si>
  <si>
    <t xml:space="preserve">Claudia Arzayus 
Infraestructura Educativa
</t>
  </si>
  <si>
    <t>0.81</t>
  </si>
  <si>
    <t xml:space="preserve">E1: 10 de los 12 contratos se encuentran con las evidencias necesarias para subsanar el hallazgo, se encuentra pendiente el convenio 4/2004 y 5/1989  se evidencian las conciliaciones bancarias. 
E2: las actividades propuestas para subsanar el hallazgo no se han desarrollado eficientemente ya que no se encuentra la totalidad de las evidencias.
E3: El nivel de efectividad es bajo, no se dio cumplimiento al plan de mejoramiento según lo planeado. </t>
  </si>
  <si>
    <t>John Eliecer Maldonado / Luis Felipe Larrarte Restrepo</t>
  </si>
  <si>
    <t xml:space="preserve">Ana María Pérez </t>
  </si>
  <si>
    <t xml:space="preserve">Ana Maria Pérez </t>
  </si>
  <si>
    <t xml:space="preserve">Se le entregaron los requerimientos a la Empresa Soft Management quien realizará los ajustes del SIGCE, manifestaron dificultades para su desarrollo, se programará una reunión con los directores, en la que se definirá según presupuesto de que manera se procederá.                                                                                             </t>
  </si>
  <si>
    <t xml:space="preserve">Se le entregaron los requerimientos a la Empresa Soft Management quien realizará los ajustes del SIGCE, manifestaron dificultades para su desarrollo, se programará una reunión con los directores, para definir según el presupuesto de que manera se procederá.                                                                                             </t>
  </si>
  <si>
    <t xml:space="preserve">Se le entregaron los requerimientos a la Empresa Soft Management quien realizará los ajustes del SIGCE. Se manifestaron dificultades para su desarrollo, se programará una reunión con los directores, en la que se definirá según el presupuesto de que manera se procederá.                                                                                             </t>
  </si>
  <si>
    <t xml:space="preserve">Se le entregaron los requerimientos a la Empresa Soft Management quien realizará los ajustes del SIGCE. Se manifestaron dificultades para su desarrollo, se programará un reunión con los directores, en la que se definirá según el presupuesto de que manera se procederá.                                                                                             </t>
  </si>
  <si>
    <t xml:space="preserve">La obra de Buenaventura, tiene avance del 16%, debido a su tamaño se  incluirá como 2 E.E. De acuerdo con lo reportado por Fonade, la fecha estimada de terminación es febrero 2017. informe  corte 30/12/2015.
Obra Soacha, Actualmente, Fonade está firmando convenio con Apilo SAS, una vez  se firme, procederá a realizar la contratación del diseño y obra de este proyecto.
</t>
  </si>
  <si>
    <t xml:space="preserve">*Liquidados: 360-520-771-1614-595-551 
*Proceso de liquidación: 134. 
*Contratos:
N° 5: orden de pago pendiente 
N°596: comunicado de entrega informe a financiera se iniciara proceso de liquidación.  
N°4: comunicados entre las partes para liquidar. 
N°212: ejecución financiera resultado de las conciliaciones.  
N°759: informe ejecución financiera resultado de las conciliaciones. </t>
  </si>
  <si>
    <t xml:space="preserve">Convenio 004/04 :Se evidencio que la Dirección de Calidad EPBM remitió correo el 19 de Enero -2016 al señor Diego Garcia  Contador de la OEI solicitando un plan de trabajo para el día 20 de Enero-2016, el señor Diego Garcia responde que está revisando el tema con la Oficina Jurídica. </t>
  </si>
  <si>
    <t xml:space="preserve">Se cambio la mesa de ayuda de servicio técnico, se realizó la proyección de como se realizará el reporte de indicadores para con la nueva mesa de ayuda. Se relaciona el primer seguimiento al indicador. </t>
  </si>
  <si>
    <t>Los Comités de seguimiento han adelantado las labores de seguimiento y control. A la fecha de las obras de los Convenios celebrados por el MEN, se han finalizado 224 obras, 42 en ejecución, 2 por iniciar y 9 suspendidas. Se hace seguimiento continuo, en  los casos que se han solicitado prórrogas de los Convenios siempre vienen soportadas por la ETC  que es la entidad contratante.</t>
  </si>
  <si>
    <t>Los Comités de seguimiento han adelantado las labores de seguimiento y control. A la fecha de las obras de los Convenios celebrados por el MEN, se han finalizado 224 obras, 42 en ejecución, 2 por iniciar y 9 suspendidas. Se hace seguimiento continuo, en  los casos que se ha solicitado prorrogas de los Convenios siempre vienen soportadas por la ETC  que es la entidad contratante.</t>
  </si>
  <si>
    <t>El 16 de Sep de 2015, se solicitó a FONADE, realizar los trámites  ante la Aseguradora, para hacer efectiva la garantía de estabilidad del Contrato 2101287; debido al deterioro de las fachadas. El 1 de Dic. de 2015, se definió fecha para realizar visita. El 14 de Dic. se adelantó la visita y se acordó que de manera conjunta  se  hará el presup de obra para la reparación de la fachada</t>
  </si>
  <si>
    <t>La Sub. de Apoyo a la Gestión de las IES envió al ICETEX, el 15 de Enero de 2016, minuta del acta de liquidación del Convenio 134 de 2009, la cual fue ajustada por la Subdirección de Contratación teniendo en cuenta las observaciones que presentó el ICETEX en diciembre de 2015. Se espera respuesta con firma del Acta.</t>
  </si>
  <si>
    <t>Martha Ortiz</t>
  </si>
  <si>
    <t>Se ajusto el manual de riesgos con la nueva cadena de valor pero no se a aprobado , se debe ajustar a las nuevas necesidades y esta a espera de decisión por parte del comité.
Se suguiere reformular en tiempo</t>
  </si>
  <si>
    <t>E1: Se realizo los ajustes al manual de riesgos y se evidencia el trabajo realizado.
E2: Se tienen problemas en lactualizacion del manual, el manual debe ser avalado por el comité
E3: La actividad requiere reformulacion en tiempo.</t>
  </si>
  <si>
    <t>La UAC y la OTSI se han reunido para levantar los requerimientos del nuevo aplicativo para el proceso de legalizaciones, sin embargo la cancillería impuso otras condiciones técnicas al MEN lo que produjo que los requerimientos trabajados anteriormente entre la UAC y la OTSI ya no suplieran la exigencias técnicas de la cancillería. El MEN desarrollo un aplicativo con las nuevas condiciones de la cancillería, sobre lo que se desarrollo la UAC a hecho nuevos requerimientos que cubra las necesidades del proceso y las envió a la OTSI para una nueva valoración.
Se recomienda a las áreas involucradas reformular el hallazgo en cuanto al tiempo de cumplimiento de las metas dado que este ya se encuentra vencido y de esta manera incluir en las acciones faltantes para mitigar la causa del hallazgo.</t>
  </si>
  <si>
    <t>E1: Obtiene una calificación del 50%, se evidencian el acta de reunión con las observaciones de los nuevos requerimientos hechos por la UAC para el desarrollo del sistema de legalizaciones
E2: Obtiene una Calificación del 50% se han levantado nuevos requerimientos para el sistema de legalizaciones de parte de la UAC
E3: Se califica un 50% por que las áreas involucradas han encontrado nuevos requerimientos para  verificar la información de los  graduados.  Se recomienda a las áreas reformular el hallazgo en cuanto al tiempo de cumplimiento de las metas dado que este ya se encuentra vencido y de esta manera incluir las acciones faltantes para mitigar la causa del hallazgo.</t>
  </si>
  <si>
    <t xml:space="preserve">Francisco Javier Pulido/Dora Inés Ojeda Roncancio </t>
  </si>
  <si>
    <t>Se observa 3 indicadores rediseñados que permitiran controlar el servicio que esta presta Gestión Documental sea efectivo en tiempo y calidad, se evidencia la ficha tecnica que elaboro la dependencia sin embargo falta los instrumentos archivistico aprobados y definir la periocidad de la informacion asignada y deacuerdo a esto implementar los indicadores definitivos y cargalos en el SIG.</t>
  </si>
  <si>
    <t xml:space="preserve">E1: Se califica 50% por que se evidencia avance en la formulacion de los indicadores de medición de los objetivos respectivos del Macroproceso
E2: Presenta un 50% de avance por que se evidencian el rediseño de los indicadores de gestión que permita controlar integralmente el cumplimiento de los objetivos del Macroproceso
E3: Presenta un 50% de avance por que se evidencia los indicadores rediseñados pero aun falta definir los instrumentos archivisticos a utilizar, cargar los indicadores en SIG e implementarlos </t>
  </si>
  <si>
    <t>Maria Esperanza Villalba</t>
  </si>
  <si>
    <t>Se espera la actualizacion de la nueva matriz  para mediados de diciembre de 2016, la transición que esta sufriendo en el Ministerio requiere la revision de los riesgos que presenta la Subdireccion de Desarrollo Sectorial , la subdireccion tendra procesos transversales que pueden afectar el proceso que realizan y requieren un analisis mas afondo de las actividades y sus ajustes correspondientes.
Se requiere reformular en tiempo, la planeacion del proceso no conto con las dificultades de la adopción de la nueva cadena de valor</t>
  </si>
  <si>
    <t>E1: La actividad se califica con 0 debido a que no se ha realizado la activdad.
E2: La actividad se califica con 0 el tiempo de la accion no se ha utilizado.
E3: La activdad se califica con  0 esto a que no se ha realizado el proceso</t>
  </si>
  <si>
    <t xml:space="preserve">Alejandra Sanchez Perilla </t>
  </si>
  <si>
    <t>E1.Se registra eficacia del 85% porque se observa una base de datos con la información correspondiente a la liquidación de contratos, sin embargo no se puede identificar la reducción en los tiempos de liquidación.
E2. Se registra eficiencia del 85% porque se ha trabajado en el avance la meta dentro de los tiempos establecidos.
E3. Se califica efectividad del 85%, por la relación eficacia - eficiencia.</t>
  </si>
  <si>
    <t xml:space="preserve">El 27 de octubre de 2015 se consolidó base de datos con la informacion de los contratos del MEN con corte a Septiembre de 2015, a efectos de requerir la completitud de sus carpetas. Desde dicha fecha se han realizado las revisiones del caso, para lo cual se evidencia la base de datos correspondiente como soporte del avance. Sin embargo no se evidencia  lo que no ha sido objeto de revision en 2013 y 2014.       </t>
  </si>
  <si>
    <t xml:space="preserve">En la medida en que se han realizado las revisiones se han requerido los soportes a los supervisores e interventores de los contratos para que completen la documentacion faltante, para lo cual se evidencian soportes correspondientes. Sin embargo aún no se pueden evidenciar los resultafos de la gestión. </t>
  </si>
  <si>
    <t>Hernán Lozano</t>
  </si>
  <si>
    <t>E1.Se registra eficaciadel 70% porque se consolido una base de datos con información de los contratos del MEN, pero no se puede evidenciar la completitud de la documentación
E2. Se registra eficiencia del 70% porque se ha trabajado en el avance la meta.
E3. Se califica efectividad del 70%, por la relación eficacia - eficiencia.</t>
  </si>
  <si>
    <t>E1.Se registra eficaciadel 70% porque se consolido una base de datos con información de los contratos del MEN y se evidencia requerimiento de soportes a los supervisores e interventores, pero no se pueden evidenciar los resultados de la gestión.
E2. Se registra eficiencia del 70% porque se ha trabajado en el avance la meta.
E3. Se califica efectividad del 70%, por la relación eficacia - eficiencia.</t>
  </si>
  <si>
    <t>CGR-CDSA-
00741</t>
  </si>
  <si>
    <t>Apoyo al Mejoramiento de la Gestión Administrativa de las Secretarías de Educación</t>
  </si>
  <si>
    <t>Información Presupuestal reportada por las entidades del Orden Nacional que ejecutan recursos del PGN a la CGR y el SPI, en cuanto a los recursos dirigidos a las comunidade Indígenas y negras o afrocolombianas en el marco del PND 2014 - 2018</t>
  </si>
  <si>
    <t>Alto (solo para riesgos)</t>
  </si>
  <si>
    <t>1. No se registra información de ejecución de proyectos en el SPI, el proyecto tampoco aparece como parte del Ministerio de Educación
2. La información remitida a la CGR y la reportada al SPI presenta inconsistencias
3. El reporte transversal para pueblos indígenas del SPI no se registra esta información</t>
  </si>
  <si>
    <t>No se tiene claridad sobre los presupuestos destinados para el cumplimiento de los compromisos del PND, lo cual representa riesgos de incumplimiento.</t>
  </si>
  <si>
    <t>1. Incrementar los requerimientos a las areas que tienen compromisos para la atención a pueblos indígenas en el PND 2014 - 2018 para actualizar el SPI, y así el reporte se realice con información actualizada y coherente de la ejecución de los proyectos de inversión.</t>
  </si>
  <si>
    <t>Que el reporte generado por las áreas que tienen compromisos para la atención a pueblos indígenas en el PND 2014 - 2018 brinde información consistente y confiable sobre la ejecución de los proyectos de inversión</t>
  </si>
  <si>
    <t>Solicitud a las cuatro (4) áreas  que tienen compromisos para la atención a pueblos indígenas en el PND 2014 - 2018 para que reporten la información actualizada y consistente sobre la ejecución de los proyectos de inversión. 
Las áreas cuentan con mayor acompañamiento para realizar el reporte adecuado sobre la información financiera de  estrategias para pueblos indígenas en el SPI.</t>
  </si>
  <si>
    <t xml:space="preserve">Oficios cada 3 meses,  uno por cada dependencia  por el sistema de gestión documental </t>
  </si>
  <si>
    <t>ANA CECILIA TAMAYO</t>
  </si>
  <si>
    <t xml:space="preserve">2. Brindar asesoria y  acompañamiento técnico a las areas , direcciones del Vicemisterio de PBM para el efectivo aavance en el cumplimiento de los compromisos en el PND 2014-2018. </t>
  </si>
  <si>
    <t>Orientar la definicion de estratagias y planes de accion con el fin de asegurar el cumplimiento de los compromisos adquiridos en el PND 2014 -2018 y su efectivo reporte en el SPI.</t>
  </si>
  <si>
    <t>Reuniones de acompañamiento a las áreas en los aspectos técnicos que contribuirá en el mejoramiento del reporte del SPI.</t>
  </si>
  <si>
    <t>Reuniones de trabajo con áreas.</t>
  </si>
  <si>
    <t>ETHEL MARGARITA MORALES GIL</t>
  </si>
  <si>
    <t xml:space="preserve">Falta de Asesoría Técnica para la construcción de indicadores de medición y seguimiento de los proyectos de inversión dirigidos a cumplir con los acuerdos celebrados entre el Gobierno Nacional y la MPCI en el marco del proceso de consulta previa al PND 2014 - 2018 </t>
  </si>
  <si>
    <t>En el reporte transversal para pueblos indígenas del SPI, no se registra esta información</t>
  </si>
  <si>
    <t>1. No se tiene claridad sobre los presupuestos destinados para el cumplimiento de los compromisos del PND, lo cual representa riesgos de incumplimiento.
2. Al no formularse los indicadores para la medición y seguimiento a los proyectos de inversión, no se tiene claridad de cuál sería el impacto de la política al desarrollar la inversión</t>
  </si>
  <si>
    <t xml:space="preserve">Coordinar las reuniones entre las diferentes áreas y direcciones del MEN, con las organizaciones indígenas de la Mesa Permanente de Concertación, para formular de manera concertada  los indicadores  que permitan  hacer seguimiento a los compromisos establecidos en el  PND. Cabe aclarar que ya se presentó a las comunidades y al DNP el presupuesto asignado a cada uno de los compromisos. </t>
  </si>
  <si>
    <t xml:space="preserve">Contar con indicadores de seguimiento a los compromisos con indígenas en el PND pertinentes. </t>
  </si>
  <si>
    <t xml:space="preserve">Desarrollo de las mesas de trabajo que se requieran con las comunidades y DNP (ya acordado con ellas) para revisar los indicadores ya formulados y cargados en SINERGIA que miden los compromisos del MEN en el PND. </t>
  </si>
  <si>
    <t>Indicadores formulados  en SINERGIA</t>
  </si>
  <si>
    <t>ANA CECILIA TAMAYO
ETHEL MARGARITA MORALES GIL</t>
  </si>
  <si>
    <t xml:space="preserve">Sobre el cumplimiento de acuerdos realizados entre el Gobierno Nacional y las comunidades indígenas y lo estipulado para comunidades negras o afrocolombianas, raizales y palenqueras en el marco del PND. </t>
  </si>
  <si>
    <t>1. El esquema financiero no da cuenta de la asignación que la entidad discrimina en su respuesta
2. no se reporta esta información en el reporte transversal para pueblos indígenas</t>
  </si>
  <si>
    <t xml:space="preserve">Continuar realizando el reporte al DNP y a comunidades, de acuerdo a lo requerido del presupuesto y acciones destinadas a dar cumplimiento de los compromisos del MEN en el PND con comunidades indígenas, afro y Rom. </t>
  </si>
  <si>
    <t>Brindar información consistente y confiable sobre la ejecución de los proyectos de inversión</t>
  </si>
  <si>
    <t xml:space="preserve">Matriz con los compromisos del MEN en el PND en cuestión, actualizada y enviada al DNP de acuerdo a solicitud. </t>
  </si>
  <si>
    <t>Matriz actualizada</t>
  </si>
  <si>
    <t>ANA CECILIA TAMAYO
ETHEL MARGARITA MORALES GIL</t>
  </si>
  <si>
    <t>Fortalecimiento de la Educación Preescolar, Básica y Media - Eficiencia</t>
  </si>
  <si>
    <t>SEGUIMIENTO JAHV MC GREGOR S.A. AUDITORIA INTERNA MEN A 31 MARZO 2016</t>
  </si>
  <si>
    <t>La Causa para el incumplimiento del Plan de Desarrollo es la falta de planeación y control en el momento de ejecutar las acciones que conllevan al cumplimiento del mismo</t>
  </si>
  <si>
    <t xml:space="preserve">• Realizar jornadas de planeación y elaboración de estratégias basadas en hechos e informción relevante para la consecución d elas metas del plan de desarrollo
• Realizar seguimientos a las estratégias mencionadas para evaluarlas, adaptarlas y mejorarlas con el fin de obtener la consecución de las metas  </t>
  </si>
  <si>
    <t>Realizar seguimiento a las estrategias mencionadas en diversos comités, para evaluarlas, adaptarlas y mejorarlas a fin de obtener la consecución de las metas del plan de desarrollo.</t>
  </si>
  <si>
    <t xml:space="preserve">• Número de jornadas de planeación realizadas.
• Número de comités en donde se realiza el control 
</t>
  </si>
  <si>
    <t xml:space="preserve">• Una jornada de planeación estratégica realizada con los funcionarios del Viceministerio para establecer estratégias.
• Cinco sesiones de comités en donde se realice seguimiento a la cobertura de educación superior. </t>
  </si>
  <si>
    <t>MEJORAMIENTO</t>
  </si>
  <si>
    <t>Mantener información actualizada del SIG</t>
  </si>
  <si>
    <t>El Ministerio se encontraba en la redefinición de la cadana de valor de todos los procesos misionales y algunos de apoyo con el fin de  hacerlos mas transversales y ajustarlos a las necesidades de las dependencias</t>
  </si>
  <si>
    <t>Publicar el 100% de documentos y socializar los documentos producto del   rediseño de la cadena de valor de los procesos del MEN  en el Sistema de  Información del SIG. 
Revisar y actualizar el 100% de la documentación de los procesos no impactados por el rediseño y ajustarlos a la nueva estructura del SIG (Macroproceso de Gestión del Talento Humano, Gestión Juridica, Gestión de Tecnología).</t>
  </si>
  <si>
    <t>Publicar el 100% de la información en el Sig de los procesos impactados por el Rediseño
Ajustear y revisar los procesos no impactados por el rediseño a la nueva estructura del SIG</t>
  </si>
  <si>
    <t>Información publicada</t>
  </si>
  <si>
    <t>Todos los profesionales SDO</t>
  </si>
  <si>
    <t>Administración de riesgos</t>
  </si>
  <si>
    <t xml:space="preserve">
Existe baja apropiación de la gestión del Riesgo en las dependencias del Ministerio.
Existía una dificultad en el aplicativo para subir las actualizaciones individuales por proceso</t>
  </si>
  <si>
    <t xml:space="preserve">Sensibilizar y reforzar conceptos sobre la Gestión del Riesgo a las dependencias.
Actualizar los riesgos de procesos y corrupción para alinearnos a los objetivos de los Macroprocesos </t>
  </si>
  <si>
    <t>Sensibilizaciones sobre Gestión del Riesgo
Revisar y actualizar los riesgos del 100% de los Macroprocesos del SIG.</t>
  </si>
  <si>
    <t>No de talleres para actualizar riesgos</t>
  </si>
  <si>
    <t>Todos los profesionales SDO
William Otálora</t>
  </si>
  <si>
    <t>JESUS AYALA</t>
  </si>
  <si>
    <t>CESAR ROA</t>
  </si>
  <si>
    <t>BIBIANA RODRIGUEZ / CESAR ROA</t>
  </si>
  <si>
    <t>AURA ROSA GOMEZ / CESAR ROA</t>
  </si>
  <si>
    <t>KELLY GORDILLO / LILIANA PARRA</t>
  </si>
  <si>
    <t>ANGELICA NARVAEZ / LILIANA PARRA</t>
  </si>
  <si>
    <t>ANGELICA NARVAEZ / JIMMY ABELLA</t>
  </si>
  <si>
    <t>CONTEO</t>
  </si>
  <si>
    <t xml:space="preserve">En desarrollo del  contrato con la fábrica de Software, realizado por el Ministerio en el año 2015, se desarrollaron 11 requerimientos, de los cuales 10 fueron entregados a la fábrica para probarlos.
Se presentan evidencias: 
Acta  de reunión con la fábrica de Software.
Correo con informe presentado por la fábrica de prueba donde se da alcance a los requerimientos.
</t>
  </si>
  <si>
    <t xml:space="preserve">1: Se evidencian avances en la actualización y la empresa encargada del Software se encuentra realizando los ajustes.
E2: La dependencia se encuentra en espera de las soluciones por parte del proveedor (ajustes e implementación).
E3: Se están adelantando las acciones de mejoramiento y se espera  los ajustes al software de acuerdo con requerimientos de funcionalidad.
</t>
  </si>
  <si>
    <t>1: Se evidencian avances en la actualización y la empresa encargada del Software se encuentra realizando los ajustes.
E2: La dependencia se encuentra en espera de las soluciones por parte del proveedor (ajustes e implementación).
E3: Se están adelantando las acciones de mejoramiento y se espera  los ajustes al software de acuerdo con requerimientos de funcionalidad.</t>
  </si>
  <si>
    <t>Fonade se encuentra modificando el Convenio 420 y está  en elaboración el  derivado con Soacha y  Apilo SAS.
La IE San Antonio de Buenaventura presenta un avance del avance del 33,15% de ejecución, se adjunta informe (Fonade)  con corte 23/04/2015;  la obra  tiene un tiempo para ejecución de 20 meses, terminación estimada en febrero 2017,  se debe considerar  ajuste en tiempo.</t>
  </si>
  <si>
    <t xml:space="preserve">E1: Se evidencia el avance del Convenio 197060 MINISTERIO DE EDUCACION NACIONAL - FONADE; se entrega borrador del convenio 420.
E2: Se evidencia los retrasos debido al plan de contingencia del convenio 197060; el cual se encuentra retrasado en un 7,26%.
E3: La dependencia realiza las gestiones de su competencia, para cumplir con la ejecución del plan de mejoramiento.
</t>
  </si>
  <si>
    <t>CONVENIO 551/2012: finalizó en 2014 y se firmó acta de liquidación el 09/12/2015.
CONVENIO 419/2012: finalizó, las obras están terminadas; se encuentra en liquidación, están realizando últimas revisiones para entregar informe final y realizar acta de liquidación. 
Se adjunta oficios de tramite para liquidación:
Argos y Telefónica</t>
  </si>
  <si>
    <t>E1: El convenio 419 esta siendo liquidado se evidencia carta para liquidación
E2:Las acciones del plan de mejoramiento no cumplieron en el tiempo estimado
E3:El convenio 419 de 2012 esta para cierre.</t>
  </si>
  <si>
    <t>La Sub. Financiera entrega acta del conv 004/2014 para emitir un inf del proyecto y el cual se entregó después del cierre sin liquidar; por no haber respuesta del superv del conv. Para el conv 939/2008 se allega acta de improcedencia de liquid. La Sub de contratación ya realizó rediseño del macroproceso.</t>
  </si>
  <si>
    <t>E1:  Se entregaron los soportes necesarios para el cumplimiento de esta meta Aunque falta que se especifique a cuanto tiempo a mas tardar se determinará cuando un contrato es improcedente para liquidar. Se califica el 85%
E2: No se cumplieron las acciones en el tiempo propuesto. Se califica el 90%
E3:  Se cumplieron las metas fuera de tiempo. Se califica el 88%</t>
  </si>
  <si>
    <t xml:space="preserve">Ana María Pérez 
(Jorge Orozco) </t>
  </si>
  <si>
    <t xml:space="preserve">Se entrega el segundo reporte de indicadores del sistema donde se consignan las solicitudes de mesa de ayuda SIGCE de los meses de enero, febrero y marzo.
</t>
  </si>
  <si>
    <t xml:space="preserve">E1: Se evidencia segundo reporte de los indicadores.
E2: Se espera la entrega del próximo reporte para julio.
E3. Las evidencias reportan un avance físico del 67% en el Plan de Mejoramiento. </t>
  </si>
  <si>
    <t xml:space="preserve">Se realiza seguimiento a los Convenios suscritos con ETC, quienes  se deben responsabilizar de los procesos de contratación e Interventoría respectivos. A la fecha; se han finalizado 229 obras, 40 están en ejecución, 7 han sido suspendidas y 1 está en proceso de cancelación. 
Se anexa: Informe de interventoría No. 18; convenio 1277 de 2013
Informe parcial de interventoría No.17; convenio 961 de 2013 
</t>
  </si>
  <si>
    <t>E1: Se entrega por parte de la dependencia los informes de Interventoría de los convenios 1277 y 961 
E2: Se están adelantando las acciones en los tiempos estimados
E3: El plan de mejoramiento se realiza de acuerdo a los parámetros establecidos.</t>
  </si>
  <si>
    <t xml:space="preserve">Se realiza seguimiento a los Convenios suscritos con ETC, quienes se responsabilizan de los procesos de contratación e Interventoría respectivos. A la fecha; se han finalizado 229 obras, 40 están en ejecución, 7 han sido suspendidas y 1 está en proceso de cancelación. 
Anexos:
Inf. Interventoría No. 18; convenio 1277 de 2013.
Inf. parcial de interventoría No. 17; convenio 961 de 2013. </t>
  </si>
  <si>
    <t>IE Bureche. Se solicitó a Seguros Colpatria  reconocimiento póliza estabilidad ctto. de obra 2101287.  Mesas de trabajo con contratista, cia. de seguros y Fonade para solucionar situación. Se adelantó gestión Distrito de Santa Marta, lograr que E.T. como propietario y beneficiario de la I.E. asuma costos de obras complementarias. Se espera respuesta del Distrito. Adj. Act. 21 Ene 2016.</t>
  </si>
  <si>
    <t xml:space="preserve">E1: Se entregan actas de las reuniones con fonade de los avances de la obra pero no se presenta todavía Acta donde se solvente el problema de la fachada.
E2: Se realiza el plan de mejoramiento pero la demora se ha presentado con Fonade.
E3: El plan de mejoramiento lleva un avance del 85% </t>
  </si>
  <si>
    <t>Revisado la actividad con las áreas se concluye que no esta orientada a mitigar el hallazgo por lo tanto se solicita a las áreas replantear el mismo, donde las acciones se ajusten a las necesidades de la Unidad de Atención al Ciudadano, lo requerimientos de la Cancilleria y los recursos que asisgne la Oficina de Tecnologia, para el cumplimiento de la meta se optimo y eficiente</t>
  </si>
  <si>
    <t>Dora Ines Ojeda
Atención al Ciudadano
Maria Teresa Castro
Oficina de Tecnologia y Sistemas de Información</t>
  </si>
  <si>
    <t>No se evidenció avance del plan de mejoramiento. No se ha concretado alguna reunión para la actualización de la matriz de riesgos, entre la Subdirección de Desarrollo Organizacional y la de Desarrollo Sectorial; Según comunicado interno 2016-IE-011961 del 15 de marzo de 2016 emitido por la Subdirección Desarrollo Sectorial para la Educación Superior, se tiene establecido que la revisión de los riesgos de los macroprocesos misionales con las dependencias, será entre Julio y Octubre de 2016. No se han realizado ajustes a la matriz de riesgos. Se adjunta soporte correspondiente.</t>
  </si>
  <si>
    <t>E1: La actividad se califica con 0 debido a que no se ha realizado la actividad.
E2: La actividad se califica con 0 el tiempo de la acción no se ha utilizado.
E3: La actividad se califica con  0 esto a que no se ha realizado el proceso</t>
  </si>
  <si>
    <t>Alejandra Sánchez Perilla
Subdirectora de Desarrollo Sectorial de la Educación Superior</t>
  </si>
  <si>
    <t>Se evidencia la formulación de los indicadores de gestión los cuales permitirán controlar el servicio que presta el Macroproceso de Gestión Documental en tiempo y calidad así como las fichas técnicas y procedimientos que elaboró la dependencia las cuales en proceso de ajustes, para que una vez aprobadas se proceda a  implementar los indicadores definitivos y la publicación en el SIG.</t>
  </si>
  <si>
    <t>E1: Obtiene una calificación del 80% ya que se evidencian la formulación de los indicadores falta la versión final del rediseño del Macroproceso de Gestión Documental para que se implemente y se publiquen los indicadores que permitirán medir la gestión del Macroproceso
E2:Se califica un 80% se observa la formulación de los indicadores de gestión, el avance a la fecha es acorde con el tiempo transcurrido según las proyecciones del tiempo es factible conseguir los resultados; se sugiere mantener el ritmo de trabajo para alcanzar los resultados en el tiempo establecido.
E3: Se califica un 80% por que se evidencio la formulación de los indicadores los cuales serán implementados y publicados en el SIG una vez las fichas técnicas se han aprobadas por la dependencia.</t>
  </si>
  <si>
    <t>Magda Milena Moreno
Gestión Documental
Alejandro Guzman 
Subdirección de Desarrollo Organizacional</t>
  </si>
  <si>
    <t>Edgar Hernán Rodríguez Ariza
Subdirección de Apoyo a la Gestión de las IES</t>
  </si>
  <si>
    <t xml:space="preserve">En marzo la Subdirección de Contratación remitió por tercera vez la minuta con ajustes la cual fue devuelta con objeciones por el ICETEX. La minuta se ajustó en lo que se consideró pertinente y se remitió el 29 de abril de 2016 por 4 vez a la Vicepresidenta de Crédito y Cobranza del ICETEX. A la fecha aún se encuentra en revisión por parte de los abogados de esa entidad. </t>
  </si>
  <si>
    <t>E1.Se registra eficacia del 95% porque se tiene la minuta del acta de liquidación, se han realizado los ajustes solicitados y solo está pendiente firma ICETEX
E2. Se registra eficiencia del 80% porque no se cumplió la meta dentro del tiempo establecido (30 de Octubre de 2015).
E3. Se califica efectividad del 88%, por la relación eficacia - eficiencia.</t>
  </si>
  <si>
    <t xml:space="preserve">Se creo y organizo el "Comité Técnico operativo de cobertura de alta calidad y acceso a la E.S" con el fin de analizar y dar soluciones a las distintas dificultades que se presenten en el cumplimiento de las metas del PND 2015 - 2018. Se evidencian 1 acta de planeación y 2 actas de sesiones de comité de seguimiento.
</t>
  </si>
  <si>
    <t>E1.Se registra eficacia del 70% porque se alcanzaron 3 metas faltando 2 sesiones de comité de seguimiento,                                                         E2. Se registra eficiencia del 70% porque se  está cumpliendo la meta dentro del tiempo establecido.
E3. Se califica efectividad del 70%, por la relación eficacia - eficiencia.</t>
  </si>
  <si>
    <t>La Oficina de planeación se encuentra llevando a cabo el conteo para dar respuesta al total de indicadores de producto del PND que pueden ser incluidos en la nueva cadena de valor debido  a que los indicadores varían de acuerdo al Plan de Desarrollo.
Se entrega por parte de la Oficina de planeación los insumos para la labor  de análisis que  se está ejecutando.</t>
  </si>
  <si>
    <t xml:space="preserve">E1: La Oficina de Planeación se encuentra realizando el análisis técnico de los indicadores construidos, para su inclusión en la nueva cadena de valor.
E2: La actividad se viene adelantando de acuerdo con la programación planteada.
E3: La Oficina de Planeación se encuentra adelantado los análisis y acciones pertinentes; para dar alcance a los requerimientos concernientes al hallazgo, planeados en el marco del Plan de Mejoramiento.
</t>
  </si>
  <si>
    <t>Se  evidencia base de datos remitida por la Subdirección de Contratación, en ella no se puede evidenciar una reducción significativa en los tiempos  de liquidación de los contratos. Sin embargo por solicitud de la Subdirección de Contratación se amplio la fecha de terminación de la meta hasta el 30 de Junio de 2016.</t>
  </si>
  <si>
    <t>John Eliecer Maldonado</t>
  </si>
  <si>
    <r>
      <t>Con corte 31 de marzo de 2016, la Subdireccion de Contratación, de un total de 1313 registros de contratos, ha revisado 835 carpetas (63.5% del Total), quedando un faltante por revisar de 478 carpetas (36.5% del total).  Esto representa un avance del 41% respecto de las carpetas revisadas en el primer seguimiento a corte 31 de diciembre de 2015, y cuyo numero ascendia a 305 carpetas revisadas.  Así mismo ha enviado via correo electronico, los requerimientos puntuales a cada supervisor, frente a los documentos faltantes de sus carpetas. Se evidencia base con registros y</t>
    </r>
    <r>
      <rPr>
        <sz val="12"/>
        <color rgb="FFFF0000"/>
        <rFont val="Arial Narrow"/>
        <family val="2"/>
      </rPr>
      <t xml:space="preserve"> </t>
    </r>
    <r>
      <rPr>
        <sz val="12"/>
        <rFont val="Arial Narrow"/>
        <family val="2"/>
      </rPr>
      <t xml:space="preserve">requerimientos. </t>
    </r>
    <r>
      <rPr>
        <sz val="12"/>
        <color rgb="FFFF0000"/>
        <rFont val="Arial Narrow"/>
        <family val="2"/>
      </rPr>
      <t xml:space="preserve"> </t>
    </r>
    <r>
      <rPr>
        <sz val="12"/>
        <rFont val="Arial Narrow"/>
        <family val="2"/>
      </rPr>
      <t>La Subdirección de Contratación solicitó ampliación de la fecha de terminación de la meta hasta el 30 de Junio de 2016.</t>
    </r>
  </si>
  <si>
    <t>E1.Se registra eficaciadel 80% porque se evidencia actualización de la base de datos con información de los contratos del MEN, pero aún no se puede evidenciar la completitud de la documentación
E2. Se registra eficiencia del 80% porque se ha trabajado en el avance la meta.
E3. Se califica efectividad del 80%, por la relación eficacia - eficiencia.</t>
  </si>
  <si>
    <r>
      <t>La subdireccion ha remitido los diferentes correos electronicos a los supervisores de contratos, con la solicitud de documentos puntuales. Se evidencia base con registros y requerimientos.</t>
    </r>
    <r>
      <rPr>
        <sz val="12"/>
        <color rgb="FFFF0000"/>
        <rFont val="Arial Narrow"/>
        <family val="2"/>
      </rPr>
      <t xml:space="preserve"> </t>
    </r>
    <r>
      <rPr>
        <sz val="12"/>
        <rFont val="Arial Narrow"/>
        <family val="2"/>
      </rPr>
      <t xml:space="preserve"> La Subdirección de Contratación solicitó ampliación de la fecha de terminación de la meta hasta el 30 de Junio de 2016.</t>
    </r>
  </si>
  <si>
    <t>E1.Se registra eficaciadel 80% porque se evidencia actualización de la base de datos con información de los contratos del MEN y se evidencia requerimiento de soportes a los supervisores e interventores, pero aún no se pueden evidenciar los resultados definitivos de la gestión.
E2. Se registra eficiencia del 80% porque se ha trabajado en el avance la meta.
E3. Se califica efectividad del 80%, por la relación eficacia - eficiencia.</t>
  </si>
  <si>
    <t>La oficina de Planeación envió correo para recordar a las áreas el compromiso que se tiene con las comunidades indígenas: se está terminando de elaborar los oficios para enviar por el sistema de gestión Documental.</t>
  </si>
  <si>
    <t>E1: La Oficina de Planeación adelanta las acciones propuestas en la programación formulada para el Plan de Mejoramiento.
E2: Se envió comunicado por medio electrónico, y se está a la espera de respuesta para proyectar y enviar los 4 primeros oficios, a través del sistema de gestión Documental.
E3: El plan de mejoramiento se desarrolla y  ejecuta de acuerdo con los requerimientos de programación y compromisos.</t>
  </si>
  <si>
    <t>El área entrega la primera acta de acompañamiento con su debido soporte, donde se brindará acompañamiento por parte del grupo técnico.</t>
  </si>
  <si>
    <t>E1: Se realizó una primera reunión de acompañamiento técnico con las áreas involucradas para mejorar el reporte al SPI.
E2: El Plan de Mejoramiento se está desarrollando en los tiempos pactados.
E3: El Plan de Mejoramiento se está realizado de acuerdo con los compromisos establecidos tanto en acompañamiento como en la capacitación, para contar con el soporte técnico que facilite el reporte de información al SPI en los tiempos establecidos.</t>
  </si>
  <si>
    <t>Catalina González Moya</t>
  </si>
  <si>
    <t xml:space="preserve">Se realizó  concertación técnica con las comunidades indígenas,  para establecer instrumentos (indicadores) para la medición y seguimiento a los proyectos de inversión; dejando evidencia de los trabajos bilaterales a través de:
Correos electrónicos
Convocatoria a 24o Sesión Ordinaria de la CONTCEPI
Acta  de Concertación técnica, con Indicadores y control de asistencia.
</t>
  </si>
  <si>
    <t xml:space="preserve">E1: Se realizó concertación técnica con las comunidades indígenas, para la inclusión de los indicadores de seguimiento a los compromisos establecidos en el PND.
E2: Se realizó la concertación técnica, se esta realizando trámite con DNP, para actualizar lo pertinente en el Sistema Nacional de Evaluación de Gestión y Resultados SINERGIA.
E3: El Plan de Mejoramiento se está adelantando en procura de concertar los con las comunidades indígenas lo pertinente.
</t>
  </si>
  <si>
    <t>Beatriz Vallejo - Luis Bernardo Carrillo 
Catalina González Moya</t>
  </si>
  <si>
    <t>Se evidencian avances en la matriz los cuales están  en el radicado 2016ER025139, en el marco de los compromisos adquiridos por parte del Ministerio de Educación Nacional para la atención educativa de los Pueblos Indígenas y del Pueblo Rrom en el Plan Nacional de Desarrollo 2014-2018.
“Todos por un nuevo país”</t>
  </si>
  <si>
    <t xml:space="preserve">E1: Se trabaja en la actualización de la matriz 
E2: el plan de mejoramiento se realiza en los tiempos pactados
E3: El plan de mejoramiento se adelanta sin novedades.
</t>
  </si>
  <si>
    <t>E1: Se tiene eficacia del 80% porque se tiene el borrador del Manual de Riesgos, sin embargo no ha sido aprobado por el Comité.
E2: Se tiene eficiencia del 80% porque el plan no se ha ejecutado en el tiempo establecido.
E3: Se califica efectividad del 80% porque el Plan requiere reformulación en tiempo.</t>
  </si>
  <si>
    <t>Martha Patricia Ortiz Camacho
Subdirección de Desarrollo Organizacional</t>
  </si>
  <si>
    <t>La subdirección de Desarrollo Organizacional hace propuesta de ajuste a las fichas, se encuentra pendiente de validación por parte de la Doctora Maria Helena para subir al SIG.  Sin embargo se evidencia que estan haciendo falta por actualizar fichas en SDO.</t>
  </si>
  <si>
    <t>E1: Se tiene eficacia del 70% porque todavía no estan publicadas completamente en el SIG las fichas técnicas.
E2: Se tiene eficiencia del 70% por el avance en el tiempo que ha tenido la publicación en el SIG de todas las fichas técnicas.
E3: Se califica efectividad del 70% por la relación eficacia / eficienca.</t>
  </si>
  <si>
    <t>Revisar y actualizar Riesgos: Se evidenció la planeación de los talleres para actualizar cada área en riesgos. Se evidencia el cronograma soporte en el cual se van a capacitar a los 17 procesos sobre el tema de riesgos. Adicional, se observó sesión de capacitación sobre riesgos de anticorrupción realizada en marzo de 2016, se adjunta Lista de Asistencia y Cronograma de talleres de actualización de riesgos.</t>
  </si>
  <si>
    <t>E1: Se tiene eficacia del 10% porque solamente se ha realizado 1 taller de capacitación sobre el tema riesgos anticorrupción.
E2: Se tiene eficiencia del 50% por el avance en el tiempo sobre la revisión actualización y divulgación de la nueva matriz de riesgos
E3: Se califica efectividad del 30% por la relación Eficacia / Eficiencia.</t>
  </si>
  <si>
    <t>2015-06</t>
  </si>
  <si>
    <t>Aplica a todos los Procesos Auditados</t>
  </si>
  <si>
    <t>Actualización y comunicación del PETIC para el período 2016 2018</t>
  </si>
  <si>
    <t>Ausencia del PETIC  actualizado a 2016 y de la socialización</t>
  </si>
  <si>
    <t>1. Definición de metodología del PETIC</t>
  </si>
  <si>
    <t>Documento de metodología definida</t>
  </si>
  <si>
    <t>Jefe de la OTSI</t>
  </si>
  <si>
    <t xml:space="preserve">Oficina de Tecnología y Sistemas de Información </t>
  </si>
  <si>
    <t>2. Análisis del estado actual del PETIC</t>
  </si>
  <si>
    <t>Documento Análisis estado actual PETIC</t>
  </si>
  <si>
    <t>3. Desarrollo del PETIC</t>
  </si>
  <si>
    <t xml:space="preserve">Documento  borrador PETIC </t>
  </si>
  <si>
    <t>4. Consolidación y revisión por parte de la OTSI</t>
  </si>
  <si>
    <t>Documento PETIC actualizado</t>
  </si>
  <si>
    <t>5. Revisión y ajustes</t>
  </si>
  <si>
    <t>Documento PETIC aprobado</t>
  </si>
  <si>
    <t>6. Presentación al Comité Directivo</t>
  </si>
  <si>
    <t>Acta Comité Directivo</t>
  </si>
  <si>
    <t>7. Socialización al interior y al sector</t>
  </si>
  <si>
    <t>Comunicados en el pregonero
Comunicados al interior de la OTSI
Listado de asistentes OTSI a sesión de socialización</t>
  </si>
  <si>
    <t>Reingeniería de procesos al interior de la OTSI y actualización de las fichas técnicas</t>
  </si>
  <si>
    <t>Los procesos fueron documentados por una entidad externa, en un escenario ideal y no se alinearon a la realidad</t>
  </si>
  <si>
    <t>Reingeniería de procesos al interior de la OTSI y actualización de las fichas técnicas para los procesos definidos en un plan de trabajo junto con Desarrollo organizacional</t>
  </si>
  <si>
    <t>1. Redefinición del mapa de procesos de la OTSI</t>
  </si>
  <si>
    <t xml:space="preserve">Mapa de procesos OTSI </t>
  </si>
  <si>
    <t>Coordinador de Servicios TIC</t>
  </si>
  <si>
    <t>2. Definición de un plan de trabajo para la actualización de los procesos a documentar</t>
  </si>
  <si>
    <t>Plan de trabajo OTSI y SDO</t>
  </si>
  <si>
    <t>Coordinador de Servicios / Líder SDO</t>
  </si>
  <si>
    <t>3. Ajustes a documentación procesos relacionados con aplicaciones</t>
  </si>
  <si>
    <t>Documentos de procesos aplicaciones actualizados</t>
  </si>
  <si>
    <t>Coordinador de Aplicaciones</t>
  </si>
  <si>
    <t>4. Ajustes a documentación proceso definición de políticas TIC</t>
  </si>
  <si>
    <t>Documento de proceso definición de políticas actualizado</t>
  </si>
  <si>
    <t>5. Ajustes a documentación proceso generación PETIC</t>
  </si>
  <si>
    <t>Documento de proceso generación PETIC actualizado</t>
  </si>
  <si>
    <t>6. Ajustes a documentación proceso Gestión de arquitectura</t>
  </si>
  <si>
    <t>Documento de proceso gestión de arquitectura</t>
  </si>
  <si>
    <t>7. Ajustes a documentación proceso Gestión de Incidentes</t>
  </si>
  <si>
    <t>Documento de proceso gestión de incidentes</t>
  </si>
  <si>
    <t>8. Ajustes a documentación proceso Gestión de Solicitudes</t>
  </si>
  <si>
    <t>Documento de proceso gestión de solicitudes</t>
  </si>
  <si>
    <t>9, Ajustes a documentación proceso Gestión de Problemas</t>
  </si>
  <si>
    <t>Documento de proceso gestión de problemas</t>
  </si>
  <si>
    <t>10. Ajustes a documentación proceso Gestión de Proyectos TIC</t>
  </si>
  <si>
    <t>Documento de proceso gestión de proyectos TIC</t>
  </si>
  <si>
    <t>11. Ajustes a documentación proceso Gestión de Proveedores</t>
  </si>
  <si>
    <t>Documento de proceso gestión de proveedores</t>
  </si>
  <si>
    <t>12. Ajustes a documentación proceso Gestión de eventos</t>
  </si>
  <si>
    <t>Documento de proceso gestión de eventos</t>
  </si>
  <si>
    <t>13. Ajustes a documentación proceso Gestión de Disponibilidad</t>
  </si>
  <si>
    <t>Documento de proceso gestión de disponibilidad</t>
  </si>
  <si>
    <t>14. Ajustes a documentación proceso Gestión de Capacidad</t>
  </si>
  <si>
    <t>Documento de proceso gestión de capacidad</t>
  </si>
  <si>
    <t>15. Ajustes a documentación proceso Gestión de seguridad informática</t>
  </si>
  <si>
    <t>Documento de proceso gestión de la seguridad informática</t>
  </si>
  <si>
    <t>NC003</t>
  </si>
  <si>
    <t xml:space="preserve">Alineación de las políticas TIC con las políticas institucionales:
De algunos de los funcionarios entrevistados se evidenció un desconocimiento de las políticas institucionales, lo cual puede llevar a que estas no sean coherentes con las políticas TIC, y que los objetivos generales del Ministerio se desconozcan y por tanto los esfuerzos no se encaminen a una misma meta.
</t>
  </si>
  <si>
    <t>Diseñar  y socializar las políticas de la OTSI que estén alineadas al PETIC.</t>
  </si>
  <si>
    <t>La no alineación de las políticas TIC con el PETIC y la ausencia de comunicación</t>
  </si>
  <si>
    <t>Diseñar  y socializar las políticas de la OTSI que sean pertinentes y estén alineadas al PETIC.</t>
  </si>
  <si>
    <t>1. Diseño de las políticas OTSI</t>
  </si>
  <si>
    <t>Documento de diseño de políticas a definir</t>
  </si>
  <si>
    <t>2. Documentación de políticas OTSI definidas</t>
  </si>
  <si>
    <t xml:space="preserve">Documento de políticas </t>
  </si>
  <si>
    <t xml:space="preserve">3. Formalización de las políticas </t>
  </si>
  <si>
    <t>Documento de políticas firmadas</t>
  </si>
  <si>
    <t>4. Comunicación y divulgación de las políticas</t>
  </si>
  <si>
    <t>. Comunicados en el pregonero
. Comunicados al interior de la OTSI
. Listado de asistentes OTSI a sesión de socialización</t>
  </si>
  <si>
    <t>Provisión de Servicios</t>
  </si>
  <si>
    <t xml:space="preserve">La oficina no cuenta con un plan de gestión de configuración, incumpliendo las actividades de la Oficina de Tecnología y Sistemas de Información respecto a la ficha técnica A-FT-ST-PS-02-01 donde se señala que: “Realizar la planificación y gestión: El Asesor debe determinar el alcance para la Gestión de la configuración en el MEN, el cual debe ser plasmado en el Plan de Gestión de Configuración. Este documento debe contener:
· Alcance de los servicios sobre el cual estará enfocado el proceso de Gestión de Configuración.
· Roles y responsabilidades para el manejo de la Gestión de la Configuración.
· Procedimientos detallados para el control de la información de elementos de configuración.
· Identificación de estándares del MEN que son aplicables al manejo de la información (ejemplo, codificación de activos), y se definen un conjunto de políticas organizacionales que apoyan el cumplimiento de dichos estándares.
· Herramientas que se van a emplear para apoyar el cumplimiento del proceso, que básicamente se clasifican en: Herramientas de descubrimiento, herramientas de soporte del servicio de TI, otras Herramientas software de procesamiento y almacenamiento”.
</t>
  </si>
  <si>
    <t>La existencia de un proceso de gestión de la configuración no alineado con la realidad ni acorde con las estrategias definidas para la identificación de los elementos de configuración 
La desactualización de la CMDB(Base de datos de gestión de la configuración) con los elementos de configuración existentes</t>
  </si>
  <si>
    <t>La Oficina dentro de su revisión del procedimiento de configuración determinara el plan de configuración alineado a ITIL acorde con las estrategias a ser definidas dentro del proceso</t>
  </si>
  <si>
    <t>1)  Elaborar de la planeación del proceso de gestión de configuración</t>
  </si>
  <si>
    <t>Documento de proceso Gestión de la configuración actualizado</t>
  </si>
  <si>
    <t>Línea base de la CMDB</t>
  </si>
  <si>
    <t>2) Despliegue del procedimiento de la gestión de la configuración.</t>
  </si>
  <si>
    <t>CMDB Actualizada</t>
  </si>
  <si>
    <t>Informe de Auditorias de la Gestión de la configuración</t>
  </si>
  <si>
    <t>3)  Estabilización del proceso de la gestión de la configuración</t>
  </si>
  <si>
    <t>Informe de  indicadores de cumplimiento.</t>
  </si>
  <si>
    <t>4) Divulgación del proceso de la gestión de configuración</t>
  </si>
  <si>
    <t>Documento para pregonero.</t>
  </si>
  <si>
    <t>Actas de socialización proceso al interior de OTSI</t>
  </si>
  <si>
    <t>Documentación SIG.</t>
  </si>
  <si>
    <t xml:space="preserve">Gestión de
Incidentes
</t>
  </si>
  <si>
    <t>Ausencia de OLA's (Acuerdos operativos de servicio) alineados a los servicios prestados por la OTSI</t>
  </si>
  <si>
    <t>Documentación y socialización de  los OLAS donde sea pertinente</t>
  </si>
  <si>
    <t>Proceso de gestión de      
catálogo y niveles de servicio definido</t>
  </si>
  <si>
    <t>Documento con Catálogo de Servicios Estructurado</t>
  </si>
  <si>
    <t>Coordinador de Servicios TIC
Coordinador de Aplicaciones
Coordinador de Infraestructura</t>
  </si>
  <si>
    <t>3. Identificar los servicios que requieren OLA's</t>
  </si>
  <si>
    <t>Documento con Servicios que requieren OLA's</t>
  </si>
  <si>
    <t>4. Definir los OLAS según la pertinencia</t>
  </si>
  <si>
    <t>Documento con OLAS definidos, según la pertinencia</t>
  </si>
  <si>
    <t>5. Socialización de los OLA's definidos</t>
  </si>
  <si>
    <t>1. Presentar la política de seguridad al comité directivo para aprobación</t>
  </si>
  <si>
    <t>Agenda de presentación al comité directivo de la política de seguridad</t>
  </si>
  <si>
    <t>Subdirectora de SDO</t>
  </si>
  <si>
    <t>2. Elaboración del diagnóstico del sistema de seguridad de la información del MEN</t>
  </si>
  <si>
    <t>Documento Diagnóstico del Sistema de  Seguridad de la información en el MEN</t>
  </si>
  <si>
    <t>3. Elaboración del manual de seguridad</t>
  </si>
  <si>
    <t>Manual de seguridad</t>
  </si>
  <si>
    <t>4, Revisión y acompañamiento en la elaboración de los documentos de seguridad.</t>
  </si>
  <si>
    <t>Acta de revisión de los documentos de manual de seguridad, diagnóstico de seguridad y política de seguridad</t>
  </si>
  <si>
    <t>OM004</t>
  </si>
  <si>
    <t>Estrategia y Plan de Desarrollo de Servicios TIC</t>
  </si>
  <si>
    <t xml:space="preserve">La no existencia de un proceso de gestión de catálogo y niveles de servicio
La desalineación de los servicios que presta la OTSI con los que conoce los clientes internos.
La desalineación de un proceso de portafolio de servicios documentado en escenarios ideales </t>
  </si>
  <si>
    <t>Actualmente la OTSI está en un proceso de reingeniería interna de procesos, luego le daremos cumplimiento al hallazgo con la documentación del proceso gestión de catálogo de servicios y posteriormente se realizará la estructuración de los servicios que presta.</t>
  </si>
  <si>
    <t>1. Definir el proceso de 
gestión de catálogo y niveles de servicio</t>
  </si>
  <si>
    <t>2. Estructurar el catálogo de servicio</t>
  </si>
  <si>
    <t>3. Implementar proceso de gestión de catálogo y niveles de servicio</t>
  </si>
  <si>
    <t>Proceso de gestión de      
catálogo y niveles de 
servicio implementado</t>
  </si>
  <si>
    <t>4. Socializar el Catálogo de servicios a todo el MEN y al sector</t>
  </si>
  <si>
    <t>Catálogo de Servicios 
divulgado a MEN y Sector</t>
  </si>
  <si>
    <t>5. Realizar seguimiento a la implementación y estabilización del proceso</t>
  </si>
  <si>
    <t>Informes de seguimiento  y control al proceso</t>
  </si>
  <si>
    <t>OM005</t>
  </si>
  <si>
    <t>Provisión de Servicios TIC</t>
  </si>
  <si>
    <t xml:space="preserve">Falta de manuales de usuarios actualizados y debidamente documentados de los Aplicativos evaluados como muestra en esta auditoria (SACES, SNIES, SIPI, SIMAT, NEON) , lo que evidencia un riesgo para el usuario final: como falta de conocimiento y mal manejo de los sistemas que puede acarrear perdida de información sensible para el Ministerio de Educación Nacional
El desarrollo, construcción y mantenimiento de los sistemas de información evaluados, están enfocados principalmente a desarrollos y mantenimientos orientados al cumplimiento de los requerimientos funcionales, dejando de lado algunos procedimientos propios de la Ingeniería de Software como lo es la documentación, aplicación de metodologías de desarrollo, aseguramiento del software, y las métricas aplicables al mismo.
</t>
  </si>
  <si>
    <t xml:space="preserve">Ausencia de manuales técnicos y funcionales de los sistemas de información más críticos.
</t>
  </si>
  <si>
    <t>Generar la documentación a partir del inventario de sistemas de información que tiene la Oficina,  estableciendo prioridades por sistema de información e iniciar el proceso con los mencionados por Control Interno</t>
  </si>
  <si>
    <t>1. Análisis y actualización del Inventario de documentación existente.</t>
  </si>
  <si>
    <t>Inventario actualizado</t>
  </si>
  <si>
    <t>2. Definir y establecer la prioridad, la pertinencia y el plan de trabajo para la elaboración de la documentación de los sistemas de información del Ministerio, priorizando  SACES, SNIES, SIPI, SIMAT, NEON.</t>
  </si>
  <si>
    <t>Documento con los criterios de priorización y lista de sistemas priorizados y el plan de trabajo.</t>
  </si>
  <si>
    <t>3. Análisis  del estado de actualización de los manuales de los sistemas,  iniciando por los evaluados por control interno, priorizando  SACES, SNIES, SIPI, SIMAT, NEON.</t>
  </si>
  <si>
    <t>Documento Análisis estado de actualización de manuales de
SACES, SNIES, SIPI, SIMAT, NEON</t>
  </si>
  <si>
    <t>4. Desarrollar o actualizar la documentación de SACES</t>
  </si>
  <si>
    <t>Manual de usuario y Manual técnico.</t>
  </si>
  <si>
    <t>5. Desarrollar o actualizar la documentación de SNIES</t>
  </si>
  <si>
    <t>6. Desarrollar o actualizar la documentación de SIPI.</t>
  </si>
  <si>
    <t>7. Desarrollar o actualizar la documentación de SIMAT</t>
  </si>
  <si>
    <t>8. Desarrollar o actualizar la documentación de NEON</t>
  </si>
  <si>
    <t>OM006</t>
  </si>
  <si>
    <t>Ausencia de un proceso actualizado para la gestión de usuarios</t>
  </si>
  <si>
    <t>1. Revisión y aprobación del Proceso de gestión de usuarios  conjuntamente con la SDO.</t>
  </si>
  <si>
    <t xml:space="preserve">Documento del Proceso de gestión de usuarios actualizado. </t>
  </si>
  <si>
    <t>Coordinador de Aplicaciones/SDO</t>
  </si>
  <si>
    <t>2. Socialización del Proceso de gestión de usuarios conjuntamente con la SDO.</t>
  </si>
  <si>
    <t>Procedimiento de la estrategia de socialización.</t>
  </si>
  <si>
    <t>3. Definir y aprobar la estrategia y el plan para implementar el Proceso de gestión de usuarios, conjuntamente con la SDO y la STH.</t>
  </si>
  <si>
    <t>Documento con la estrategia y el Plan de implementación aprobados.</t>
  </si>
  <si>
    <t>4. Implementar la estrategia y el plan.</t>
  </si>
  <si>
    <t>Informes de seguimiento a la ejecución del plan</t>
  </si>
  <si>
    <t>OM007</t>
  </si>
  <si>
    <t>Ausencia de un proceso  y políticas actualizadas para la gestión de usuarios
La no existencia de mecanismos ´de contraseñas seguras en los principales  sistemas de información</t>
  </si>
  <si>
    <t xml:space="preserve">Revisar el proceso de "gestión de usuarios" levantado conjuntamente con la Subdirección de Desarrollo Organizacional el cual esta aprobado y enviado para ser divulgado pero no fue oficializado. </t>
  </si>
  <si>
    <t>1) Planeación de las políticas de contraseñas seguras.</t>
  </si>
  <si>
    <t>Documento actualizado de políticas para contraseñas seguras</t>
  </si>
  <si>
    <t>Aprobación de las políticas de contraseñas seguras.</t>
  </si>
  <si>
    <t>Documento  Plan de implementación de   reglas de autenticación para SACES, SNIES, SIPI, SIMAT, NEON; acorde con la política aprobada.</t>
  </si>
  <si>
    <t>2) Despliegue de aplicación de las políticas para contraseñas seguras</t>
  </si>
  <si>
    <t>Informes de seguimiento a la ejecución del plan.</t>
  </si>
  <si>
    <t>3) Divulgación del proceso de la gestión de configuración</t>
  </si>
  <si>
    <t>4)   Monitoreo de uso de contraseñas al interior del Ministerio</t>
  </si>
  <si>
    <t>Aplica a Todos los Procesos Auditados</t>
  </si>
  <si>
    <t xml:space="preserve">La ausencia de una encuesta de satisfacción automatizada en la herramienta de mesa de servicio cada vez que se cierre un caso recibido por la mesa </t>
  </si>
  <si>
    <t>La OTSI   actualmente cuenta con una herramienta integral que permite obtener una realimentación de los servicios prestados por la oficina, abarcados en una encuesta de satisfacción</t>
  </si>
  <si>
    <t>Actualización de la encuesta de satisfacción en la herramienta de mesa de servicios</t>
  </si>
  <si>
    <t xml:space="preserve">Resultado  de la encuesta de satisfacción </t>
  </si>
  <si>
    <t>Ausencia de una política de seguridad informática y de la comunicación</t>
  </si>
  <si>
    <t>La política de seguridad de la información abarca un ámbito más amplio por lo tanto y de acuerdo a reunión con control interno; La Oficina de desarrollo organizacional liderara este tema a nivel trasversal. La OTSI suministrará el plan integral de seguridad informática del ministerio (política de seguridad estándar) brindará el diagnostico de seguridad de la infraestructura y sistemas de información para la continua actualización de la política de seguridad de la información.</t>
  </si>
  <si>
    <t>1)  Elaborar la planeación del proceso de políticas estándares</t>
  </si>
  <si>
    <t>Documento de procedimiento de creación de usuarios</t>
  </si>
  <si>
    <t>Documento de procedimiento de Back up</t>
  </si>
  <si>
    <t>Documento de procedimiento de Logs</t>
  </si>
  <si>
    <t>2) Divulgación del proceso de políticas estándares</t>
  </si>
  <si>
    <t>Actas de socialización de los procedimientos en OTSI</t>
  </si>
  <si>
    <t>Encuesta e informe de indicador de uso de los procesos.</t>
  </si>
  <si>
    <t>OB003</t>
  </si>
  <si>
    <t>La existencia de un proceso de gestión de la configuración no alineado con la realidad
Ausencia de puntos de control en el proceso de la gestión de la configuración</t>
  </si>
  <si>
    <t xml:space="preserve">La Oficina dentro de su revisión del procedimiento de configuración alineará   los puntos de control  acorde con las estrategias a ser definidas dentro del proceso bajo las recomendaciones ITIL </t>
  </si>
  <si>
    <t>1)  Elaborar  la planeación del proceso de gestión de configuración</t>
  </si>
  <si>
    <t>Documento de proceso de gestión de configuración</t>
  </si>
  <si>
    <t xml:space="preserve">Documento de puntos de control del proceso de  gestión de la configuración </t>
  </si>
  <si>
    <t>Coordinador Infraestructura</t>
  </si>
  <si>
    <t>2015-19</t>
  </si>
  <si>
    <t>Gestión de Servicios TIC
Subdirección de Contratación</t>
  </si>
  <si>
    <t>Aplica a todos los procesos</t>
  </si>
  <si>
    <t>CONTRATO 1302 DE 2013 (08-11-13) Se evidenció que el estudio previo del Contrato 1302 de 2013 suscrito con UNE EPM TELECOMUNICACIONES S.A. que tiene por objeto “adquirir una solución tecnológica para la integración, consolidación, administración y consulta de los procesos internos y externos de las oficinas que comprende la Secretaría General del Ministerio de Educación Nacional (Procesos administrativos y contables) a través del uso de una herramienta de software que asegure la disponibilidad de la información de manera oportuna, eficaz, veraz y de calidad” presentó las siguientes falencias:  Inadecuado dimensionamiento del proyecto de Implantación. El proyecto fue contratado para un periodo de siete (7) meses, el cual tuvo que ser adicionado en dos oportunidades, la primera una adición de tiempo por cinco (5) meses y la segunda adición fue en tiempo y dinero por un periodo de cuatro (4) meses y un valor de 1.224.343.396 pesos y al finalizar el plazo con adiciones solo se ejecutó el 74% del total de obligaciones. Adicionalmente no se contempló la fase de acompañamiento en la salida a producción del sistema, debido a que la estabilización de una salida a producción de una solución SAP puede tardar hasta 12 meses y se requiere contar con el personal con el conocimiento y experiencia para la realización de los ajustes al sistema.
No se evidencia la existencia de un estudio previo que permita comparar diferentes herramientas de Integración de Datos (En Colombia existen al menos 15 soluciones ERP diferentes en el Mercado http://www.guiadesolucionestic.com/sistemas-de-informacion/sistemas-erp/sistemas-erp-soluciones-integrales), ni un estudio de mercado sólido (Solo se atendieron dos cotizaciones, pero en el mercado Colombiano existen más de 12 Partners Gold implementadores de SAP http://www.sap.com/latinamerica/partners/search/index.html) que permitiera indicar el tipo de herramienta de Gestión Empresarial - ERP más apropiada para Gobierno y para el ministerio y no una selección especifica por la herramienta SAP especialmente en entidades de Gobierno.  Se evidenció que el proyecto tuvo un cambio en el alcance de la implementación de 37 funcionales adicionales de las 98 que ya se tenían dispuestas para la subdirección de talento humano, y 29 funcionalidades adicionales de las 64 que ya se tenían previstas para la subdirección de gestión financiera. Dicho cambio en el alcance claramente impactaría directamente el máximo de horas adicionales pactadas con el proveedor y haría que se comprometiera el logro del cierre del proyecto en el tiempo de ejecución de siete (7) meses y de los cinco (5) adicionales de prórroga. Siendo necesario dada las circunstancias de cierre del proyecto realizar una nueva prórroga por cuatro (4) meses para dar cierre al proyecto. Exposición potencial: Al no realizar el debido estudio previo, se vulnera lo dispuesto en el Decreto 1510 de 2015 (vigente en el momento de la contratación) que establece el deber de las Entidades Estatales de analizar el sector, es decir, el mercado relativo al objeto del Proceso de Contratación, desde la perspectiva legal, comercial, financiera, organizacional, técnica y de análisis de Riesgo. El resultado del análisis debe plasmarse en los estudios y documentos previos del Proceso de Contratación. La importancia de realizar este análisis ha sido recalcada en las recomendaciones que la Organización de Cooperación y de Desarrollo Económicos (OCDE) le ha formulado al Gobierno Nacional, las cuales constituyen buenas prácticas en materia de promoción de la competencia en la contratación pública.</t>
  </si>
  <si>
    <t xml:space="preserve">Ausencia de estudios previos  en los procesos de contratación.
Ausencia de análisis de estudio del sector para invitaciones que conlleven a múltiples proveedores y licitaciones
</t>
  </si>
  <si>
    <t xml:space="preserve">Realizar estudios previos y análisis de mercado respecto al objeto del proceso de contratación a fin de sustentar claramente las decisiones contractuales. </t>
  </si>
  <si>
    <t>Incluir en el proceso de gestión de proveedores una etapa de estudios previos para todos lo contratos</t>
  </si>
  <si>
    <t>Formato de estudios previos
Documento de proceso gestión de proveedores</t>
  </si>
  <si>
    <t>Coordinador de servicios</t>
  </si>
  <si>
    <t xml:space="preserve">Incluir en el proceso gestión de proveedores una actividad de análisis del sector para las invitaciones que lleven lugar a múltiples proveedores y licitaciones.
</t>
  </si>
  <si>
    <t>Documento de proceso gestión de proveedores
Formato de análisis Sector</t>
  </si>
  <si>
    <t>Remitir a Secretaría General para que se inicien las respectivas investigaciones disciplinarias</t>
  </si>
  <si>
    <t>Oficio de envío de remisión información a secretaría general</t>
  </si>
  <si>
    <t xml:space="preserve">INTERVENTORIA CONTRATO 1302 DE 2013 Se evidencio que no se designó una interventoría externa del contrato o un apoyo a la supervisión del mismo considerando la especialidad de la contratación; toda vez que en la planta de personal no existía personal con el suficiente grado de especialidad para realizar la correspondiente supervisión. Se designaron dos (2) supervisores sin distribuir sus funciones y sin las competencias suficientes para realizar el seguimiento de este contrato. Exposición Potencial: 14.3 Perfil del supervisor: La designación del supervisor, debe recaer en un funcionario(a) de la entidad que tenga la formación profesional y los conocimientos necesarios para llevar a cabo la labor. Adicionalmente, las labores de supervisión deben corresponder y guardar concordancia con las funciones consagradas en el manual de funciones y competencias laborales vigente. En los estudios y documentos previos se establecerá con claridad la formación profesional y las condiciones que debe reunir el funcionario(a) que deba ser designado como supervisor del futuro contrato. Teniendo en cuenta la complejidad de la supervisión, la entidad para cada caso, evaluará la conveniencia de contratar apoyos a la supervisión.
</t>
  </si>
  <si>
    <t>Desconocimiento de las funciones generales y obligaciones en la supervisión de contratos</t>
  </si>
  <si>
    <t>Solicitar capacitación para los servidores de planta respecto a las funciones generales que se deben asegurar en el rol de supervisor de contrato.</t>
  </si>
  <si>
    <t>Solicitud de capacitación para los servidores de planta en temas de supervisión de contrato</t>
  </si>
  <si>
    <t>Oficio de solicitud de capacitación</t>
  </si>
  <si>
    <t>CONTRATO 955 DE 2012 En el Contrato 955 de 2012 que tiene por objeto la adquisición, implementación y puesta en funcionamiento de una solución de Software para un Sistema Unificado de Gestión para el monitoreo, administración, seguimiento, operación y soporte de la solución tecnológica del Ministerio de Educación Nacional. (Valor: $967.219.600), se evidenció que en el informe final se registró un cumplimiento del 100% de las obligaciones, sin embargo de conformidad con el reporte suministrado con por el jefe de la oficina de tecnología (ing. Fernando Bonilla) no se encuentran instaladas las licencias. Exposición Potencial: Incumplimiento del artículo 83 de la Ley 1474 de 2011, según el cual el supervisor está en la obligación de realizar el seguimiento técnico, administrativo, financiero, contable, y jurídico que sobre el cumplimiento del objeto del contrato y su incumplimiento será sancionado de conformidad con el régimen disciplinario aplicable.</t>
  </si>
  <si>
    <t>No cumplimiento de las obligaciones y responsabilidades en los contratos asignados para supervisión</t>
  </si>
  <si>
    <t>Teniendo en cuenta que las licencias fueron entregadas por el contratista y que el reporte indicaba que no se encontraban instaladas, se remitirá la información a la Secretaria General para que se inicien las investigaciones disciplinarias a que haya lugar.</t>
  </si>
  <si>
    <t>Remitir a Secretaría General la información para que se inicien las investigaciones disciplinarias a que haya lugar.</t>
  </si>
  <si>
    <t>CONTRATO 916 DE 2014 El Contrato 916 de 2014 que tiene por objeto el mantenimiento de las licencias de la plataforma de gestión tracking and management system TMS, través de una bolsa de horas para desarrollos. Por valor de $184.596.600,00.   En este contrato se evidencia que el 23 de diciembre de 2014, el supervisor certificó que existía una ejecución del 68% y aparece de igual forma que el 22 de diciembre se suscribió certificado de cumplimiento y trámite de pago por el 100% del valor del contrato. Por lo anterior no es claro si el contratista dio cumplimiento total al contrato. Exposición Potencial: El supervisor de conformidad con el artículo 83 de la Ley 1474 de 2011 está en la obligación de realizar el seguimiento técnico, administrativo, financiero, contable, y jurídico que sobre el cumplimiento del objeto del contrato y su incumplimiento será sancionado de conformidad con el régimen disciplinario aplicable.</t>
  </si>
  <si>
    <t>Solicitar capacitación para los servidores de planta respecto a las funciones generales que se deben asegurar en el rol de supervisor de contrato.
Se recabará y remitirá a Secretaria General la información relacionada en el hallazgo para que se inicien las respectivas investigaciones disciplinarias.</t>
  </si>
  <si>
    <t>Gestión deTecnologia</t>
  </si>
  <si>
    <t>Se evidencio que el MEN no cuenta con una información unificada y actualizada, donde se pueda administrar e inventariar adecuadamente la información correspondiente a la administración de los bienes e inmuebles adquiridos por el MEN y llevar así un control estricto sobre los mismos</t>
  </si>
  <si>
    <t xml:space="preserve">Seguimiento DNDA </t>
  </si>
  <si>
    <t>Ausencia de un procedimiento de entrega/Retiro de las equipos de comunicación y computo para los colaboradores del MEN
La ausencia de conciliaciones entre el sistema de inventarios del MEN y la CMDB (Base de datos de gestión de la configuración.</t>
  </si>
  <si>
    <t xml:space="preserve">
- Ajustar los procedimientos relacionados con los movimientos de inventario de equipos de comunicación y computo.
-Realizar conciliación entre la base de datos de la OTSI y la información registrada en el sistema de información para la administración Bienes del MEN, trimestralmente.
</t>
  </si>
  <si>
    <t xml:space="preserve">1. Mesa de trabajo para establecer la revisión del procedimiento de Asignación  y Retiro de equipos de cómputo del Inventario Tecnológico
</t>
  </si>
  <si>
    <t>Acta de compromisos y responsables</t>
  </si>
  <si>
    <t>SGA / SDO</t>
  </si>
  <si>
    <t>Procedimiento Revisado y ajustado</t>
  </si>
  <si>
    <t>SGA / SDO 
Coordinador de infraestructura</t>
  </si>
  <si>
    <t>3. Validación en el SIG  de las fichas técnicas del procedimiento de Asignación y retiro</t>
  </si>
  <si>
    <t>Fichas técnicas validada</t>
  </si>
  <si>
    <t>SDO</t>
  </si>
  <si>
    <t>4. Aprobación en el SIG  de las fichas técnicas del procedimiento de Asignación y retiro</t>
  </si>
  <si>
    <t>Fichas técnicas aprobada</t>
  </si>
  <si>
    <t>5. Publicación en el SIG  de las fichas técnicas del procedimiento de Asignación y retiro</t>
  </si>
  <si>
    <t>Fichas técnicas publicada</t>
  </si>
  <si>
    <t xml:space="preserve">Informe del despliegue del módulo </t>
  </si>
  <si>
    <t>7. Entrega de los movimientos de elementos de computo por parte de la OTSI a la SGA para ser conciliada</t>
  </si>
  <si>
    <t>Inventario de herramientas de cómputo</t>
  </si>
  <si>
    <t>8. Conciliación de bienes de cómputo</t>
  </si>
  <si>
    <t>Informe de conciliación de bienes de cómputo</t>
  </si>
  <si>
    <t>SGA
Coordinador de Infraestructura</t>
  </si>
  <si>
    <t>Gestión de Tecnología</t>
  </si>
  <si>
    <t xml:space="preserve">En el seguimiento realizado por el equipo auditor se evidenció que el MEN cuenta con algunas políticas de carácter técnico que impiden la instalación de software, sin embargo no cuenta con una política de uso aceptable donde se defina el uso que los empleados deben dar a los recursos de TI de la entidad y las sanciones que conlleva transgredir algunas de las normas de la política. </t>
  </si>
  <si>
    <t>Aprobación de la política de gestión de servicios de TI y su socialización y divulgación</t>
  </si>
  <si>
    <t>1. Aprobación de la política de gestión de servicios de TI</t>
  </si>
  <si>
    <t>Política aprobada</t>
  </si>
  <si>
    <t>2. Socialización de la política de gestión de servicios de TI</t>
  </si>
  <si>
    <t>Lista de asistencia a la socialización de la política</t>
  </si>
  <si>
    <t>3. Divulgación de la política de gestión de servicios de TI</t>
  </si>
  <si>
    <t>Publicación en pregonero</t>
  </si>
  <si>
    <t xml:space="preserve">En la verificación de licencias de software del antivirus se observan 1200 pero en el cruce de inventarios que realizó el equipo auditor se evidenció que las licencias no cubren la totalidad de equipos de cómputo de la entidad, esta situación quedó reflejada en el recorrido en las diferentes áreas del MEN, encontrando equipos que están desprotegidos por falta de instalación del programa antivirus. </t>
  </si>
  <si>
    <t xml:space="preserve">Ausencia de un procedimiento de entrega/Retiro de las herramientas de cómputo para las personas nuevas
Ausencia de monitorios en los equipos asignados a los funcionarios 
</t>
  </si>
  <si>
    <t>Revisión del procedimiento de entrada y salida de equipos de cómputo  y despliegue de la herramienta de monitoreo</t>
  </si>
  <si>
    <t>7. Identificación de los equipos para la actualización de antivirus</t>
  </si>
  <si>
    <t>Inventario de los equipos a actualizar</t>
  </si>
  <si>
    <t>8. Validación de las licencias vigentes para la actualización</t>
  </si>
  <si>
    <t>Informe de licencias vigentes</t>
  </si>
  <si>
    <t>9. Instalación del antivirus a los equipos identificados</t>
  </si>
  <si>
    <t>Informe de instalación de antivirus</t>
  </si>
  <si>
    <t xml:space="preserve">10. Monitoreo a los equipos  a través de la herramienta </t>
  </si>
  <si>
    <t>Informe de Monitoreo de los equipos</t>
  </si>
  <si>
    <t xml:space="preserve">Se encontró instalado de manera reiterada en varios equipos el software para comprimir archivos, en diferentes versiones y de diferentes fabricantes, por lo que se pudo evidenciar que no existe una herramienta estandarizada y licenciada para el manejo de esta necesidad; situación similar pasa con el software para el intercambio de documentos electrónicos como el Acrobat y el PDF creator. </t>
  </si>
  <si>
    <t xml:space="preserve">Ausencia de controles en la instalación de software no autorizado
Ausencia de monitoreó en los equipos asignados a los funcionarios </t>
  </si>
  <si>
    <t>Despliegue de la herramienta para la identificación y unificación de la información de equipo de cómputo, con el fin de identificar el software no autorizado y proceder con la desinstalación.</t>
  </si>
  <si>
    <t>1. Despliegue del módulo para la unificación de la información en la herramienta de gestión de mesa de servicios</t>
  </si>
  <si>
    <t>2. Identificación de los equipos que tienen software no autorizado</t>
  </si>
  <si>
    <t>Inventario de los equipos con software no autorizado</t>
  </si>
  <si>
    <t>3. Generar un comunicado a los usuarios de los equipos identificados con software no autorizado</t>
  </si>
  <si>
    <t>Comunicado para los usuarios de los equipos identificados</t>
  </si>
  <si>
    <t>4. Desinstalación del software no autorizado</t>
  </si>
  <si>
    <t>Informe de equipos y software no autorizado desinstalado</t>
  </si>
  <si>
    <t xml:space="preserve">5. Seguimiento y monitoreo </t>
  </si>
  <si>
    <t>Informe de seguimiento y monitoreo</t>
  </si>
  <si>
    <t>Implementar un aplicativo para la  legalización  de documentos de educación superior.
Actualizar el proceso  de  acuerdo a los nuevos  requerimientos tecnológicos y a los pasos que el ciudadano deberá realizar para el proceso de legalización.</t>
  </si>
  <si>
    <t>1. Diagnóstico del desarrollo adelantado: valoración de los avances en el desarrollo</t>
  </si>
  <si>
    <t>Documento resultado de diagnóstico</t>
  </si>
  <si>
    <t>2. Desarrollo de hallazgos identificados en diagnóstico radicado Nro. 2016-IE-019490</t>
  </si>
  <si>
    <t>Aplicativo  ajustado</t>
  </si>
  <si>
    <t>3.Pruebas Internas</t>
  </si>
  <si>
    <t>Resultado pruebas internas por hallazgo</t>
  </si>
  <si>
    <t>4. Pruebas con Usuario</t>
  </si>
  <si>
    <t>Pruebas de usuario firmadas por hallazgo</t>
  </si>
  <si>
    <t>5. Ajustes de pruebas de usuario</t>
  </si>
  <si>
    <t>Hallazgos ajustados</t>
  </si>
  <si>
    <t>6. Capacitación</t>
  </si>
  <si>
    <t>Lista de asistencia</t>
  </si>
  <si>
    <t>7. Documentación</t>
  </si>
  <si>
    <t>Documentación técnica y funcional -Ficha técnica del proceso ajustada.</t>
  </si>
  <si>
    <t>8. Puesta en producción</t>
  </si>
  <si>
    <t>Aplicativo en funcionamiento</t>
  </si>
  <si>
    <t>9. Estabilización</t>
  </si>
  <si>
    <t>Informe de resultados del sistema de legalización en producción</t>
  </si>
  <si>
    <t>Coordinadora de Servicios OTSI
Coordinadora de UAC</t>
  </si>
  <si>
    <t xml:space="preserve">Coordinadora de Servicios OTSI
</t>
  </si>
  <si>
    <t>Coordinadora de Servicios OTSI/Coordinadora y Personal atención al ciudadano</t>
  </si>
  <si>
    <t>Coordinadora de Servicios OTSI</t>
  </si>
  <si>
    <t>Coordinadora de Servicios OTSI/Coordinadora atención al ciudadano/Profesional Subdirección de Desarrollo  Organizacional</t>
  </si>
  <si>
    <t>Actuación Especial PAE 2014-2015</t>
  </si>
  <si>
    <t>Hallazgo 195</t>
  </si>
  <si>
    <t>DISEÑO Y FORMULACIÓN DE POLÍTICAS PÚBLICAS EN EDUCACIÓN</t>
  </si>
  <si>
    <t>Diseño de instrumentos</t>
  </si>
  <si>
    <t>Operación del PAE en La Guajira MEN - Departamento (D) 
Se presentó desarticulación y atomización en la prestación del servicio de alimentación escolar, así como inefectividad en el control, supervisión o interventoría para el estricto cumplimiento de las obligaciones de los operadores , afectando la operación del Programa y contraviniendo tanto los Lineamientos Técnico Administrativos como los principios de concurrencia y coordinación que deben regir la operación del Programa y el ejercicio de la función administrativa. Las deficiencias en la operación, señaladas anteriormente no fueron cuantificadas ni descontadas de los pagos realizados al operador.</t>
  </si>
  <si>
    <t>Evaluacion otras Entidades Externas</t>
  </si>
  <si>
    <t xml:space="preserve">Debilidad en la corresponsabilidad de los actores ( ETC, rector)
Falta de recursos de la nación para controles mas contundentes
No obligatoriedad de concurrencia
</t>
  </si>
  <si>
    <t>Deficiencias en la operación e incumplimiento de las obligaciones de los operadores</t>
  </si>
  <si>
    <t xml:space="preserve">Socializar en la comunidad educativa el Decreto 1852 de 2015 y la resolución 16432 de 2015 de lineamiento técnico administrativo para fortalecer el control del PAE.
</t>
  </si>
  <si>
    <t xml:space="preserve">
Fortalecer los controles para mejorar la operación del PAE</t>
  </si>
  <si>
    <t>Se realizarán mesas de trabajo y talleres de socialización del linemiento del PAE en la Guajira</t>
  </si>
  <si>
    <t xml:space="preserve">Mesas de trabajo
</t>
  </si>
  <si>
    <t>Orlando Chacón</t>
  </si>
  <si>
    <t>Hallazgo 196</t>
  </si>
  <si>
    <t>IMPLEMENTACIÓN DE POLÍTICA PÚBLICAS</t>
  </si>
  <si>
    <t>Asistencia técnica</t>
  </si>
  <si>
    <t>Valor Incorporado en el Presupuesto de Ingresos vigencia 2013 - Convenio No.636-2013 suscrito entre la alcaldía de Riohacha - Guajira y el MEN (D).
Debilidades de control, registro y seguimiento oportuno presupuestal, afectando de esta manera la consistencia y confiabilidad de la información presupuestal y evidencia el no cumplimiento a la normatividad establecida en el Estatuto Orgánico de Presupuesto por parte de la Alcaldía de Riohacha.</t>
  </si>
  <si>
    <t>Debilidad en el esquema de monitoreo y control sobre la ejecución.
No obligatoriedad en la concurrencia con otras fuentes de financiación.
No obligatoriedad en la operación del programa por parte de las ETC.</t>
  </si>
  <si>
    <t xml:space="preserve">
Afectación en la consistencia y confiabilidad de la información presupuestal
</t>
  </si>
  <si>
    <t>Asistencia técnica a la entidad territorial en los procesos presupuestales y financieros en relación con la operación del programa.</t>
  </si>
  <si>
    <t>Obtener oportunidad y confiabilidad en los reportes de ejecución.</t>
  </si>
  <si>
    <t>Se realizará asistencia técnica en la ETC Riohacha del manejo presupuestal de los recursos.</t>
  </si>
  <si>
    <t>Visita de asistencia</t>
  </si>
  <si>
    <t>MONITOREO Y ASEGURAMIENTO</t>
  </si>
  <si>
    <t>Monitoreo del servicio educativo</t>
  </si>
  <si>
    <t>Seguimiento en su ejecución y reporte de información financiera.</t>
  </si>
  <si>
    <t>Realizar contratación de una firma auditora o en su defecto realizar el seguimiento por el componente financiero del programa</t>
  </si>
  <si>
    <t>Visita de seguimiento</t>
  </si>
  <si>
    <t>Hallazgo 197</t>
  </si>
  <si>
    <t>Mayores Valores Facturados y Pagados PAE Contrato 427-2015 MEN - Atlántico (D- F-P)
Debilidades en la ejecución, control y supervisión del contrato, específicamente en el cumplimiento de las obligaciones del operador relacionadas con el registro y control de raciones efectivamente entregadas, afectando los recursos disponibles para atender la población objetivo en las condiciones óptimas que garanticen la permanencia en el sistema educativo y la cobertura universal como fin del Programa.</t>
  </si>
  <si>
    <t>Debilidad en el esquema de monitoreo y control sobre la ejecución.</t>
  </si>
  <si>
    <t>Afectación a los recursos disponibles para atender la población objetivo en las condiciones óptimas que garanticen la permanencia en el sistema educativo y la cobertura universal como fin del Programa</t>
  </si>
  <si>
    <t>Imponer al contratista las respetivas sanciones a que haya lugar.</t>
  </si>
  <si>
    <t>Realizar la audiencia de imposición de sanciones que establece el artículo 86 de la Ley 1474 de 2011</t>
  </si>
  <si>
    <t>una audiencia de posible incumplimiento</t>
  </si>
  <si>
    <t>Riesgos</t>
  </si>
  <si>
    <t xml:space="preserve">Se realizarán mesas de trabajo y talleres de socialización del linemiento del PAE </t>
  </si>
  <si>
    <t xml:space="preserve">Mesa de trabajo
</t>
  </si>
  <si>
    <t>Hallazgo 198</t>
  </si>
  <si>
    <t xml:space="preserve">Operación PAE - Departamento del Atlántico - MEN (D)
Inoportunidad e ineficacia del control, supervisión o interventoría para el estricto cumplimiento de las obligaciones del operador y afecta la operación del Programa, contraviniendo los Lineamientos Técnico Administrativos establecidos de conformidad con el artículo 16 de la Ley 1176 de 2007 y Parágrafo 4° del Artículo 136 de Ley 1450 de 2011. </t>
  </si>
  <si>
    <t>Falta de articulación en el control de la operación entre el MEN y la ETC.
Falta de apropiación del PAE por parte de la ETC
Falta de oportunidad y celeridad frente a sanciones o multas a los operadores que incumplan
Falta de una normatividad clara frente a las póliticas del PAE.</t>
  </si>
  <si>
    <t>Se realizarán mesas de trabajo y talleres de socialización del linemiento del PAE</t>
  </si>
  <si>
    <t>Aspectos Ambientales</t>
  </si>
  <si>
    <t>Actiividad 2</t>
  </si>
  <si>
    <t xml:space="preserve">Socializar a los rectores el Decreto 1852 de 2015 y la resolución 16432 de 2015 de lineamiento técnico administrativo para fortalecer el control del PAE.
</t>
  </si>
  <si>
    <t>Hallazgo 199</t>
  </si>
  <si>
    <t xml:space="preserve">Capacitación – Asistencia Técnica MEN – PAE – Atlántico y La Guajira
Los mecanismos de socialización no son eficaces, pues aunque se realizan las convocatorias para capacitaciones y encuentros regionales, no todos los funcionarios de las Secretarías de Educación y Rectores participan en estos eventos, limitando su conocimiento del PAE.
</t>
  </si>
  <si>
    <t>Inasistencia de las ET Baranoa, Sabanalarga y Sabanagrande de Atlántico, así como San Juan del Cesar y Manaure de La Guajira</t>
  </si>
  <si>
    <t>Desconocimiento del Lineamiento Técnico Administrativo del PAE</t>
  </si>
  <si>
    <t xml:space="preserve">Asistencia técnica in-situ a las ET por parte del MEN y en articulación con las ETC </t>
  </si>
  <si>
    <t xml:space="preserve">Socializar  y capacitar a las ET en la resolución 16432 en relación al Lineamiento Técnico Administrativo </t>
  </si>
  <si>
    <t>Se programarán visitas de asistencia técnica con las ET en articulación con la ETC</t>
  </si>
  <si>
    <t xml:space="preserve">Visitas de asistencia técnica
</t>
  </si>
  <si>
    <t>Evaluación del Desempeño Institucional</t>
  </si>
  <si>
    <t>Hallazgo 200</t>
  </si>
  <si>
    <t>Inclusión de la Totalidad de Cuentas por Pagar por la Alcaldía de Malambo - Atlántico (D). 
Debilidades de control, registro y seguimiento oportuno presupuestal y contable, afectando de esta manera la consistencia y confiabilidad de la información presupuestal, evidenciando el incumplimiento a la normatividad antes mencionada.</t>
  </si>
  <si>
    <t>Debilidades de los mecanismos de control, verificación y seguimiento de las inejecuciones en el  desarrollo del PAE, igualmente inoportunidad en los reintegros de los recursos</t>
  </si>
  <si>
    <t>Exigir el reintegro de los recursos y cumplir así lo señalado por el Ministerio de Hacienda y Crédito Público</t>
  </si>
  <si>
    <t xml:space="preserve">Que los recursos no ejecutados ingresen a las arcas de la Nación. </t>
  </si>
  <si>
    <t xml:space="preserve">Se requerirá a las Entidades Territoriales el reintegro de los recursos.
</t>
  </si>
  <si>
    <t xml:space="preserve">Requerimientos
</t>
  </si>
  <si>
    <t xml:space="preserve">1
 </t>
  </si>
  <si>
    <t xml:space="preserve">Inconsistencia en la información reportada y por ende debilidades en los mecanismos de control interno, lo que genera incertidumbre en cuanto a la calidad de la información </t>
  </si>
  <si>
    <t>Realizar mesas de trabajo con las Entidades Territoriales en el adecuado reintegro de los recusos según Decreto 111 de 1996</t>
  </si>
  <si>
    <t>Sesiones de capacitación</t>
  </si>
  <si>
    <t>Hallazgo 201</t>
  </si>
  <si>
    <t xml:space="preserve">Devolución de recursos no apropiados en la vigencia 2014 por la alcaldía de Malambo - Atlántico al MEN (D).
se evidencian debilidades en el control y seguimiento a la ejecución de recursos de cofinanciación que hace el MEN, como también al seguimiento de las devoluciones por concepto de recursos no ejecutados por parte de la entidad territorial a la Dirección del Tesoro Nacional para las vigencias objeto de la actuación, sin desconocer las acciones y gestión que el MEN realizó desde octubre del 2015.   </t>
  </si>
  <si>
    <t xml:space="preserve">Debilidad en el esquema de acompañamiento, supervisión e interventoría.
</t>
  </si>
  <si>
    <t>Deficiencias en la estructuración financiera del cierre de procesos en la ETC.</t>
  </si>
  <si>
    <t xml:space="preserve"> Exigir el reintegro de los recursos y cumplir así lo señalado por el Ministerio de Hacienda y Crédito Público</t>
  </si>
  <si>
    <t xml:space="preserve">
Que los recursos no ejecutados ingresen a las arcas de la Nación. 
Lograr cumplimiento en lo establecido en el Artículo 6 del Decreto 1957 de 2007 que modifica el Decreto 4730 de 2005.</t>
  </si>
  <si>
    <t>Articular con la ETC para hacer el retorno del recurso.</t>
  </si>
  <si>
    <t>Hallazgo 202</t>
  </si>
  <si>
    <t xml:space="preserve">Supervisión, articulación y socialización de los lineamientos PAE - MEN (D)
Se evidenció el recurrente incumplimiento de los lineamientos técnicos administrativos del PAE, afectando la calidad, cobertura y efectividad del programa, generado por deficiencias en el control del mismo, Numeral 1, del art- 34 de la Ley 734 de 2002. 
Las deficiencias detectadas en las visitas realizadas a los entes territoriales y a las Instituciones Educativas de dichos Entes, permiten evidenciar ineficacia y falta de oportunidad de los procesos de supervisión y control, afectando el normal desarrollo del programa e  incumpliendo lo contenido en en los artículos 83 y 84 de la Ley 1474 de 2011
El programa presenta deficiencias al no implementar acciones efectivas que garanticen la adecuada prestación del servicio de alimentación escolar, en condiciones de calidad e inocuidad, incluidas aquellas previas al inicio de la atención a los titulares de derecho y aquellas que se realizan durante y de manera posterior a su ejecución </t>
  </si>
  <si>
    <t>Debilidades de los mecanismos de control, verificación y seguimiento de las inejecuciones en el  desarrollo del PAE,</t>
  </si>
  <si>
    <t xml:space="preserve">Inadecuada prestación del servicio de alimentación escolar, en condiciones de calidad e inocuidad, incluidas aquellas previas al inicio de la atención a los titulares de derecho y aquellas que se realizan durante y de manera posterior a su ejecución </t>
  </si>
  <si>
    <t>Hallazgo 203</t>
  </si>
  <si>
    <t xml:space="preserve">Reintegro de inejecuciones Recursos MEN - Convenios Nº 01 y 014 de 2014 Sincelejo (D)
evidencia inconsistencia en la información reportada y por ende debilidades en los mecanismos de control interno,lo que genera incertidumbre en cuanto a la calidad de la información ya que los saldos reportados son diferentes en las tres fuentes de información.
De igual forma, se evidencia la falta de gestión del MEN para exigir el reintegro de los recursos y cumplir así lo señalado por el Ministerio de Hacienda y Crédito Público en el artículo 30 del Decreto 2710 de diciembre 26 de 2014  
Por lo anteriormente planteado se denotan debilidades de los mecanismos de control, verificación y seguimiento de las inejecuciones en el  desarrollo del PAE, igualmente inoportunidad en los reintegros de los recursos.
</t>
  </si>
  <si>
    <t xml:space="preserve">
 Se procederá con la liquidación de los respectivos convenios dejando las anotaciones pertinentes.
</t>
  </si>
  <si>
    <t>Liquidacón de Convenios</t>
  </si>
  <si>
    <t>Hallazgo 204</t>
  </si>
  <si>
    <t xml:space="preserve">Reintegro de inejecuciones Recursos MEN - Contrato suministro 2014 Distrito Cartagena (D) 
Se evidencia inconsistencia en la información reportada y por ende debilidades en los mecanismos de control interno,lo que genera incertidumbre en cuanto a la calidad y consistencia de la información. 
De igual forma, se evidencia la falta de gestión del MEN para exigir el reintegro de los recursos y cumplir así lo señalado por el Ministerio de Hacienda y Crédito Público en el artículo 30 del Decreto 2710 de diciembre 26 de 2014 
</t>
  </si>
  <si>
    <t xml:space="preserve">Evaluación clientes </t>
  </si>
  <si>
    <t>Hallazgo 205</t>
  </si>
  <si>
    <t>Supervisión Convenio 1011 de 2014 (D)
Se denotan debilidades en la oportunidad de las labores de supervisión e interventoría, seguimiento, monitoreo y toma de decisiones, que debe efectuar el MEN, en lo referente a los requisitos determinados en el clausulado del contrato, lo que incide en el cabal cumplimiento de los resultados del objeto contractual y pone en riesgo los recursos públicos.</t>
  </si>
  <si>
    <t>Operación Inadecuada del PAE</t>
  </si>
  <si>
    <t>Se realizarán mesas de trabajo y talleres de socialización del linemiento del PAE en Bolivar</t>
  </si>
  <si>
    <t>Entidades de Control y / o vigilancia</t>
  </si>
  <si>
    <t>Falta de articulación en el control de la operación entre el MEN y la ETC.
Falta de apropiación del PAE por parte de la ETC
Falta de condiciones adecuadas de infraestructura y servicios publicos para la operacón del PAE.
Falta de oportunidad y celeridad frente a sanciones o multas a los operadores que incumplan
Falta de una normatividad clara frente a las póliticas del PAE.</t>
  </si>
  <si>
    <t xml:space="preserve">Iniciar las acciones de posible incumplimiento de las obligaciones contra el contratista.
</t>
  </si>
  <si>
    <t>Hallazgo 206</t>
  </si>
  <si>
    <t xml:space="preserve">Supervisión Convenio 1236 de 2015 (D)
Se evidenció incumplimiento de los Lineamientos del PAE
Se denota debilidades en las labores de supervisión e interventoría, así como en el seguimiento y monitoreo y falta de oportunidad en la toma de decisiones que debe efectuar e MEN, en lo referente a los requisitos determinados en el clausulado del contrato, lo que incide en el cabal cumplimiento de los resultados del objeto contractual y pone en riesgo los recursos públicos. </t>
  </si>
  <si>
    <t xml:space="preserve">Operación Inadecuada del PAE </t>
  </si>
  <si>
    <t xml:space="preserve">Socializar en la ETC el Decreto 1852 de 2015 y la resolución 16432 de 2015 de lineamiento técnico administrativo para fortalecer el control del PAE.
</t>
  </si>
  <si>
    <t xml:space="preserve">
Mejorar y articular la operación del Programa de Alimentación Escolar </t>
  </si>
  <si>
    <t xml:space="preserve">Se realizarán mesas de trabajo y talleres de socialización del linemiento del PAE en Bolivar </t>
  </si>
  <si>
    <t>Transparencia por Colombia</t>
  </si>
  <si>
    <t>Hallazgo 207</t>
  </si>
  <si>
    <t>Reporte de información estrategia de alimentación escolar SIMAT
Deficiencias en la actualización, verificación y la validación de la información que es registrada en el SIMAT de los estudiantes que son atendidos por las Entidades Territoriales y que reciben alimentación escolar, así como debilidades por parte del MEN.
La anterior situación genera que no se tenga claridad en el número de estudiantes que son beneficiados con la estrategia de alimentación escolar, que no se cuente con información veraz que sirva para los análisis de política que deba hacer el MEN, además de incidir en el control del programa y evidenciar deficiencias en la planeación y ejecución del mismo.</t>
  </si>
  <si>
    <t>ETC´s  no cumplen adecuadamente con la creación de estrategias en SIMAT
Desconocimiento de Lineamientos Técnico Administrativos</t>
  </si>
  <si>
    <t>No se tenga claridad en el número de estudiantes que son beneficiados con la estrategia de alimentación escolar, que no se cuente con información veraz que sirva para los análisis de política que deba hacer el MEN,</t>
  </si>
  <si>
    <t>Desarrollar estrategias que resalten la importancia de la carga de la información el SIMAT</t>
  </si>
  <si>
    <t>Aumentar la calidad y reflejar la realidad del programa para el analisis de la información, construccion de indicadores.</t>
  </si>
  <si>
    <t xml:space="preserve">Realizar campaña  de comunicación sobre el uso del SIMAT en la estrategia del PAE </t>
  </si>
  <si>
    <t xml:space="preserve">campaña de comunicación
</t>
  </si>
  <si>
    <t xml:space="preserve">1 
</t>
  </si>
  <si>
    <t xml:space="preserve">Control Social </t>
  </si>
  <si>
    <t>ETC´s  no cumplen adecuadamente con la creación de estrategias en SIMAT
Desconocimiento de LTA</t>
  </si>
  <si>
    <t xml:space="preserve">Capacitación para  socializar el valor agregado que tiene la carga de información en el SIMAT
</t>
  </si>
  <si>
    <t>capacitaciones</t>
  </si>
  <si>
    <t>Hallazgo 208</t>
  </si>
  <si>
    <t xml:space="preserve">Raciones entregadas instituciones educativas (D)
La falta de un registro exacto de los complementos suministrados en cada IE y  la no entrega de todas las raciones contratadas, denota irregularidades que se originan por debilidades en el control y seguimiento por parte de la supervisión o interventoría de los contratos del PAE; en consecuencia se evidencian deficiencias en la implementación y control del PAE por parte de la Entidad Territorial, lo cual genera que no se tenga información cierta y veraz de las raciones entregadas mensualmente, tal como lo pudo constatar la CGR en las visitas de campo realizadas durante un día a las IE.
</t>
  </si>
  <si>
    <t>Falta de control en el registro de las planillas de asistencia por parte de los diferentes actores del programa involucrados en proceso de registro de planillas.
Falta de apropiación y conocimiento de los lineamientos del programa por parte de los diferentes actores del programa involucrados en proceso de registro de planillas.</t>
  </si>
  <si>
    <t>No se tiene información cierta y veraz de las raciones entregadas mensualmente</t>
  </si>
  <si>
    <t>Socializar a los rectores el Decreto 1852 de 2015 y la resolución 16432 de 2015 de lineamiento técnico administrativo para fortalecer el control del PAE.</t>
  </si>
  <si>
    <t>Se realizarán mesas de trabajo y talleres de socialización del linemiento del PAE  en las ETC de la Guajira, Bolívar, Magdalena, Sucre y Cesar</t>
  </si>
  <si>
    <t>Hallazgo 209</t>
  </si>
  <si>
    <t>Cobertura (D)
Debilidades en los procesos de priorización y focalización, afectándose el cumplimiento del objeto del Programa frente a población vulnerable que debe contar con protección especial por parte del Estado de conformidad con la normatividad vigente y particularmente la Sentencia T-025 de 2004</t>
  </si>
  <si>
    <t xml:space="preserve">Falta de aplicación de los criterios de priorización y focalización establecidos por el programa por parte de la ETC e Instituciones Educativas.
</t>
  </si>
  <si>
    <t>No se benefician las IE y titulares de derecho que cumplen con los criterios de prioriación y focalización del programa.</t>
  </si>
  <si>
    <t>Fortalecer en las ETC los criterios de priorización y focalización  a través de la asistencia técnica del programa</t>
  </si>
  <si>
    <t xml:space="preserve">Lograr por parte de las ETC el cumplimiento y la implementación de los criterios de priorización y focalización del programa. </t>
  </si>
  <si>
    <t>Hallazgo 210</t>
  </si>
  <si>
    <t>Instalaciones y condiciones de la IE (D)
no se evidencia articulación entre entidades nacionales y locales para garantizar las condiciones adecuadas de operación y en este sentido los Lineamientos Técnico Administrativos del PAE, frente a los requerimientos técnicos de espacio y dotación para la prestación del servicio.
Al no contar con las condiciones de infraestructura requeridas para los comedores escolares, se afecta el desarrollo del Programa en cuanto a la prestación del servicio en óptimas condiciones, físicas, higiénico sanitarias y de calidad.</t>
  </si>
  <si>
    <t>Falta de articulación entre la nación y las ET para garantizar condiciones  adecuadas de infraestructura e higiénico sanitarias para la operación del PAE</t>
  </si>
  <si>
    <t xml:space="preserve">Afectación de la operación e incumplimiento de las responsabilidades de las ETC </t>
  </si>
  <si>
    <t>Recordar a las ETC y ET su  responsabilidad de invertir recursos propios y de la nación en infraestructura y cumplimiento de la normatividad sanitaria en los comedores escolares y posteriormente verificar  en algunas IE el cumplimiento de este compromiso</t>
  </si>
  <si>
    <t>Se programarán mesas de trabajo con las ET en articulación con la ETC de la Costa Atlántica</t>
  </si>
  <si>
    <t xml:space="preserve">Mesas de trabajo
</t>
  </si>
  <si>
    <t xml:space="preserve">Iniciar las acciones de posible incumplimiento de las obligaciones contra el contratista UT Alimentar.
</t>
  </si>
  <si>
    <r>
      <t>Operación Inadecuada del PAE</t>
    </r>
    <r>
      <rPr>
        <sz val="12"/>
        <color indexed="10"/>
        <rFont val="Arial Narrow"/>
        <family val="2"/>
      </rPr>
      <t xml:space="preserve"> </t>
    </r>
  </si>
  <si>
    <r>
      <t>Inconsistencia en la información reportada</t>
    </r>
    <r>
      <rPr>
        <sz val="12"/>
        <color indexed="10"/>
        <rFont val="Arial Narrow"/>
        <family val="2"/>
      </rPr>
      <t xml:space="preserve"> </t>
    </r>
    <r>
      <rPr>
        <sz val="12"/>
        <rFont val="Arial Narrow"/>
        <family val="2"/>
      </rPr>
      <t xml:space="preserve">lo que genera incertidumbre en cuanto a la calidad de la información </t>
    </r>
  </si>
  <si>
    <t>Actualización y comunicación del PETIC para el período 2016 2023</t>
  </si>
  <si>
    <t>Secretaría General</t>
  </si>
  <si>
    <t xml:space="preserve">El Ministerio no ha definido dentro de su Sistema Integrado de Gestión procedimientos para el manejo y seguimiento de las actividades que  realiza la Oficina de Crédito Externo y Donaciones, los cuales deberían estar enfocados  a partir de las actividades que realiza esta área, es así que en el proceso de auditoria se evidenció la realización de las siguientes actividades o procedimientos, que a la fecha no están documentados en el SIG:
• Costo, financiamiento y recursos adicionales.
• Amortización, intereses, inspección y vigilancia y Comisión de Crédito.
• Desembolsos
• Conversión de la moneda
• Ejecución del Programa
• Plan operativo
• Supervisión
• Entre otros
</t>
  </si>
  <si>
    <t>Ausencia de procedimientos de Credito Externo y Donaciones en el SIG</t>
  </si>
  <si>
    <t>No hay enfoque de procesos por lo cual limita la comprensión y gestión de los procesos en el sistema.</t>
  </si>
  <si>
    <t>Diseñar e implementar los procedimientos de la oficina de Credito Externo y donaciones</t>
  </si>
  <si>
    <t>Lograr eficiencia y eficacia en los procedimientos que manejan recursos de banca multilateral</t>
  </si>
  <si>
    <t>Elaboración de fichas tecnicas de credito externo y donaciones</t>
  </si>
  <si>
    <t>fichas tecnicas</t>
  </si>
  <si>
    <t>Cristina Paola Miranda/William Libardo Mendieta</t>
  </si>
  <si>
    <t xml:space="preserve">La auditoría evidenció que  el Ministerio  de Educación  Nacional –no tiene identificados, ni documentados dentro del mapa de riesgos de la entidad  riesgos asociados a los procesos y/o actividades que se desarrollan en el   área de Banca Multilateral, lo anterior en consideración que una vez requerida dicha información, se informó a la auditoria  que si bien el programa  gestiona los riesgos que se identifican en el desarrollo de las diferentes actividades, los mismos no se encuentran oficializados dentro de la matriz. </t>
  </si>
  <si>
    <t>Falta de implementación de matriz de riesgos que permita  determinar objetivamente cuáles son los riesgos relevantes en cada uno de los subejecutores</t>
  </si>
  <si>
    <t>No se identifican estrategias y acciones a tomar para lograr que los efectos se minimicen. </t>
  </si>
  <si>
    <t>Implementar un modelo de matriz de riesgo que permita identificar al equipo</t>
  </si>
  <si>
    <t>Permitir un proceso de identidad dentro de la Institución</t>
  </si>
  <si>
    <t>Elaboración de mapa de riesgos del equipo</t>
  </si>
  <si>
    <t xml:space="preserve">En la muestra auditada correspondiente al componente II, se revisaron 18 convenios de las SE y ENS, donde   se evidenció en el proceso de la legalización del desembolso o recursos entregados a la entidad en vigencias anteriores, lo siguiente:
Desembolso sin legalizar por valor de $716 millones que fueron entregados desde el 2013. Está pendiente por restituir $97 millones de contratos que no se ejecutaron, que también fueron asignados desde el año 2013.
Es importante aclarar que si se realizaron los reintegros no se han realizados los registros de estas operaciones en los Estados Financieros a 30 de Julio de 2015.
El total por legalizar de los convenios de las Secretarias de Educación suman $1.791 millones, de las Escuelas Normales Superiores  asciende a $142 millones y en el caso de Alianzas los saldos por legalizar son $3.284 millones
</t>
  </si>
  <si>
    <t>Falta de información y documentación por parte de las Secretarías de Educación y Escuelas Normales Superiores</t>
  </si>
  <si>
    <t>No poder liquidar oportunamente los convenios y contratos dentro de las fechas contractuales</t>
  </si>
  <si>
    <t>Realizar visitas de seguimiento, para la consecución de los documentos soportes y validación de la información.</t>
  </si>
  <si>
    <t>Liquidación de los convenios y contratos</t>
  </si>
  <si>
    <t>Liquidar el total de los convenios y contratos</t>
  </si>
  <si>
    <t>Convenios y contratos</t>
  </si>
  <si>
    <t>Paola Andrea Trujillo Pulido/William Libardo Mendieta/Edgar Alberto Medina Cuadros</t>
  </si>
  <si>
    <t xml:space="preserve">Se evidenció lo siguiente:
- El contrato de interventoría 333 de 2014 con el   Consorcio CONCOOL SANSA, fue posterior a la realización de todos los convenios y termino su ejecución contractual a 31 de diciembre de 2014, por tal motivo no alcanzo a la verificación total de los convenios.
- Se presentaron atrasos en la entrega de información requerida tal como se señala en el informe ejecutivo e informe financiero por lo cual los informes trimestrales enunciados en el plan operativo, no presentaron los resultados esperados. Se convirtieron en comunicados solicitando información a las ES y ENS.
- No se evidenció que la interventoría realizada por el Consorcio CONCOOL SANSA en desarrollo de los 18 convenios revisados realizará un seguimiento como lo estipula en el contrato 333 de 2014  a los numerales 3.6 Obligación de presentación de informes  y 3.8  Contabilidad, Inspección y auditoria para el caso del BID.
- El MEN no efectuó las acciones correspondientes para solicitar a las entidades el reintegro de los recursos no ejecutados, a continuación se presentan algunos convenios que presentan saldos sin ejecutar:
- Convenio 978/ 2013 ENS PAMPLONA $12.800.000
Convenio 1256/2013 NORTE DE SANTANDER $72.000.000
Convenio 986/2013 ENS VILLAHERMOSA $21.390.000
Convenio 1308/2013 ENS SONSON $6.400.000
</t>
  </si>
  <si>
    <t>Falta de segumiento y control por parte de la firma interventora</t>
  </si>
  <si>
    <t xml:space="preserve">Programar la contratación del interventor del tal forma que el desempeño esté desde el inicio de los convenios hasta la culminación o liquidación de los mismos en el componente II y componente III.
-Solicitar a la Oficina de Control Interno Disciplinario el inicio de las investigaciones correspondientes.
- Solicitar a la Oficina asesora jurídica iniciar las acciones correspondientes por el incumplimiento de la firma interventora (hay un pago pendiente). 
- Solicitar el reembolso de recursos no ejecutados </t>
  </si>
  <si>
    <t>Proceso de Comisiones PTA</t>
  </si>
  <si>
    <t>Se están realizando eventos donde al comisionado se le reconocen viáticos en días que no se tienen programadas actividades laborales. Algunas comisiones tienen como duración 5.5 días, como se evidenció en los casos relacionados en el presente informe.</t>
  </si>
  <si>
    <t>Por disponibilidad de vuelos el PTA determina que algunos de sus comisionados realicen los trayectos desde el día anterior o el día después de  la agenda de trabajo, sin embargo se autorizaron algunos desplazamientos de esta manera aún habiendo disponibilidad aérea frecuente</t>
  </si>
  <si>
    <t>No cumplimiento de la directiva presidencia de austeridad del gasto</t>
  </si>
  <si>
    <t>1. Atender lo enunciado en la Directiva Presidencial  anual sobre austeridad del gasto, en lo concerninte a  “Gastos de viaje y viáticos" reduciendo los desplazamientos de personal. 
2. Cumplimiento del  Plan de Comisiones Mensual desde el mes de febrero de 2016, de acuerdo a la normatividad de la Subdirección de Gestión Administrativa y Secretaría General del Ministerio de Educación Nacional.
3. Continuar con la politica interna del programa de solicitar agenda de actividades a desarrollar según plan de comisiones mensual a todos los comisionados, agenda que debe ser aprobada por los coordinadores regionales, previa aprobación de la comisión por parte del Gerente del PTA; para los casos de comisiones de los servidores de la planta temporal, la agenda será aprobada directamente por el Gerente.
4. Establecer criterios de reducción de comisiones a 3.5  días, previo análisis de cada caso particular, a fin de dar cumplimiento a la Directiva Presidencial, sobre gastos de viáticos. 
La primera categoría para las semanas de encuentro de formación a Formadores y de formación a Tutores en donde la duración máxima son 4.5 días, salvo en los casos identificados por temas de frecuencias aéreas. 
La segunda categoría sería la de 3.5 días de comisión para las demas semanas de cada ciclo de formación.
5. Establecer con anterioridad comisiones que requieren pernoctación, teniendo en cuenta el destino al que se desplazará el servidor, de acuerdo al Decreto de Función Pública sobre comisiones con reconocimiento de viáticos al 50% y atender la política del MEN, sobre desplazamientos menores de 40 k.m..
6. Elaborar y divulgar Circular Interna del proceso de comisiones del Programa Todos a Aprender, en donde entre otros, se estipularán los destinos difíciles que requieren desplazamiento aéreo desde el día anterior al inicio de la agenda o día después de terminada la misma.</t>
  </si>
  <si>
    <t xml:space="preserve">Dar cumplimiento a la Directiva Presidencial de Austeridad del Gasto
Reducción de comisiones a 3.5 días, teniendo en cuenta la naturaleza del evento a desarrollar a fin de optimizar tiempos versus actividades, excepto casos especiales y los requeridos por frecuencia aérea. 
</t>
  </si>
  <si>
    <t>1. Cumplimiento del plan de comisiones individual del servidor, según el conducto regular interno a nivel del programa.
2. Cumplimiento de la agenda de actividades a desarrollar, de acuerdo a la comisión solicitada.
3. Reducir el número de comisiones que se desplazan un día antes o un día después a la ejecución de la agenda, considerando únicamente las comisiones que por frecuencia aérea reducida a nivel nacional, deben desplazarse con anterioridad para evitar inasistencias a las actividades a desarrollar. 
4. Generar la Circular interna del proceso de comisiones del Programa Todos a Aprender, como guía técnica de los procesos relacionados con comisiones a nivel del MEN y su impacto y aplicación en el Programa.</t>
  </si>
  <si>
    <t>Gerente Programa - Coordinadores Regionales  - Técnico Administrativo</t>
  </si>
  <si>
    <t>Programa Todos a  Aprender</t>
  </si>
  <si>
    <t>Actualización de la Política de Seguridad Informática:
No se evidencia que la política de seguridad informática este actualizada, aprobada y disponible para consulta de todos los servidores del Ministerio. La última versión que reposa en la intranet es la del 2013. Sin embargo, en el Pregonero se realiza la divulgación de algunos lineamientos de seguridad de la información sin contar con la aprobación de la política. No se cuenta con una metodología de buenas prácticas para el manejo de gobierno tecnologías de información.</t>
  </si>
  <si>
    <t>Presentación de la política de seguridad al comité directivo y elaboración del manual de seguridad</t>
  </si>
  <si>
    <t>JIMMY ABELLA</t>
  </si>
  <si>
    <t xml:space="preserve">KELLY GORDILLO </t>
  </si>
  <si>
    <t>SEGUIMIENTO AUDITORIA INTERNA MEN A 30 JUNIO 2016</t>
  </si>
  <si>
    <t>Se modificó el Convenio 420 de 2007, se adjunta convenio firmado por  Fonade se esta realizando los trámites con el Municipio de Soacha para el convenio  derivado, en el cual se establecen las obligaciones del Municipio con relación al proyecto.
La IE San Antonio de Buenaventura presenta un avance del avance del 39,85 % de ejecución, se adjunta informe (Fonade)  con corte 16/07/2016</t>
  </si>
  <si>
    <t xml:space="preserve">E1: El plan de mejoramiento se esta ejecutando se han presentado retrasos por parte de terceros se espera que se tenga la licitación de Soacha para el mes de agosto del 2016 y la terminación de la IE San Antonio en el mes de febrero de 2017.
E2: El ministerio realiza las actividades que están a su cargo y solicita tener en cuenta que el retraso es por parte de terceros
E3: El plan de mejoramiento se  esta ejecutando </t>
  </si>
  <si>
    <t>*Liquidados: 360-520-771-1614-595-551 -134
*Contratos:
N° 5: La orden de pago esta en tramite
N°596: Se anexa informe con saldo contable
N°4: El informe financiero del 22 de abril 
N°212: Se entrega informe parcial 7 de supervisión.  
N°759: Se tiene conciliación en trámite de liquidación. Se evidencian los soportes correspondientes.</t>
  </si>
  <si>
    <t>E1: Los contratos se encuentran con los saldos contables al día. 
E2:Se esta adelantando los cierres de los contratos
E3: El nivel de efectividad es bajo dado que muchas veces la información requerida depende de terceros.</t>
  </si>
  <si>
    <t>Primera Infancia
Sonia Morales
Claudia Alvarado
Calidad EBPM
Carlos Villa
Superior 
Vanesa Sandolla</t>
  </si>
  <si>
    <t>CONVENIO 551/2012: finalizó en 2014 y se firmó acta de liquidación el 09/12/2015
CONVENIO 419/2012: finalizó, las obras están terminadas; se encuentra en liquidación, están realizando últimas revisiones para entregar informe final y realizar acta de liquidación.  Aportaron  con respecto a la solicitud 9  licencias de construcción, pendientes las demás. Se adjuntan soportes de correos. Pendiente aprobación del acta de liquidadcion por parte de FONADE.</t>
  </si>
  <si>
    <t>E1: El convenio 419 esta siendo liquidado se encuentra en proceso de cierre.
E2:Las acciones del plan de mejoramiento no cumplieron en el tiempo estimado
E3:El convenio 419 de 2012 esta en proceso de cierre.</t>
  </si>
  <si>
    <t>La Sub. de Contratación entrega acta de remisión del informe financiero y certificación por la OEI del Convenio 004/2004, sobre la ejecución de los recursos del convenio. Esta pendiente acta de liquidación para realizar los ajustes contables.
Para el conv 939/2008 se allega acta de improcedencia de liquidación. 
La Sub de Contratación ya realizó rediseño del macroproceso.</t>
  </si>
  <si>
    <t>E1:  Se entregaron los soportes de la gestión adelanta por el MEN a fin de lograr la liquidación de los convenios, pendiente el acta de liquidación del convenio 004/2004. Se califica el 88%
E2: No se cumplieron las acciones en el tiempo propuesto. Se califica el 90%
E3:  Se cumplieron las metas fuera de tiempo. Se califica el 89%</t>
  </si>
  <si>
    <t xml:space="preserve">Se realiza seguimiento a los Convenios suscritos con ETC, quienes  se deben responsabilizar de los procesos de contratación e Interventoría respectivos. A la fecha; se han finalizado 241 obras, 26 están en ejecución, 8 han sido suspendidas, 1 en contratación y 1 está en proceso de cancelación. 
Se anexa: 
Informes de Interventoría </t>
  </si>
  <si>
    <t xml:space="preserve">E1:La actividad del plan de mejoramiento se efectúa realizando seguimiento a los convenios
E2: Los contratos de obra se están ejecutando, aunque se aprecian inconvenientes con algunos convenios.
E3: Con el plan de mejoramiento están interviniendo los problemas presentados. </t>
  </si>
  <si>
    <t>IE Bureche. Se solicitó a Seguros Colpatria  reconocimiento póliza estabilidad Ctto. de obra 2101287.  Mesas de trabajo con contratista, Cia. de Seguros y Fonade para solucionar situación. Se adelantó gestión Distrito de Santa Marta, lograr que E.T, el propietario y beneficiario de la I.E. asuma costos de obras complementarias. Se espera respuesta del Distrito. Adj. Act. 21 Ene 2016.</t>
  </si>
  <si>
    <t xml:space="preserve">En marzo la Subdirección de Contratación remitió por tercera vez la minuta con ajustes la cual fue devuelta con objeciones por el ICETEX. La minuta se ajustó en lo que se consideró pertinente y se remitió el 2 de mayo de 2016 por 4 vez a la Vicepresidenta de Crédito y Cobranza del ICETEX. A la fecha aún se encuentra en revisión por parte de los abogados de esa entidad. </t>
  </si>
  <si>
    <t xml:space="preserve">E1: La oficina de Planeación continua con el análisis de los indicadores y se espera poder tener la relación completa de los indicadores de PND con los del MEN
E2: El plan de mejoramiento presenta un retraso en la ejecución.
E3: El plan de mejoramiento No presenta un avance significativo
</t>
  </si>
  <si>
    <t>Luis Bernardo Carrillo</t>
  </si>
  <si>
    <t xml:space="preserve">La oficina de planeación envió el primer oficio a las cuatro dependencias responsables del Reporte de información sobre acciones de gobierno frente a las comunidades, por medio del  sistema de gestión Documental con numero de Radicado 2016-IE-d31711  a  fin de cumplir al DNP con información consistente y acompañar la ejecución de los reportes.
Se anexa soporte </t>
  </si>
  <si>
    <t>E1: La Oficina de Planeación esta cumpliendo con las acciones contempladas en el plan de acción.
E2: Se proyecto y enviaron los 4 primeros oficios, a través del sistema de gestión Documental.
E3: El plan de mejoramiento se desarrolla y  ejecuta de acuerdo con los requerimientos de programación y compromisos.</t>
  </si>
  <si>
    <t>Se entrego acta de reunión realizada entre las áreas de Equipo de Atención Educativa a Grupos Étnicos conjunto con la Oficina Asesora de Planeación y Finanzas, donde se revisó el estado actual del reporte del SPI, la focalización de recursos y se establecen acciones de mejoramiento de acuerdo a la necesidad identificada.</t>
  </si>
  <si>
    <t>E1: El plan de mejoramiento se esta realizando de acuerdo a las actividades programadas.
E2: Se presenta un leve atraso en la ejecución de las acciones programadas.
E3: El plan de mejoramiento se esta realizando.</t>
  </si>
  <si>
    <t>Jonathan Mosquera</t>
  </si>
  <si>
    <t>Esta protocolización estaba prevista a desarrollarse en la Mesa de Concertación  en  julio  18 y 19, sin embargo, no se dio por diversas circunstancias, al no ser responsabilidad del MEN,  la MPC  es una mesa que atiende diversos temas,  siendo liderada por Min Interior  se adjuntan: soportes de 
convocatorias y metodología .</t>
  </si>
  <si>
    <t>E1: Las actividad del plan de mejoramiento ha presentado retraso en su ejecución retardando la ejecución del mismo por parte de las comunidades indígenas y otras entidades estatales que dificultan la concertación.
E2: Se presenta retrasos involuntarios por parte de terceros que impiden la realización del plan de mejoramiento.
E3:Se aprecia el trabajo de las área involucradas en el desarrollo de la actividad.</t>
  </si>
  <si>
    <t>La última actualización de la matriz se realizo en el mes de julio, como preparatoria para la Mesa Permanente de Concertación MPC; espacio donde se concerta todo lo realización con pueblos indígenas. (se adjunta matriz actualizada)</t>
  </si>
  <si>
    <t>E1: El plan de mejoramiento ha presentado inconvenientes ajenos a su ejecución por depender de terceros, en este caso la concertación con las comunidades indígenas, se le sugiere a la dependencia intentar realizar las medidas antes de la fecha de corte.
E2: Se presenta un leve atraso en la ejecución de las acciones programadas.
E3: El plan de mejoramiento se esta realizando.</t>
  </si>
  <si>
    <t xml:space="preserve">Se realizó la primera mesa de trabajo  trataron temas de 
1. Recursos de operación 
2. Presentacion de monitoreo y control
3. Presentacion del decreto y la resolucion 16432 
4. Monitoreo aspectos de la resolucion 432 de 2015 y compromisos ante temas pendientes.
5. Esquema de interventoria.
</t>
  </si>
  <si>
    <t xml:space="preserve">E1:Se evidencia que el programa PAE esta desarrollando la actividad.
E2: La actividad se esta desarrollando en los tiempos programados.
E3: La actividad se desarrolla con las especificaciones y atacando las causas que la generaron.
</t>
  </si>
  <si>
    <t xml:space="preserve">Se realizó la visita de administrativa de monitoreo y control a la ETC de rioacha 
1.Recursos de operación 
2. Monitoreo del 16432 
3. Esquema de interventoria.
4. Seguimiento del correo 22 de mayo.
</t>
  </si>
  <si>
    <t>E1: Se evidencia acta de asistencia técnica de Rioacha dondde se trataron los temas de monitoreo y control.
E2: La actividad se realizó antes del tiempo acordado 
E3:La actividad se realizó y se cumplió con los requerimientos en el tiempo pactado.</t>
  </si>
  <si>
    <t>Se realizó contrato con la Univiersidad Nacional,  en el mes de agosto se realizara esta actividad que estara a su cargo con número de contrato interadministrativo 1002 de 2016 para la intervencion financiera del programa PAE.</t>
  </si>
  <si>
    <t>E1: Se están adelantando las acciones para la realización de la actividad.
E2: Se está realizando la actividad en los tiempos establecidos.
E3: La actividad se realizá de acuerdo a las necesidades que requiere esta actividad se exalta el trabajo realizado por el PAE.</t>
  </si>
  <si>
    <t>No se tienen  avances de esta accion</t>
  </si>
  <si>
    <t>E1:No presenta avance
E2:No presenta avance
E3: No se ha desarrollo la actividad lo cual no se puede evaluar su ejecucion.</t>
  </si>
  <si>
    <t>Se tiene acta de trabajo con monitoreo de PAE y Atlantico se realizó seguimiento a la operación contratación y acciones para garantizar la continuidad del programa  PAE el dia 8 de junio de 2016 donde se generaron compromisos para mejorar el proceso de la Alimentacion Escolar, se anexa:
Acta de mesa de trabajo</t>
  </si>
  <si>
    <t>E1: La mesa de trabajo se realizo con ETC de Atlantico.
E2: La actividad se realizó antes de los tiempos establecidos.
E3: La mesa de trabajo genero comprimosos que se espera puedan solventar los problemas presentados por la alimentacion escolar.</t>
  </si>
  <si>
    <t>E1: La mesa de trabajo se realizó con ETC de Atlantico.
E2: La actividad se realizó antes de los tiempos establecidos.
E3: La mesa de trabajo genero comprimosos que se espera puedan solventar los problemas presentados por la alimentación escolar.</t>
  </si>
  <si>
    <t>E1: La mesa de trabajo se realizo con ETC de Atlantico.
E2: La actividad se realizo antes de los tiempos establecidos.
E3: La mesa de trabajo genero comprimosos que se espera puedan solventar los problemas presentados por la alimentacion escolar.</t>
  </si>
  <si>
    <t xml:space="preserve">Debido a la necesidad de solventar el hallazgo antes del la ejecución mismo, se realizo reuniones para capacitar a los rectores para lo cual el programa PAE realizo varias capacitaciones las cuales se anexan como soportes para lo cual se anexa: 
Acta de Santo tomas
acta de Puerto Colombia 
acta de Sabanalarga
Informe de capacitaciones PAE 2015
</t>
  </si>
  <si>
    <t>E1: La actividad se realizo antes del tiempo por la necesidad prioritaria del hallazgo y tomar medidas antes que se presentaran nuevos inconvenientes.
E2: La actividad se realizo antes de los tiempos establecidos.
E3: Las capacitaciones se realizaron para garantizar la mejor prestación del servicio.</t>
  </si>
  <si>
    <t>Se realizo contrato con la Universidad Nacional la cual en el mes de agosto se realizara esta actividad que estará a su cargo con numero de contrato interadministrativo 1002 de 2016 para la intervención financiera del programa.</t>
  </si>
  <si>
    <t>E1: Se están adelantando las acciones para la realización de la actividad.
E2: Se esta realizando la actividad en los tiempos establecidos.
E3: La actividad se realiza de acuerdo a las necesidades que requiere esta actividad se exalta el trabajo realizado por el PAE.</t>
  </si>
  <si>
    <t xml:space="preserve">Teniendo en cuenta  la obligatoriedad que tienen las entidades Territoriales de reintegrar al MEN  los recursos que no fueron ejecutados, en los términos establecidos,  el MEN solicito a las ET su reembolso el 10 -02 -2015, quedando pendiente del corte a 30  junio de 2016, para requerir a las ET que no cumplan con lo solicitado. </t>
  </si>
  <si>
    <t>E1: La actividad se viene ejecutando para el desembolso por parte de las ET 
E2: La actividad se realiza en el tiempo acordado.
E3: La actividad se desarrolla acorde a las necesidades del Plan de mejoramiento.</t>
  </si>
  <si>
    <t>El programa PAE realizo seguimiento y acompañamiento a la ET de Sincelejo el día 7 y 18 de abril del 2016 en el cual se Anexa actas donde se trataron temas de ejecución y financieros.</t>
  </si>
  <si>
    <t>E1: La actividad se realizo socializando a la ET Sincelejo en temas operativos y de ejecución.
E2: La actividad se realiza en el tiempo acordado.
E3: La actividad se cumplió de acuerdo a lo formulado en el plan de mejoramiento.</t>
  </si>
  <si>
    <t>Se entrega por parte del PAE actas de reuniones en las cuales se trabajo con la ET del Bolívar prestándole asistencia técnica y financiera el programa de alimentación escolar.</t>
  </si>
  <si>
    <t>E1: Se evidencias actas de capacitación en las que se trabajo con la ET de Bolívar para fortalecer el programa de alimentación escolar.
E2: La actividad se cumplió antes del plazo establecido.
E3: Se valora la actividad que se ha realizado por parte del PAE para solventar los problemas presentados.</t>
  </si>
  <si>
    <t>Se entrega por parte del PAE actas de reuniones en las cuales se trabajo con la ET del Atlantico prestandole asistencia tecnica y financiera el programa de alimentacion escolar.</t>
  </si>
  <si>
    <t>E1: Se evidecias actas de capacitacion en las que se trabajo con la ET de Atlantico para fortalecer el programa de alimentacion escolar.
E2: La actividdad se cumplio antes del plazo establecido.
E3: Se valora la actividad que se ha realido por parte del PAE .</t>
  </si>
  <si>
    <t>Se entrega por parte del PAE actas de reuniones en las cuales se trabajo con la ET del Bolivar prestandole asistencia tecnica y financiera el programa de alimentacion escolar.</t>
  </si>
  <si>
    <t>E1: Se evidecias actas de capacitacion en las que se trabajo con la ET de Bolivar para fortalecer el programa de alimentacion escolar.
E2: La actividdad se cumplio antes del plazo establecido.
E3: Se valora la actividad que se ha realido por parte del PAE para solventar los problemas presentados.</t>
  </si>
  <si>
    <t>Se realizo reunion con comunicaciones para generar la campaña de comunicaciones se anexa  acta</t>
  </si>
  <si>
    <t>E1: Se esta trabajando en la ejecucion de la actividad con la primera reunion con comuniciaciones.
E2: Se esta realizando la actividad 
E3: Se evidencia que la ejecucion de la actividad.</t>
  </si>
  <si>
    <t>Se realizo contrato con la Universidad Nacional la cual en el mes de agosto se realizara esta actividad que estara a su cargo con numero de contrato interadministrativo 1002 de 2016 para la intervencion financiera del programa.</t>
  </si>
  <si>
    <t>E1: Se estan adelantando las acciones para la realizacion de la actividad.
E2: Se esta realizando la actividad en los tiempos establecidos.
E3: La actividad se realiza de acuerdo a las necesidades que requiere esta actividad se exalta el trabajo realizado por el PAE.</t>
  </si>
  <si>
    <t>Se realizo por parte del PAE mesas de concertacion con las entidades territoriales de las cuales se entregan soportes de las mesas de trabajo se anexa actas de trabajo.</t>
  </si>
  <si>
    <t>E1: La actividad se realizo de acuerdo a las necesidades del Plan de Mejoramiento.
E2: Se realizo la activdad antes del plazo señalado.
E3: Se continua con el acompañamento a las ET.</t>
  </si>
  <si>
    <t>Oficina de Tecnología y Sistemas de Información / Subdirección de Desarrollo  Organizacional / Unidad de Atención al Ciudadano</t>
  </si>
  <si>
    <t xml:space="preserve">Oficina de Tecnología y Sistemas de Información / Subdirección de Gestión Administrativa / Subdirección de 
Desarrollo Organizacional  
</t>
  </si>
  <si>
    <t xml:space="preserve"> Subdirección de Desarrollo Organizacional</t>
  </si>
  <si>
    <t xml:space="preserve"> Equipo Unificado de Trabajo de Proyectos de Crédito Externo y Donaciones / Subdirección de Desarrollo Organizacional / Secretaria General</t>
  </si>
  <si>
    <t>Equipo Unificado de Trabajo de Proyectos de Crédito Externo y Donaciones / Subdirección de Fomento de Competencias</t>
  </si>
  <si>
    <t>Equipo Unificado de Trabajo de Proyectos de Crédito Externo y Donaciones / Subdirección de Fomento de Competencias / Secretaría General</t>
  </si>
  <si>
    <t>Se evidencio documento diagnostico del sistema Legalización de Titulos de Educación Superior, donde la UAC y la OTSI evaluan los roles, tipo de solicitudes, observaciones técnicas y funcionales y prioridades para el desarrollo de la aplicación.</t>
  </si>
  <si>
    <t>Se evidencia la comunicación Interna Nro. 2016-IE-019490 del 26 de abril de 2016 donde la UAC remite a la OTSI los requerimientos técnicos para los ajustes del Sistema de legalizaciones. 
En el seguimiento que realizo la OCI se observo que la unidad de medida de la meta no corresponde con la actividad propuesta, por lo tanto se le recomienda a la áreas ajustarla para el cumplimiento de la actividad.</t>
  </si>
  <si>
    <t>E1: se evidencia comunicado interno Nro. 2016-IE-019490 en el cual se remiten los requerimientos técnicos y funcionales del sistema de legalización de títulos de Educación Superior.
E2: Se evidenció que las acciones realizadas para el levantamiento de requerimientos técnicos y funcionales.
E3: Se evidencio levantamiento de los requerimientos del Sistema de legalización de títulos de Educación Superior, sin embargo se observó que la unidad de la meta requiere ajustes para alcanzar el cumplimiento de la meta.</t>
  </si>
  <si>
    <t>Se evidencia los resultados de las pruebas del sistema de legalizaciones para el rol funcionario, rol firmador, rol administrador, las cuales se encuentran con algunas observaciones y ajustes a realizar.</t>
  </si>
  <si>
    <t xml:space="preserve">E1: Se evidencia Pruebas realizadas al sistema de Legalizaciones a el rol de funcionario, firmador y administrador.
E2: Se evidencia avance de la actividad
E3: Se evidencian las pruebas del sistema de Legalizaciones realizadas a el rol de funcionario, firmador y administrador las cuales arrojan como resultado algunos ajustes y observaciones al sistema
</t>
  </si>
  <si>
    <t>No se evidencia avance en la actividad dado que no ha iniciado por lo tanto no aplica</t>
  </si>
  <si>
    <t>No se califica eficacia, eficiencia y efectividad, teniendo en cuenta que la actividad inicia el 1 de agosto de 2016</t>
  </si>
  <si>
    <t>No se califica eficacia, eficiencia y efectividad, teniendo en cuenta que la actividad inicia el 15 de agosto de 2016</t>
  </si>
  <si>
    <t>No se evidencia avance para este periodo de seguimiento ya que la  actividad no ha iniciado por lo tanto no aplica</t>
  </si>
  <si>
    <t>No se califica eficacia, eficiencia y efectividad, teniendo en cuenta que la actividad inicia el 29 de agosto de 2016, por lo tanto no aplica</t>
  </si>
  <si>
    <t>Se evidencio acta de reunion oficiada el 27 de junio de 2016 entre los funcionarios de la UAC y la OTSI con el objetivo de socializar los ajustes que se desarrollaton para el rol el funcionario,rol adinistrador, busqueda en los sistemas SNIES y OLE, y solicitud de información a Instituciones de Educación superior.</t>
  </si>
  <si>
    <t>E1: Se evidencia acta de reunión del 27 de junio de 2016 donde se socializarón los ajustes técnicos desarrollados en el Sistema de Legalizaciones
E2: Se evidenció acta de reunión de ajustes realizados en el sistema el cual hasta esa fecha no reporta ninguna falla.
E3: Se evidencia acta de reunión de socilización de los ajustes tecnicos relizados en el sistema los cuales hasta fecha no reporta fallas.</t>
  </si>
  <si>
    <t>No se califica eficacia, eficiencia y efectividad, teniendo en cuenta que la actividad inicia el 1 de septiembre de 2016, por lo tanto no aplica</t>
  </si>
  <si>
    <t>No se califica eficacia, eficiencia y efectividad, teniendo en cuenta que la actividad inicia el 19 de septiembre de 2016, por lo tanto no aplica</t>
  </si>
  <si>
    <t>Se evidencio documento de la metodología definida del PETIC  (Plan Estratégico de Tecnología de Información y Comunicaciones)  el cual establece los lineamientos y nuevos requerimientos.</t>
  </si>
  <si>
    <t xml:space="preserve">E1: Se evidencio la elaboración del documento de la metodología definida del PETIC
E2: Se evidencia el cumplimiento de la actividad dentro del tiempo establecido
E3: La actividad se cumplió dado que se evidencio la metodología definida del PETIC en el tiempo establecido para el cumplimiento de la actividad
</t>
  </si>
  <si>
    <t xml:space="preserve">Clara Robayo
Oficina de Tecnología
Julie Alexandra Quiroga
Oficina de Tecnología
María teresa Castro
Oficina de Tecnología
</t>
  </si>
  <si>
    <t xml:space="preserve">
Se evidencio documento con el análisis del estado del PETIC  (Plan Estratégico de Tecnología de Información y Comunicaciones) donde se establece las necesidades y reestructuración de las líneas de acción de trabajo.
</t>
  </si>
  <si>
    <t xml:space="preserve">
E1: Se evidencio la elaboración del documento de análisis del estado actual del PETIC
E2: Se evidencia el cumplimiento de la actividad dentro del tiempo establecido
E3: La actividad se cumplió dado que se evidencio el documento con el análisis del estado actual del PETIC.
</t>
  </si>
  <si>
    <t xml:space="preserve">Clara Robayo
Oficina de Tecnología
Julie Alexandra Quiroga
Oficina de Tecnología
María teresa Castro
Oficina de Tecnología
 </t>
  </si>
  <si>
    <t>Se evidencia documento borrador de la actualización del PETIC (Plan Estratégico de Tecnología de Información y Comunicaciones) 2016-2018 el cual se realizó en marzo de 2016</t>
  </si>
  <si>
    <t>Se evidencia el documento del PETIC (Plan Estratégico de Tecnología de Información y Comunicaciones) actualizado con las nuevas políticas, lineamientos y decisiones que articulan de manera estratégica la misión, visión, objetivos con el Plan Nacional de Desarrollo y principales iniciativas del MEN.</t>
  </si>
  <si>
    <t>Se evidencia el documento PETIC aprobado y firmado por el Jefe de la OTSI</t>
  </si>
  <si>
    <t xml:space="preserve">
E1: Se evidencio la elaboración del documento borrador del PETIC
E2: Se evidencia el cumplimiento de la actividad dentro del tiempo establecido
E3: La actividad se cumplió dado que se evidencio la elaboración del documento borrador del PETIC.
</t>
  </si>
  <si>
    <t xml:space="preserve">
E1: Se evidencio el PETIC actualizado con las estrategias, politicas y objetivos de tecnología definidos
E2: Se evidencia el cumplimiento de la actividad dentro del tiempo establecido
E3: La actividad se cumplió dado que se evidencio la actualización del PETIC</t>
  </si>
  <si>
    <t xml:space="preserve">
E1: Se evidencio el PETIC aprobado
E2: Se evidencia el cumplimiento de la actividad dentro del tiempo establecido
E3: La actividad se cumplió dado que se evidencio el documento del PETIC aprobado y firmado por el Jefe de la OTSI</t>
  </si>
  <si>
    <t>La presentación al Comité Directivo del PETIC no se ha llevado a cabo dado a que no ha sido posible programarlo en los temas del Comité.
Por tal motivo se recomienda reformular la fecha del cumplimiento de la Actividad.</t>
  </si>
  <si>
    <t>No se da porcentaje de avance debido a que no se ha realizado la actividad, se recomienda replantear la fecha, para que de este modo se alcance a cumplir la meta en cuanto a objetivos y tiempo pactado</t>
  </si>
  <si>
    <t>No se evidencia avance dado que a la fecha del seguimiento la actividad no habia iniciado por lo tanto no aplica</t>
  </si>
  <si>
    <t>No se califica eficacia, eficiencia y efectividad, teniendo en cuenta que la actividad inicia el 1 de julio de 2016</t>
  </si>
  <si>
    <t xml:space="preserve">
Se evidencia el rediseño del Macroproceso de Gestión de Servicios TIC el cual evalúa las mejores metodologías y estándares de Tecnología para el nuevo mapa de procesos el cual se proponen los nuevos procesos para la cadena de valor.
</t>
  </si>
  <si>
    <t>Se evidencia el plan de trabajo para la optimizacion de los procesos dento del SIG en las fechas propuestas para la actividad.</t>
  </si>
  <si>
    <t>Se evidecian un documento guia para solicitud de aplicaciones y un documento guia de soporte de tercer nivel, las cuales tienen como objetivo principal ser la guia o metodología para los reportes o cruces de información requeridos por las áreas del MEN o entes externos.</t>
  </si>
  <si>
    <t>Se evidenció ajustes y actualización a la documentación del procedimiento definición de políticas TIC, así mismo se evidencia el comunicado interno 2016-IE-030223 donde la OTSI remite a la SDO los procedimientos y documentación aprobada relacionada al proceso Estrategia de Servicios TIC.</t>
  </si>
  <si>
    <t>Se evidenció ajustes y actualización a la  documentación del procedimiento generación PETIC, así mismo se evidencia el comunicado interno 2016-IE-030223 donde la OTSI remite a la SDO los procedimientos y documentación aprobada relacionada al proceso Estrategia de Servicios TIC.</t>
  </si>
  <si>
    <t>Se evidenció ajustes y actualización a la  documentación del procedimiento Gestión de Arquitectura, así mismo se evidencia el comunicado interno 2016-IE-030223 donde la OTSI remite a la SDO los procedimientos y documentación aprobada relacionada al proceso Estrategia de Servicios TIC.</t>
  </si>
  <si>
    <t>Se evidenció ajustes y actualización a la  documentación del procedimiento Gestión de Incidentes, así mismo se evidencia el comunicado interno 2016-IE-032243 donde la OTSI remite a la SDO los procedimientos y documentación aprobada relacionada al proceso Operación de Servicios TIC</t>
  </si>
  <si>
    <t>Se evidenció ajustes y actualización a la  documentación del procedimiento Gestión de Solicitudes, así mismo se evidencia el comunicado interno 2016-IE-032243 donde la OTSI remite a la SDO los procedimientos y documentación aprobada relacionada al proceso Operación de Servicios TIC</t>
  </si>
  <si>
    <t>Se evidenció ajustes y actualización a la  documentación del procedimiento Gestión de Problemas, así mismo se evidencia el comunicado interno 2016-IE-032243 donde la OTSI remite a la SDO los procedimientos y documentación aprobada relacionada al proceso Operación de Servicios TIC</t>
  </si>
  <si>
    <t>Se evidenció ajustes y actualización a la  documentación del procedimiento Gestión de Proyecto TIC, así mismo se evidencia el comunicado interno 2016-IE-033316 donde la OTSI remite a la SDO los procedimientos y documentación aprobada relacionada al proceso Transición de Servicios TIC.</t>
  </si>
  <si>
    <t>Se evidenció ajustes y actualización a la  documentación del procedimiento Gestión de Proveedores, así mismo se evidencia el comunicado interno 2016-IE-031273 donde la OTSI remite a la SDO los procedimientos y documentación aprobada relacionada al proceso Diseño de Servicios TIC</t>
  </si>
  <si>
    <t>Se evidenció ajustes y actualización a la  documentación del procedimiento Gestión de Eventos e Incidentes, así mismo se evidencia el comunicado interno 2016-IE-032243 donde la OTSI remite a la SDO los procedimientos y documentación aprobada relacionada al proceso Operación de Servicios TIC</t>
  </si>
  <si>
    <t>Se evidenció ajustes y actualización a la  documentación del procedimiento Gestión de Disponibilidad, así mismo se evidencia el comunicado interno 2016-IE-031273 donde la OTSI remite a la SDO los procedimientos y documentación aprobada relacionada al proceso Diseño de Servicios TIC</t>
  </si>
  <si>
    <t>Se evidenció ajustes y actualización a la  documentación del procedimiento Gestión de Capacidad, así mismo se evidencia el comunicado interno 2016-IE-031273 donde la OTSI remite a la SDO los procedimientos y documentación aprobada relacionada al proceso Diseño de Servicios TIC</t>
  </si>
  <si>
    <t>Se evidenció ajustes y actualización a la  documentación del procedimiento Gestión de la Seguridad Informática, así mismo se evidencia el comunicado interno 2016-IE-032243 donde la OTSI remite a la SDO los procedimientos y documentación aprobada relacionada al proceso Operación de Servicios TIC</t>
  </si>
  <si>
    <t xml:space="preserve">
Se Observó documento de diseño de políticas TIC que se dividen en los componentes de Identificación de las necesidades, Diseño de Políticas y Roles y responsabilidades las cuales cuentan con el visto bueno del jefe de la OTSI.
</t>
  </si>
  <si>
    <t xml:space="preserve">
Se evidencia la elaboración del documento manual de políticas TIC, que establecen los procedimientos necesarios para garantizar el uso adecuado de los recursos de tecnología por parte de los funcionarios del MEN, satisfacer la prestación de servicios TIC y asegurar la disponibilidad, calidad y operatividad.
</t>
  </si>
  <si>
    <t xml:space="preserve">
E1: Se evidencia el documento con la metodología diseñada y el rediseño de la cadena de valor
E2: Se evidencia el cumplimiento de la actividad dentro del tiempo establecido
E3: La actividad se cumplió dado que se evidencio la metodologías y procesos propuestos para la nueva cadena de valor
</t>
  </si>
  <si>
    <t xml:space="preserve">
E1: Se evidencia el Plan de trabajo de  para la optimización de procesos y fortalecimiento del Sistema Integrado de Gestión.
E2: Se evidencia el cumplimiento de la actividad dentro del tiempo establecido
E3:Se evidencia cumplimiento de los objetivos de la actividad dentro del tiempo estipulado.
</t>
  </si>
  <si>
    <t xml:space="preserve">
E1: Se evidencia el documento guia para solicitud de aplicaciones y el de soporte de tercer nivel.
E2: Se evidencia el cumplimiento de la actividad dentro del tiempo establecido
E3:Se evidencia cumplimiento de los objetivos de la actividad dentro del tiempo pactado.
</t>
  </si>
  <si>
    <t xml:space="preserve">
E1: Se evidencia documentación ajustada y actualizada del procedimiento definición de políticas TIC.
E2: Se evidencia el cumplimiento de la actividad dentro del tiempo establecido.
E3: Se evidencia cumplimiento de los objetivos de la actividad dentro del tiempo pactado.
</t>
  </si>
  <si>
    <t xml:space="preserve">
E1: Se evidencia documentación ajustada y actualizada del procedimiento generación PETIC.
E2: Se evidencia el cumplimiento de la actividad dentro del tiempo establecido.
E3: Se evidencia cumplimiento de los objetivos de la actividad dentro del tiempo pactado.</t>
  </si>
  <si>
    <t xml:space="preserve">
E1: Se evidencia documentación ajustada y actualizada del procedimiento Gestión de Arquitectura
E2: Se evidencia el cumplimiento de la actividad dentro del tiempo establecido.
E3: Se evidencia cumplimiento de los objetivos de la actividad dentro del tiempo pactado.</t>
  </si>
  <si>
    <t xml:space="preserve">
E1: Se evidencia documentación ajustada y actualizada del procedimiento Gestión de Incidentes.
E2: Se evidencia el cumplimiento de la actividad dentro del tiempo establecido.
E3: Se evidencia cumplimiento de los objetivos de la actividad dentro del tiempo pactado.</t>
  </si>
  <si>
    <t xml:space="preserve">
E1: Se evidencia documentación ajustada y actualizada del procedimiento Gestión de Solicitudes.
E2: Se evidencia el cumplimiento de la actividad dentro del tiempo establecido.
E3: Se evidencia cumplimiento de los objetivos de la actividad dentro del tiempo pactado.</t>
  </si>
  <si>
    <t xml:space="preserve">
E1: Se evidencia documentación ajustada y actualizada del procedimiento Gestión de Problemas.
E2: Se evidencia el cumplimiento de la actividad dentro del tiempo establecido.
E3: Se evidencia cumplimiento de los objetivos de la actividad dentro del tiempo pactado.</t>
  </si>
  <si>
    <t xml:space="preserve">
E1: Se evidencia documentación ajustada y actualizada del procedimiento Gestión de Proyectos TIC.
E2: Se evidencia el cumplimiento de la actividad dentro del tiempo establecido.
E3: Se evidencia cumplimiento de los objetivos de la actividad dentro del tiempo pactado.</t>
  </si>
  <si>
    <t xml:space="preserve">
E1: Se evidencia documentación ajustada y actualizada del procedimiento Gestión de Proveedores
E2: Se evidencia el cumplimiento de la actividad dentro del tiempo establecido.
E3: Se evidencia cumplimiento de los objetivos de la actividad dentro del tiempo pactado.</t>
  </si>
  <si>
    <t xml:space="preserve">
E1: Se evidencia documentación ajustada y actualizada del procedimiento Gestión de Eventos e Incidentes
E2: Se evidencia el cumplimiento de la actividad dentro del tiempo establecido.
E3: Se evidencia cumplimiento de los objetivos de la actividad dentro del tiempo pactado.</t>
  </si>
  <si>
    <t xml:space="preserve">
E1: Se evidencia documentación ajustada y actualizada del procedimiento Gestión de Disponibilidad
E2: Se evidencia el cumplimiento de la actividad dentro del tiempo establecido.
E3: Se evidencia cumplimiento de los objetivos de la actividad dentro del tiempo pactado.</t>
  </si>
  <si>
    <t xml:space="preserve">
E1: Se evidencia documentación ajustada y actualizada del procedimiento Gestión de Capacidad
E2: Se evidencia el cumplimiento de la actividad dentro del tiempo establecido.
E3: Se evidencia cumplimiento de los objetivos de la actividad dentro del tiempo pactado.</t>
  </si>
  <si>
    <t xml:space="preserve">
E1: Se evidencia documentación ajustada y actualizada del procedimiento Gestión la Seguridad Informática
E2: Se evidencia el cumplimiento de la actividad dentro del tiempo establecido.
E3: Se evidencia cumplimiento de los objetivos de la actividad dentro del tiempo pactado.
</t>
  </si>
  <si>
    <t xml:space="preserve">E1: Se evidencio documento de diseño de políticas TIC la cual cuenta con el visto bueno del jefe de la OTSI.
E2: Se evidencia el cumplimiento de la actividad dentro del tiempo establecido
E3: La actividad se cumplió dado que se evidencio el documento de diseño de políticas con el visto bueno del jefe de la OTSI
</t>
  </si>
  <si>
    <t xml:space="preserve">
E1: Se evidencio documento manual de políticas TIC.
E2: Se evidencia el cumplimiento de la actividad dentro del tiempo establecido
E3: La actividad se cumplió dado que se evidencio el documento manual de políticas TIC.
</t>
  </si>
  <si>
    <t>No se califica eficacia, eficiencia y efectividad, teniendo en cuenta que la actividad inicia el 1 de septiembre de 2016</t>
  </si>
  <si>
    <t>Se evidencio el documento de procedimiento Gestión de la Configuración actualizado, elaborado con el fin de asegurar la identificación y registros de los cambios, de esta forma asegurar la toma de decisiones y así mantener  la  información completa, confiable y actualizada de los atributos de configuración y sus interrelaciones.</t>
  </si>
  <si>
    <t>Se evidencio archivo en Excel el cual contiene la línea base de la CMDB identificada, con el objetivo de proporcionar la información sobre la infraestructura TI importante para la prestación servicios TIC</t>
  </si>
  <si>
    <t xml:space="preserve">
Se evidencia Informe de la implementación del CMDB en el MEN donde se detalla la descripción de las actividades y entregables para el plan de actualización de activos en la CMDB y el impacto sobre la plataforma de mesa de servicios.
</t>
  </si>
  <si>
    <t xml:space="preserve">
E1: Se evidencio el documento de procedimiento de la Gestión de la Configuración.
E2: Se evidencia el cumplimiento de la actividad dentro del tiempo establecido
E3: La actividad se cumplió dado que se evidencio el documento del procedimiento de la Gestión de Configuración actualizado.</t>
  </si>
  <si>
    <t xml:space="preserve">Andres Briceño
Oficina de Tecnología
 </t>
  </si>
  <si>
    <t xml:space="preserve">
E1: Se evidencio archivo en Excel con la línea base de la CMDB identificada.
E2: Se evidencia el cumplimiento de la actividad dentro del tiempo establecido
E3: La actividad se cumplió dado que se evidencio línea base de la CMDB que garantiza la consolidación de la información sobre la infraestructura TI.
</t>
  </si>
  <si>
    <t xml:space="preserve">
E1: Se evidencio el informe de implementación del CMDB en el MEN.
E2: Se evidencia el cumplimiento de la actividad dentro del tiempo establecido
E3: La actividad se cumplió dado que se evidencio el informe de implementación del CMDB en el MEN.
</t>
  </si>
  <si>
    <t>Se evidencia el informe de implementación del CMDB en el MEN, en el punto cinco se detalla la Validación y auditoria de CMDB.</t>
  </si>
  <si>
    <t xml:space="preserve">
E1: Se evidencio un informe de validación y auditoria de CMDB.
E2: Se evidencia avance en el cumplimiento de la actividad dentro del tiempo establecido
E3: se evidencio avance en la actividad ya que se observo un informe de validación y de auditoria de CMDB
</t>
  </si>
  <si>
    <t>Se evidencio el informe de Implementación de CMDB, donde una vez finalizada la carga de los CI´s (configuración de Ítems), se realizó la validación de número de elementos encontrando que el 12% de elementos de configuración cargados presentaban desviación en sus atributos básicos los cuales se evidencian en el informe mencionado.</t>
  </si>
  <si>
    <t>Se evidencia acta de reunión del día 12 de abril de 2016, la cual tuvo como objetivo evaluar la pertinencia de la divulgación de la actualización del procedimiento de Gestión de Configuración, ya que se trata de un procedimiento netamente técnico se llegó a la conclusión que no es pertinente su divulgación en el PREGONERO</t>
  </si>
  <si>
    <t>Dentro de la OTSI se socializo el ciclo de vida de los componentes de la infraestructura de tecnología y de aplicaciones del Ministerio de Educación Nacional, durante las diferentes etapas (Petición, compra/construcción, prueba, despliegue a operación traslado y eliminación).</t>
  </si>
  <si>
    <t>Se evidencia la documentación para el SIG del procedimiento Gestión de Configuración y los puntos de control de la Configuración esta documentación fue enviada a SDO mediante comunicado interno Número 2016-IE-033316 del 8 de julio de 2016 la cual remite la documentación del proceso Transición servicios TIC</t>
  </si>
  <si>
    <t>Se evidencia procedimiento Gestión de Catálogo de Servicio definido para asegurar y definir el alcance de los servicios TI a disposición de todos los usuarios externos e internos del MEN</t>
  </si>
  <si>
    <t xml:space="preserve">Se evidencia la matriz de estructuración del procedimiento Gestión de Catálogo de Servicios definiendo la categoría, nombre del servicio, descripción, excepciones, condiciones, impacto, tiempo de atención y solución. </t>
  </si>
  <si>
    <t xml:space="preserve">
Se evidencia acta de reunión del 21 de junio de 2016 con el objetivo de revisar el catálogo de servicios e identificar los servicios que requieren OLA's
</t>
  </si>
  <si>
    <t xml:space="preserve">
Se evidencia acta de reunión del 21 de junio de 2016 con el objetivo de revisar el catálogo de servicios y definir OLA´s para servicios identificados</t>
  </si>
  <si>
    <t xml:space="preserve">
E1: Se evidencio un informe de implementación de CMDB donde se realizó la validación del número de elementos de configuración cargados.
E2: Se evidencia el cumplimiento de la actividad dentro del tiempo establecido
E3: se evidencio cumplimiento en la actividad ya que se observó en el informe la validación de los elementos de configuración cargados en la CMDB
</t>
  </si>
  <si>
    <t xml:space="preserve">
E1: Se evidencio acta del 12 de abril de 2016 donde se revisó y evaluó la pertinencia de la divulgación del procedimiento Gestión de Configuración, de dicha reunión se concluyó que por ser un proceso técnico no era pertinente su divulgación a nivel general.
E2: Se evidencia que la revisión y evaluación de la pertinencia de la divulgación del procedimiento en el MEN, se realizó antes del vencimiento de la actividad.
E3: Se evidencio acta de reunión donde se evalúa la pertinencia de la divulgación del procedimiento en el MEN dentro de la fecha de cumplimiento de la actividad.
</t>
  </si>
  <si>
    <t xml:space="preserve">
E1: Se evidencio el procedimiento de Gestión de Catalogo de Servicios definido para la OTSI
E2: Se evidencia el cumplimiento de la actividad dentro del tiempo establecido
E3: Se evidencia que las actividades realizadas cumplen con lo descrito en las mismas para contribuir al cierre del compromiso del hallazgo.</t>
  </si>
  <si>
    <t xml:space="preserve">
E1: Se evidencia matriz con la estructuración del procedimiento Gestión de Catálogo de Servicios.
E2:Se evidencia el cumplimiento de la actividad dentro del tiempo establecido
E3: Se evidencia el cumplimiento de la actividad ya que se observó la matriz de la estructuración del procedimiento</t>
  </si>
  <si>
    <t xml:space="preserve">
E1: Se evidencia Reunión del 21 de junio de 2016 que tuvo como objetivo revisar e identificar los servicios que requieren OLA's
E2: Se evidencia el cumplimiento de la actividad dentro del tiempo establecido
E3: Se evidencia el cumplimiento de la actividad se observó acta de reunión y la identificación de servicios que requieren OLA´s
</t>
  </si>
  <si>
    <t xml:space="preserve">
E1: Se evidencia Reunión del 21 de junio de 2016 que tuvo como objetivo revisar el catálogo de servicios y definir OLA´s para servicios identificados.
E2: Se evidencia el cumplimiento de la actividad dentro del tiempo establecido
E3: Se evidencia el cumplimiento de la actividad se observó acta de reunión y la definición de OLA´s para servicios identificados
</t>
  </si>
  <si>
    <t>No se califica eficacia, eficiencia y efectividad, teniendo en cuenta que la actividad inicia el 18 de julio de 2016</t>
  </si>
  <si>
    <t xml:space="preserve">Se evidencia Análisis GAP realizado por la SDO con el objetivo de valorar el modelo de gestión de Seguridad de la Información del MEN, para establecer el porcentaje de cumplimiento con la norma ISO/IEC 27001:2013 y 27002: 2013, en dicho análisis se presenta la agenda y plan de trabajo de la ejecución de la política de seguridad.
</t>
  </si>
  <si>
    <t xml:space="preserve">E1: Se evidencia presentación del análisis GAP el cual contiene la agenda de trabajo para la elaboración de la política de seguridad.
E2: Se evidencia el cumplimiento de la actividad dentro del tiempo establecido
E3: El cumplimiento de la actividad se evidenció con la verificacion del Analisis GAP.
</t>
  </si>
  <si>
    <t xml:space="preserve">Leonardo Santos Chacon
Sub. Desarrollo Organizacional
Julie Alexandra Quiroga
Oficina de Tecnología
María teresa Castro
Oficina de Tecnología
 </t>
  </si>
  <si>
    <t>Se evidencian actas de seguimiento para las actividades establecidas para la valoración e implementación del SGSI alineado con las normas ISO 27001:2013 y 27002:2013 para los meses de  abril, mayo y junio</t>
  </si>
  <si>
    <t xml:space="preserve">E1: Se evidencia actas de seguimiento para los meses de abril, mayo y junio
E2: Se evidencia avance en la actividad, se revisron las actas de seguimiento para los meses de abril, mayo y junio
E3: Se evidencio avance en la actividad  de acuerdo a lo planteado en la misma ya que se cuenta con las actas de seguimiento para los meses de abril, mayo y junio.
</t>
  </si>
  <si>
    <t xml:space="preserve">
Se evidencia el procedimiento Gestión de Catálogo y niveles de Servicios y la estructuración del procedimiento, así mismo se evidencia comunicado interno número 2016-IE-031273 en el que la OTSI remite a la SDO los documentos aprobados para el proceso Diseño de Servicios TIC
</t>
  </si>
  <si>
    <t xml:space="preserve">
E1: Se evidencio el procedimiento de Gestión de Catalogo de Servicios definido para la OTSI
E2: Se evidencia el cumplimiento de la actividad dentro del tiempo establecido
E3: Con la realizacion del procedimiento descrito en la activiad se muestra el cumplimiento de la misma y el aporte para cerrar el hallazgo.</t>
  </si>
  <si>
    <t xml:space="preserve">
E1: Se evidencia matriz con la estructuración del procedimiento Gestión de Catálogo de Servicios.
E2:  Se evidencia el cumplimiento de la actividad dentro del tiempo establecido
E3: Se evidencia el cumplimiento de la actividad ya que se observó la matriz de la estructuración del procedimiento</t>
  </si>
  <si>
    <t xml:space="preserve">E1: Se evidencia documentación aprobada para el procedimiento Gestión de Catálogo de Servicios
E2: Se evidencia el cumplimiento de la actividad dentro del tiempo establecido
E3: Se observó comunicado interno 2016-IE-031273 donde se remite la documentación aprobada del procedimiento de Catalogo y niveles de Servicios
</t>
  </si>
  <si>
    <t>Se evidencia inventario de los Sistemas de Información que requieren ajuste o actualización en los manuales técnicos y funcionales.</t>
  </si>
  <si>
    <t xml:space="preserve">
La OTSI generó un documento de priorización que les permite evaluar los criterios y la pertinencia sobre la cual se realizará la actualización de la documentación de los sistemas de información del Ministerio de Educación Nacional.
</t>
  </si>
  <si>
    <t>Se evidencia el estado actual de la documentación de los sistemas de información en el plan de trabajo para la actualización de documentación de los sistemas de información del MEN.</t>
  </si>
  <si>
    <t xml:space="preserve">E1: Se evidencia inventario con los sistemas de información que requieren actualización en su documentación
E2: Se evidencia el cumplimiento de la actividad dentro del tiempo establecido
E3: Se observó cumplimento de la actividad ya que se verifico la realizacion del inventoario de los S.I.
</t>
  </si>
  <si>
    <t xml:space="preserve">Claudia Patricia Valcarcel
Oficina de Tecnología
 </t>
  </si>
  <si>
    <t xml:space="preserve">E1: Se evidencia priorización para evaluar criterios sobre la actualización de la documentacion de los Sistemas de Información
E2: Se evidencia el cumplimiento de la actividad dentro del tiempo establecido
E3:Se observó cumplimento de la actividad ya que se verifico la realizacion del documento de priorizacion.
</t>
  </si>
  <si>
    <t xml:space="preserve">E1: Se evidencia documento con el estado actual de los manuales tecnicos y funcionales de los Sistemas de Información.
E2: Se evidencia el cumplimiento de la actividad dentro del tiempo establecido
E3: Se observó cumplimento de la actividad ya que se verifico el plan de trabajo para la actualizacion de la documentacion del los S.I.
</t>
  </si>
  <si>
    <t xml:space="preserve">E1: Se evidencia que se evaluo el estado actual de la documentación de SACES
E2: Se evidencia avance en la actividad 
E3: Se evidencia las evaluaciones realizadas por la OTSI para priorizar la actualizacion de la documentacion de SACES.
</t>
  </si>
  <si>
    <t xml:space="preserve">E1: Se evidencia que se evaluo el estado actual de la documentación de SNIES
E2: Se evidencia avance en la actividad 
E3: Se evidencia las evaluaciones realizadas por la OTSI para priorizar la actualizacion de la documentacion de SNIES.
</t>
  </si>
  <si>
    <t xml:space="preserve">E1: Se evidencia que se evaluo el estado actual de la documentación de SIPI
E2: Se evidencia avance en la actividad 
E3: Se evidencia las evaluaciones realizadas por la OTSI para priorizar la actualizacion de la documentacion de SIPI.
</t>
  </si>
  <si>
    <t xml:space="preserve">E1: Se evidencia que se evaluo el estado actual de la documentación de SIMAT
E2: Se evidencia avance en la actividad 
E3: Se evidencia las evaluaciones realizadas por la OTSI para priorizar la actualizacion de la documentacion de SIMAT.
</t>
  </si>
  <si>
    <t>Se evidencio documento guía para la creación, actualización e inactivación de usuarios en los diferentes Sistemas de Información.</t>
  </si>
  <si>
    <t>La OTSI elaboró documento guía donde se evidencio el procedimiento para la creación, actualización e inactivación de usuarios en los diferentes Sistemas de Información.</t>
  </si>
  <si>
    <t>LA OTSI elaboró la estrategia de socialización  del procedimiento de gestión de usuarios del Ministerio de Educación Nacional, la cual abarca la selección del contenido que será divulgado y  el diseño de acuerdo al público de interés, para este fin la OTSI cuenta con el apoyo de la Oficina Asesora de Comunicaciones.</t>
  </si>
  <si>
    <t>No se evidencio avance del primer informe de seguimiento a la ejecución del plan.</t>
  </si>
  <si>
    <t xml:space="preserve">
E1: Se evidencia documento guia para la creación, actualización e inactivación de usuarios en los sistemas de información
E2: Se evidencia el cumplimiento de la actividad dentro del tiempo pactado
E3: Se evidencio documento guia para la creación, actualización e inactivación de usuarios en los diferentes sistemas de información
</t>
  </si>
  <si>
    <t xml:space="preserve">
E1: Se evidencia documento guia y el procedimiento para la creación, actualización e inactivación de usuarios en los diferentes Sistemas de Información.
E2: Se evidencia el cumplimiento de la actividad dentro del tiempo pactado
E3: Se evidencio documento guia y el procedimiento para la creación, actualización e inactivación de usuarios en los diferentes Sistemas de Informació
</t>
  </si>
  <si>
    <t xml:space="preserve">
E1: Se evidencia la elaboración de la estrategia de socialización del diseño y  contenido de la OTSI
E2: Se evidencia el cumplimiento de la actividad dentro del tiempo pactado
E3: Se evidenciocumplimiento de la actividad dentro del tiempo pactado.
</t>
  </si>
  <si>
    <t>No se da porcentaje de avance debido a que no se ha realizado la actividad, se recomienda iniciar a trabajar para cumplir la meta dentro del tiempo establecido</t>
  </si>
  <si>
    <t>Se definió plan de implementación de las reglas de autenticación para los Sistemas de Información de acuerdo con la Política de uso y creación de contraseñas seguras.</t>
  </si>
  <si>
    <t>Se evidencia documento de políticas de uso y creación de contraseñas seguras con la aprobación y visto bueno de los asesores y jefe de la OTSI</t>
  </si>
  <si>
    <t>Se evidencia documento con la planeación de las políticas de contraseñas seguras para los sistemas de información SACES, SNIES, SIPI, SIMAT y NEON acorde a la política aprobada por el jefe de la OTSI</t>
  </si>
  <si>
    <t xml:space="preserve">E1: Se evidencia la implementación de reglas de autenticación para los Sistemas de Información de acuerdo a la política de uso y creación de contraseñas seguras
E2: Se evidencia el cumplimiento de la actividad dentro del tiempo establecido
E3: Se observó comunicado interno 2016-IE-031273 donde se remite la documentación aprobada del procedimiento de Catalogo y niveles de Servicios
</t>
  </si>
  <si>
    <t xml:space="preserve">E1: Se evidencia aprobación del documento de las políticas uso y creación de contraseñas seguras.
E2: Se evidencia el cumplimiento de la actividad dentro del tiempo establecido
E3: El cumplimiento de la actividad se encuentra acorde con lo planteado para su finalizacion.
</t>
  </si>
  <si>
    <t xml:space="preserve">E1: Se evidencia con la planeación de uso y creación de contraseñas seguras para los Sistemas de Información SACES, SNIES, SIPI, SIMAT y NEON
E2: Se evidencia el cumplimiento de la actividad dentro del tiempo establecido
E3: El cumplimiento de la actividad se encuentra acorde con lo planteado para su finalizacion.
</t>
  </si>
  <si>
    <t>No se califica eficacia, eficiencia y efectividad, teniendo en cuenta que la actividad inicia el 5 de agosto de 2016</t>
  </si>
  <si>
    <t xml:space="preserve">La OTSI elaboró dos análisis de la percepción del servicio prestado por Mesa de Ayuda interna y externa durante los meses de: enero a abril y de mayo a junio  de 2016, tomando como base los datos obtenidos a través de las encuestas de satisfacción registradas en la herramienta CA del Ministerio de Educación Nacional.
</t>
  </si>
  <si>
    <t xml:space="preserve">
E1: Se evidencia la elaboración de dos informes donde la OTSI analizo la percepción de los usuarios a los servicios de Tecnología
E2: Se evidencia el cumplimiento de la actividad dentro del tiempo establecido
E3: El cumplimiento de la actividad se encuentra acorde con lo planteado para su finalizacion.
</t>
  </si>
  <si>
    <t>Se evidencio informe de la OTSI donde se documentan los peligros y planifica los bienes que se debe salvaguardar y cómo llevar a cabo la protección, siendo el sistema de gestión de acceso una alternativa para mitigar el riesgo en el MEN.</t>
  </si>
  <si>
    <t>Se evidencia documento elaborado por la OTSI  con los lineamientos de copias de respaldo, recuperación de activos informáticos para proteger los datos generados, recibidos y/o procesados del Ministerio de Educación Nacional.</t>
  </si>
  <si>
    <t>Se evidencia documento con los lineamientos de gestión de logs, elaborado por la OTSI para evaluar los datos disponibles en los registros de operación (logs) en caso de ocurrencia de eventos de seguridad de la información.</t>
  </si>
  <si>
    <t>No se evidencio cumplimiento ni avance en la actividad.</t>
  </si>
  <si>
    <t xml:space="preserve">E1: Se evidencia documento con los lineamientos de control de acceso 
E2: Se cumplió la actividad dentro del tiempo establecido
E3: Se evidencia cumplimiento de la actividad dentro del tiempo pactado.
</t>
  </si>
  <si>
    <t xml:space="preserve">E1: Se evidencia documento con los lineamientos de copias de respaldo y recuperación de activos informáticos.
E2: Se cumplió la actividad dentro del tiempo establecido
E3: Se evidencia cumplimiento de la actividad dentro del tiempo pactado.
</t>
  </si>
  <si>
    <t xml:space="preserve">E1: Se evidencia documento con los lineamientos de gestión de logs.
E2: Se cumplió la actividad dentro del tiempo establecido
E3: Se evidencia cumplimiento de la actividad dentro del tiempo pactado.
</t>
  </si>
  <si>
    <t>Se califica un porcentaje del 0% ya que no se evidencio cumplimiento ni avance de la actividad, se recomienda replantear la fecha, para que de este modo se alcance a cumplir la meta en cuanto a objetivos y tiempo pactado</t>
  </si>
  <si>
    <t>Se evidencia formato para los puntos de control del proceso Gestión de Configuración, la cual estara publicada en el SIG una vez este entre en funcionamiento nuevamente</t>
  </si>
  <si>
    <t xml:space="preserve">Se evidencia comunicado interno número 2016-IE-025689 emitido a la Secretaria General,  remitiendo los hallazgos identificados en la auditoria CIMEN2015-06 para iniciar y tomar las medidas pertinentes </t>
  </si>
  <si>
    <t>Se evidencia comunicado interno número 2016-IE-022166 para solicitar la capacitación a los supervisores de contratos.</t>
  </si>
  <si>
    <t>Se evidencia acta de reunión del día 19 de mayo 2016 entre la OTSI y la SGA para establecer la revision del procedimiento de Asignación  y Retiro de equipos de cómputo del Inventario Tecnológico</t>
  </si>
  <si>
    <t>Se evidencia en borrador el  documento guia de asignación y retiro de equipos de computo del inventario tecnologico, el cual tiene como objetivo principal definir los lineamientos para que la SGA  y la OTSI realicen el procedimiento de asignación y retiro de equipos de cómputo del inventario Tecnológico.</t>
  </si>
  <si>
    <t xml:space="preserve">
E1: Se evidencio la documentación para el SIG del procedimiento de Gestión de Configuración 
E2: Se evidencia la documentación del procedimiento de Gestión de Configuración y comunicado interno número 2016-IE-033316 del 8 de julio de 2016 
E3: El comunicado interno 2016-IE-033316 se envió a la SDO el 8 de julio de 2016
para la publicación de la documentación del procedimiento de Gestión de Configuración en el SIG.
</t>
  </si>
  <si>
    <t xml:space="preserve">
E1: Se evidencio el formato de puntos de control del proceso de Gestión de Configuración
E2: Se evidencia el cumplimiento en el tiempo establecido
E3:El cumplimiento de la actividad se encuentra acorde con lo planteado para su finalizacion.
</t>
  </si>
  <si>
    <t xml:space="preserve">
E1: Se evidencia documentación ajustada y actualizada del procedimiento Gestión de Proveedores
E2: Se evidencia avance en la actividad
E3: El avance a la fecha es acorde con el tiempo transcurrido, según las proyecciones de relación meta / tiempo, es factible conseguir los resultados; se sugiere mantener el ritmo de trabajo para alcanzar los resultados en el tiempo establecido.</t>
  </si>
  <si>
    <t xml:space="preserve">
E1: Se evidencia comunicado interno numero 2016-IE-025689 emitido a la Secretaria General.
E2: Se evidencia cumplimiento de la actividad
E3: El cumplimiento de la actividad se encuentra acorde con lo planteado para su finalizacion.</t>
  </si>
  <si>
    <t xml:space="preserve">
E1: Se evidencia comunicado interno número 2016-IE-022166 solicitando a la Subdirección de Contratación capacitación para la supervisión de contratos.
E2: Se evidencia el cumplimiento de la actividad dentro del tiempo establecido.
E3: El cumplimiento de la actividad se encuentra acorde con lo planteado para su finalizacion.
</t>
  </si>
  <si>
    <t xml:space="preserve">E1: Se evidencia acta de mesa de trabajo entre la OTSI y la SGA para revisar el procedimiento de asignación y retiro de equipos de cómputo del inventario Tecnológico.
E2: Se cumplió la actividad dentro del tiempo establecido
E3: Se evidencia acta de reunión donde se revisó el procedimiento de asignación y retiro de equipos de cómputo
</t>
  </si>
  <si>
    <t xml:space="preserve">Clara Robayo
Oficina de Tecnología
Clara Umbarilla
Subdirección de Gestión Administrativa
Edma Maritza ReaSubdirección de Gestión Administrativa
María teresa Castro
Oficina de Tecnología
 </t>
  </si>
  <si>
    <t xml:space="preserve">E1: Se evidencia en borrador un documento guia, el cual tiene como lineamiento definir el porcedimiento de asignacion y retiro de equipos de computos del inventario tecnologico del MEN
E2: Se evidencia avance en el cumplimiento de la actividad.
E3: El avance a la fecha es acorde con el tiempo transcurrido, según las proyecciones de relación meta / tiempo, es factible conseguir los resultados; se sugiere mantener el ritmo de trabajo para alcanzar los resultados en el tiempo establecido.
</t>
  </si>
  <si>
    <t>No se califica eficacia, eficiencia y efectividad, teniendo en cuenta que la actividad inicia el 21 de julio de 2016</t>
  </si>
  <si>
    <t xml:space="preserve">
Se evidencia acta de reunión del día 19 de mayo 2016 entre la OTSI y la SGA para establecer la revisión del procedimiento de Asignación y Retiro de equipos de cómputo del Inventario Tecnológico, se observa que en el desarrollo de la mesa de trabajo no se detalló el tema de licenciamiento de software
</t>
  </si>
  <si>
    <t xml:space="preserve">
E1: Se evidencio un informe de implementación de CMDB donde se realizó la validación del número de elementos de configuración cargados.
E2: Se evidencia el cumplimiento de la actividad dentro del tiempo establecido
E3: se evidencia avance en la actividad ya que se observó en el informe la validación de los elementos de configuración cargados en la CMDB</t>
  </si>
  <si>
    <t xml:space="preserve">Clara Robayo
Oficina de Tecnología
Andres briseño
Oficina de Tecnologia
María teresa Castro
Oficina de Tecnología
 </t>
  </si>
  <si>
    <t>No se califica eficacia, eficiencia y efectividad, teniendo en cuenta que la actividad inicia el 03 de octubre de 2016</t>
  </si>
  <si>
    <t>No se califica eficacia, eficiencia y efectividad, teniendo en cuenta que la actividad inicia el 15 de octubre de 2016</t>
  </si>
  <si>
    <t xml:space="preserve">E1: Se evidencia acta de mesa de trabajo entre la OTSI y la SGA para revisar el procedimiento de asignación y retiro de equipos de cómputo del inventario Tecnológico.
E2: Se cumplió la actividad dentro del tiempo establecido
E3: Se evidencia acta de reunión donde se revisó el procedimiento de asignación y retiro de equipos de cómputo, se observa que en el desarrollo de la mesa de trabajo no se detalló el tema de licenciamiento de software
</t>
  </si>
  <si>
    <t>No se califica eficacia, eficiencia y efectividad, teniendo en cuenta que la actividad inicia el 31 de octubre de 2016</t>
  </si>
  <si>
    <t>No se califica eficacia, eficiencia y efectividad, teniendo en cuenta que la actividad inicia el 24 de octubre de 2016</t>
  </si>
  <si>
    <t>No se califica eficacia, eficiencia y efectividad, teniendo en cuenta que la actividad inicia el 14 de noviembre de 2016</t>
  </si>
  <si>
    <t>No se califica eficacia, eficiencia y efectividad, teniendo en cuenta que la actividad inicia el 13 de diciembre de 2016</t>
  </si>
  <si>
    <t>No se califica eficacia, eficiencia y efectividad, teniendo en cuenta que la actividad inicia el 1 de noviembre de 2016</t>
  </si>
  <si>
    <t>No se califica eficacia, eficiencia y efectividad, teniendo en cuenta que la actividad inicia el 1 de diciembre de 2016</t>
  </si>
  <si>
    <t xml:space="preserve">Se evidencio correo enviado por Gestión Documental a la Subdirección de Desarrollo Organizacional para que se implementen los tres nuevos indicadores y sean publicados en el SIG </t>
  </si>
  <si>
    <t xml:space="preserve">E1: Se evidencia el correo con la aprobacion de los nuevos indicadores para Gestión Documental .
E2: Se evidencia el cumplimiento de la actividad dentro del tiempo establecido
E3: La actividad se cumplió dado que se evidencio aprobación de los indicadores para Gestión Documental
</t>
  </si>
  <si>
    <t>Alejandro Guzman
Subdirección de Desarrollo Organizacional</t>
  </si>
  <si>
    <t xml:space="preserve">Se evidencia presentación de análisis GAP con el diagnostico y la valoración de cumplimiento de la norma ISO 27001:2013 y 27002:2013 para el MEN </t>
  </si>
  <si>
    <t xml:space="preserve">E1: Se evidencia presentación del análisis GAP con el diagnostico y la valoración de cumplimiento de la norma ISO 27001:2013 y 27002:2013.
E2: Se evidencia avance en la actividad ya que se observo el análisis GAP con el diagnostico y la valoracion de resultados de cumplimiento de la norma ISO 27001:2013 y 27002:2013
E3: Se evidencio avance en la actividad de acuerdo a lo planeado en la actividad  ya que se evidencio la presentación de la valoración del cumplimiento de la norma ISO 27001:2013 y 27002:2013.
</t>
  </si>
  <si>
    <t>No se califica eficacia, eficiencia y efectividad, teniendo en cuenta que la actividad inicia el 30 de julio de 2016</t>
  </si>
  <si>
    <t>El área de programa todos aprender entrego la relación del plan de comisiones mensual del primer semestre de 2016.
Para el 1er semestre de 2015 y 2016 se evidencia una  disminución del 48% pasando de 85 comisiones con un costo de $119 millones  a 39 comisiones que presentaron un valor de $57 millones.</t>
  </si>
  <si>
    <t xml:space="preserve">E1: Se reporta un 100% porque se hace entrega de  los soportes con la ejecución presupuestal ejecutada en el primer semestre de 2015 comparado con el primer semestre de 2016 con una reducción del costo de comisiones del 10%
E2: El desarrollo de la ejecución de las metas se encuentra del plazo establecido para la reducción del costo por concepto de comisiones cumpliendo el 100%.
E3: Se califica efectividad del 100% por la relación eficacia-eficiencia.
</t>
  </si>
  <si>
    <t>DIANA MARCELA HERNANDEZ</t>
  </si>
  <si>
    <t xml:space="preserve">Se creó y organizó el "Comité Técnico operativo de cobertura de alta calidad y acceso a la E.S" con el fin de analizar y dar soluciones a las distintas dificultades que se presenten en el cumplimiento de las metas del PND 2015 - 2018. Se evidencian 1 acta de planeación y 2 actas de sesiones de comité de seguimiento.
</t>
  </si>
  <si>
    <t xml:space="preserve">Se replantea hallazgo No 272 con una descripción de meta:
• Elaboración y aprobación de Manual de Riesgos
• Estrategias de divulgación documentadas.                             
• Sesiones de acompañamiento para la implementación.                                                                             Se reformula la entrega Manual de Riesgos, estableciendo nueva fecha para la entrega y cierre del hallazgo.  
Se reformula el hallazgo en el tiempo, defiendo como fecha de cumplimiento (31 de diciembre de 2016)
se anexa acta  con fecha 11 de julio de 2016
</t>
  </si>
  <si>
    <t>E1: Se tiene eficacia del 80% porque se reformulo la acción en tiempo.
E2: Se tiene eficiencia del 80% porque el plan no se ha ejecutado en el tiempo establecido.
E3: Se califica efectividad del 80% porque el Plan se reformulo en el tiempo.</t>
  </si>
  <si>
    <t xml:space="preserve">Se  continua con el diseño  dando  inicio a la validacion de la cadena de valor,  la cual es  una representacion grafica de los procesos, con el fin de lograr una mayor apropiacion por parte  de cada una de las dependencias: 
1. Se han realizado mesas de trabajo con los  macroprocesos misionales.
2. Se han realizando capacitacione sobre la nueva cadena de valor.
3. Se ha continuado con el proceso de acompañamiento a las areas con el fin de logran un mayor entendimiento de los proceso en funcion de las actividades realizadas  por las dependencias  del MEN.
Se anexan formatos de control de asistencia 
</t>
  </si>
  <si>
    <t xml:space="preserve">
Revisión y ajuste del Manual de Gestión Integral del Riesgo del Ministerio; se realizan cambios de acuerdo a los lineamientos establecidos por la Secretaría de Transparencia de la Presidencia de la República.
Se ajusta matrices de riesgo de procesos y de corrupción, de acuerdo a la guía metodológica de la Secretaria de Transparencia.
Elaboración y publicación del Mapa de Riesgos de Corrupción del Ministerio, de acuerdo a los lineamientos de Función Pública y Secretaría de Transparencia.
Desarrollo de talleres para la actualización de los riesgos de proceso y de corrupción programados para el primer semestre de 2016.
Recepción de las matrices de proceso y de corrupción ajustadas de los macroprocesos.
Se ha venido prestando asesoría puntual a los servidores que tienen la responsabilidad de la actualización de los riesgos, que han solicitado aclaraciones respecto al diligenciamiento de las matrices, las cuales se encuentran en proceso.</t>
  </si>
  <si>
    <t xml:space="preserve">No se evidenció avance del plan de mejoramiento. No se han concretado reuniones para la actualización de la matriz de riesgos, entre la Subdirección de Desarrollo Organizacional y Subddirección  de Desarrollo Sectorial;  Se realiza revision en el SIG pero se encuentra temporalmente fuera de servicio por actualización.. 
La Doctora Alejandra Sanchez informa que las mesas de trabajo estan programadas entre julio y octubre de 2016, se anexa comunicacion interna  2016-IE-011961 </t>
  </si>
  <si>
    <t>La base de datos elaborada por la Subdirección de Contratación, cuenta con 1316 registros de los cuales 3 numeros de contratos no fueron utilizados. Hecha la revisión del 100% de los 1313 registros restantes se evidenció lo siguiente: 29 Registros fueron cancelados por razones diversas. Se requirio la completitud de las carpetas de los 1284 registros restantes, de este numero 254 carpetas quedaron completas con documentos recibidos, con acta de liquidación o constancia de liquidación o en proceso de liquidación, y de estos mismos registros 32 carpetas reciberon la documentacion solicitada lo cual se reflejo en la base. Por ultimo 1030 registros quedaron con documentacion faltante a pesar de los requerimientos hechos por la Subdirección de Contratación. A traves de correo electronico, la Subdirección de Contratación efectuo los requerimientos puntuales a cada supervisor, frente a los documentos faltantes de sus carpetas. Se evidencia base con registros y requerimientos hechos.</t>
  </si>
  <si>
    <t>La subdireccion remitió los diferentes correos electronicos a los supervisores de contratos, con la solicitud de documentos puntuales. Se anexa base con registros y requerimientos hechos.</t>
  </si>
  <si>
    <t>E1.Se registra eficacia del 100% porque se evidencia actualización de la base de datos con información de los contratos del MEN
E2. Se registra eficiencia del 100% porque se dio cumplimiento a la meta.
E3. Se califica efectividad del 100%, por la relación eficacia - eficiencia.</t>
  </si>
  <si>
    <t>E1.Se registra eficaciadel 1000% porque se evidencia actualización de la base de datos con información de los contratos del MEN y se evidencia requerimiento de soportes a los supervisores e interventores.
E2. Se registra eficiencia del 100% porque se dio cumplimiento  a la meta.
E3. Se califica efectividad del 80%, por la relación eficacia - eficiencia.</t>
  </si>
  <si>
    <t>Se evidencia base de datos remitida por la Subdirección de Contratación, sin embargo no se puede evidenciar la reducción de los tiempos en la liquidación de los contratos  ni la disminuición en la pérdida de competencia para liquidar.</t>
  </si>
  <si>
    <t>E1. Se alcanzaron 3 metas faltando 2 sesiones de comité de seguimiento,                                                E2. Se está cumpliendo la meta dentro del tiempo establecido.
E3. Se calcula porcentaje de ejecucuón del 70%, por la relación eficacia - eficiencia.</t>
  </si>
  <si>
    <t xml:space="preserve">Incorporación de las metas del Plan Nacional de Desarrollo dentro de los indicadores de las Cadenas de Valor de los Proyectos de inversión del Ministerio de Educación </t>
  </si>
  <si>
    <t>Inclusión de indicadores de orden Nacional del PND dentro de los Proyectos de Inversión (EXISTEN 78 INDICADORES)</t>
  </si>
  <si>
    <t>Porcentaje de indicadores incluidos (Se incluiran 47 indicadores, es decir el 60%)</t>
  </si>
  <si>
    <t>E1.No se encuentran publicadas en su totalidad los procedimientos en el SIG
E2.  Se está cumpliendo la meta dentro del tiempo establecido.
E3. Se registra porcentaje de ejecución del 75%, por la relación eficacia - eficiencia.</t>
  </si>
  <si>
    <t>E1:Solamente se ha realizado 1 taller de capacitación sobre el tema riesgos anticorrupción.
E2: El avance en el tiempo sobre la revisión actualización y divulgación de la nueva matriz de riesgos
E3: Se califica 40% de porcentaje de ejecución por la relación Eficacia / Eficiencia.</t>
  </si>
  <si>
    <t>El área de Credito Externo y Donaciones realizó mesas de trabajo con Desarrollo Organizacional donde se describieron las diferentes actividades de credito externo en los procesos financieros, Adquisiciones y Monitorieo</t>
  </si>
  <si>
    <t>1: Se reporta un 100% porque se hace entrega de  14 fichas ajustadas en los procesos financieros, Adquisiciones y Monitorieo
E2: El desarrollo de la ejecución de las metas se encuentra del plazo establecido para la reducción del costo por concepto de comisiones cumpliendo el 100%.
E3: Se califica efectividad del 100% por la relación eficacia-eficiencia.</t>
  </si>
  <si>
    <t>EDGAR MEDINA/MARTHA  GAMBA</t>
  </si>
  <si>
    <t>Credito Externo presento una matriz de riesgos que corresponde al BID, sin embargo se revisará con desarrollo organizacional que los riesgos se reflejen en la matriz del MEN</t>
  </si>
  <si>
    <t>Esta pendiente revisar con desarrollo organizacional la identificación de riesgos de los procesos de creditos externo.</t>
  </si>
  <si>
    <t xml:space="preserve">El avance presentado en la liquidación de 38 convenios de SE fue del 69% y de los 32 convenios ENS se presento un avance del 62%.
</t>
  </si>
  <si>
    <t>Esta pendiente la liquidación de los convenios relacionados en el hallazgo</t>
  </si>
  <si>
    <t>Ausencia de acciones preventivas para que la  interventoria supervisión del contrato desarrolle oportunamente   el seguimiento técnico, administrativo, financiero, contable y jurídico</t>
  </si>
  <si>
    <t>Esta en proceso de liquidación Contrato 333 de 2014. Se realizo la retención del ultimo pago a la firma CONCOOL SANSAA, no se ha realizado conciliación de ambas partes</t>
  </si>
  <si>
    <t xml:space="preserve">E1: Se evidencio la documentación para el SIG del procedimiento de Gestión de Configuración 
E2: Se evidencia la documentación del procedimiento de Gestión de Configuración y comunicado interno número 2016-IE-033316 del 8 de julio de 2016 
E3: El comunicado interno 2016-IE-033316 se envió a la SDO el 8 de julio de 2016
para la publicación de la documentación del procedimiento de Gestión de Configuración en el SIG.
</t>
  </si>
  <si>
    <t xml:space="preserve">E1: Se evidencio lista de asistencia y presentación de la capacitación sobre el procedimiento Gestión de la configuración 
E2: Se evidencia Cumplimiento de la actividad dentro del tiempo establecido.
E3: Se evidencio cumplimiento de la actividad dentro del tiempo pactado
</t>
  </si>
  <si>
    <t>1 de 1</t>
  </si>
  <si>
    <t>EVALUACIÓN</t>
  </si>
  <si>
    <t>Realizar Evaluación Independiente</t>
  </si>
  <si>
    <t>No se evidencia en el proceso de auditoría  interna que se haya determinado la implementación, eficacia, eficiencia y efectividad de las especificaciones técnicas.</t>
  </si>
  <si>
    <t>N. A.</t>
  </si>
  <si>
    <t>No se incluyó de manera expresa  como criterio de auditoría las especificaciones técnicas de los 4 procesos nacionales en las listas de verificación e informes de auditoría, por considerar que dichas especificaciones se ncuentran inmersas en las fichas técnicas de los procesos misionales de los Macroprocesos de Educación Prescolar, Básica y  Media  (Cobertura, Calidad y Eficiencia) y en el Macroproceso de Apoyo de Atención al Ciudadano</t>
  </si>
  <si>
    <t xml:space="preserve">Incluir en el programa anual de auditorías integrales, expresamente, como criterio de auditoría, las especificaciones técnicas de los 4 procesos nacionales y evidenciar si se han implementado y se mantienen de manera eficaz, eficiente y efectiva </t>
  </si>
  <si>
    <t>Informes de auditoría en los que se evidencie el resultado de la verificación del cumplimiento de las especificaciones técnicas de los 4 procesos nacionales (Cobertura del Sector Educativo, Gestión de la Calidad del Sector Educativo, Gestión del Recurso Humano  en el Sector Educativo y Atención al Ciudadano)</t>
  </si>
  <si>
    <t>María Helena Ordóñez Burbano</t>
  </si>
  <si>
    <t>Oficina de Control Interno</t>
  </si>
  <si>
    <t>Se evidencia que la OTSI evaluó el estado actual de SACES donde se encuentra la priorización de actualización de documentación técnico y funcional, se inicio levantamiento de la informacion tecnica y funcional con los proveedores.</t>
  </si>
  <si>
    <t>Se evidencia que la OTSI evaluó el estado actual de SNIES donde se encuentra la priorización de actualización de documentación técnica y funcional, se inicio levantamiento de la informacion tecnica y funcional con los proveedores.</t>
  </si>
  <si>
    <t>Se evidencia que la OTSI evaluó el estado actual de SIPI donde se encuentra la priorización de actualización de documentación técnica y funcional, se inicio levantamiento de la informacion tecnica y funcional con los proveedores.</t>
  </si>
  <si>
    <t>Se evidencia que la OTSI evaluó el estado actual de SIMAT donde se encuentra la priorización de actualización de documentación técnica y funcional, se inicio levantamiento de la informacion tecnica y funcional con los proveedores.</t>
  </si>
  <si>
    <t>Se evidencia que la OTSI evaluó el estado actual de NEON donde se encuentra la priorización de actualización de documentación técnica y funcional.</t>
  </si>
  <si>
    <t xml:space="preserve">
E1: Se evidencia la documentación técnica y funcional actual de NEON 
E2: Se evidencia el cumplimiento de la actividad. 
E3: Se evidencio los manuales técnico y funcional de NEON.
</t>
  </si>
  <si>
    <t>1
1
1
1</t>
  </si>
  <si>
    <t>1. Informe  de cumplimiento del plan de comisiones
2. Informe en el sistema de comisiones SIPTA.
3. Reporte relacionando comisiones que se desplazan en días no laborales SIPTA.
4. Circular Interna</t>
  </si>
  <si>
    <t>Equipo de Atención Educativa a Grupos Étnicos</t>
  </si>
  <si>
    <t>Oficina Asesora de Planeación y Finanzas / Equipo de Atención Educativa a Grupos Étnicos</t>
  </si>
  <si>
    <t>1. Falta de documentos contractuales e Informes Finales que permitan evidenciar el cumplimiento de la ejecución financiera y de las obligaciones para iniciar el proceso de liquidación.                                                                2. Alto volumen de contratos y convenios que requieren ser liquidados, debido al alto de volumen de contratación anual del Ministerio.</t>
  </si>
  <si>
    <t xml:space="preserve">1. Realizar un cruce de información respecto de las liquidaciones sobre las cuales se perdió competencia ya que en algunos casos no procede liquidación unilateral o no le es aplicable el régimen de contratación e identificar los contratos y/o convenios cuya liquidación no era procedente por no contar con la información necesaria (informes finales, soportes de cumplimiento, etc.)
2. Reducir el término de revisión de los informes finales a efectos de que por los menos 6 meses antes de la caducidad se obtenga la liquidacion.competencia atendiendo el sistema de alertas diseñado para tal fin.                                                                                                                                                                                                                     </t>
  </si>
  <si>
    <t>1. Disminuir la pérdida de competencia para liquidar.
2. Reducir tiempos de liquidacion.</t>
  </si>
  <si>
    <t xml:space="preserve">Se  evidencia base de datos remitida por la Subdirección de Contratación, en la que se puede evidenciar los tiempos  de liquidación de los contratos. </t>
  </si>
  <si>
    <t>E1.Se registra eficacia del 95% porque se observa la base de datos con la información correspondiente a la liquidación de contratos. 
E2. Se registra eficiencia del 95% porque se cumplio la meta dentro de los tiempos establecidos.
E3. Se califica efectividad del 95%, por la relación eficacia - eficiencia.</t>
  </si>
  <si>
    <t>2015-AE</t>
  </si>
  <si>
    <t>2015-AE2</t>
  </si>
  <si>
    <t>2015-03</t>
  </si>
  <si>
    <t>2015-05</t>
  </si>
  <si>
    <t>2016-AE DNDA</t>
  </si>
  <si>
    <t>OB01  de 2015</t>
  </si>
  <si>
    <t>Administrar Arhivo de Gestión</t>
  </si>
  <si>
    <t>Se evidencia que el lugar (sótano) donde se almacenan las cajas para él traslado al archivo central no cuenta con las condiciones de trabajo adecuadas y de seguridad industrial. Además en el sótano se conserva gran parte del archivo de gestión, toda vez que en el área no se cuenta con el espacio suficiente para almacenarlo situación que se agrava por creciente número de archivos que se recibe.</t>
  </si>
  <si>
    <t>Revisión ejecución del proceso</t>
  </si>
  <si>
    <t>Actualmente en las instalaciones del Ministerio no existe el  espacio suficiente y con las especificaciones técnicas y los requisitos necesarios, conforme a lo establecido en el Acuerdo 08 de 2013, para el almacenaje y custodia de los archivos de gestión de todas las Dependencias, de manera centralizada.</t>
  </si>
  <si>
    <t>Número de  transferencias primarias</t>
  </si>
  <si>
    <t>Clara Inés Marquéz Váquez
Asesora de Secretaría General, encargada de la  Unidad de Atención  al Ciudadano</t>
  </si>
  <si>
    <t>Número de cajas</t>
  </si>
  <si>
    <t>Se evidenció en la visita del archivo central que las cajas se encuentran deterioradas y deben ser cambiadas, adicionalmente, algunos documentos no se encuentran debidamente archivados.</t>
  </si>
  <si>
    <t xml:space="preserve">Durante el cambio de administrador de archivos, se dio el proceso de empalme, donde las cajas de archivo central fueron trasladadas de un lugar a otro en camiones apiladas bajo las medidas necesarias,  sin embargo por el alto volumen, estas unidades de conservación sufrieron  afectaciones. </t>
  </si>
  <si>
    <t xml:space="preserve">Por medio de la empresa contratada para la administración de los archivos,  solicitar cambio de las cajas de archivo central  que se encuentre deterioradas, rotas o averiadas.
</t>
  </si>
  <si>
    <t>2015-12</t>
  </si>
  <si>
    <t>OB02  de 2015</t>
  </si>
  <si>
    <t>1. Realizar la trasferencia de series, conforme a los tiempos establecidos en las TRD (Tablas de Retención Documental).</t>
  </si>
  <si>
    <t>2. Trasladar cajas de archivos de gestión de series que tienen  nivel de consulta:bajo y medio, para la bodega contratada por el Ministerios a través de la ERT (Empresa de Recursos Tecnológicos).</t>
  </si>
  <si>
    <t>Trasladar a bodega central  cajas de archivo  gestión, cuya consulta se catalogue en el nivel: medio y bajo.</t>
  </si>
  <si>
    <t xml:space="preserve">Realizar las transferencias primarias (traslado sistemático de la documentación, que deja de tener utilidad inmediata) a archivo central, en el primer y segundo semestre del año.
</t>
  </si>
  <si>
    <t>Resolver Asuntos Disciplinarios</t>
  </si>
  <si>
    <t>Incumplimiento a los plazos previstos en la Ley 734 de 2002 en el artículo 150</t>
  </si>
  <si>
    <t xml:space="preserve">Por que hay solamente un (1) cargo en la planta del Ministerio que tiene la función de proyectar. Por que el úmero de quejas sobrepasa la capacidad fisica y operativa para que una sola persona evalue. Por que no se vinculó profesionales oportunamente tiempo para el apoyo a la gestón de la funcion. </t>
  </si>
  <si>
    <t xml:space="preserve">Contar de manera permanente con el personal suficiente que sustancie los procesos disciplinarios en curso y nuevas quejas. Establecer un plan de choque para evaluar oportunamente dentro del tèrmino legal. </t>
  </si>
  <si>
    <t>Suscribir cinco contratos de prestación de servicios para la sustanciación de los procesos disciplinarios y apoyo administrativo  por todo el año 2016</t>
  </si>
  <si>
    <t>cinco contratos</t>
  </si>
  <si>
    <t>Julio César Painchault Pérez - William Libardo Mendieta</t>
  </si>
  <si>
    <t>No aplicación del procedimiento verbal, consagrado en el Capitulo  Primero del Título 11 del Código Disciplinario</t>
  </si>
  <si>
    <t xml:space="preserve">No se adelantan procesos verbales en la Secretaría General del MEN, porque la función de Coordinar la aplicación del régimen disciplinario de los servidores públicos del Ministerio de Educación Nacional así como conocer y fallar en primera instancia, los procesos disciplinarios que se adelanten contra funcionarios de la entidad, está a cargo del Secretario General y en razón a las múltiples funciones que el mismo funcionario tiene es difícil la aplicación </t>
  </si>
  <si>
    <t>Evaluar la convenicencia de crear la Oficina de Control Interno Disciplinario</t>
  </si>
  <si>
    <t>Solicitar a la Subdirección de Desarrollo Organizacional levantamiento de cargas laborales del grupo de Asuntos Disciplinarios</t>
  </si>
  <si>
    <t>Una solicitud</t>
  </si>
  <si>
    <t>2015-18</t>
  </si>
  <si>
    <t>GESTIÓN FINANCIERA</t>
  </si>
  <si>
    <t>Recaudo Ley 21</t>
  </si>
  <si>
    <t>Al realizar el análisis de la cuenta 242590 se evidenciaron cuentas de vigencias anteriores por valor de $9.477.220 miles de pesos donde los registros corresponden a personas jurídicas, en algunos casos son aportantes Ley 21 y aparecen como terceros no obligados, caso que se debe revisar y clasificar el registro a donde corresponda.</t>
  </si>
  <si>
    <t>28 de febrero de 2016</t>
  </si>
  <si>
    <t>No se ha realizo depuración de la cuenta 242590, donde se presentan terceros obligados a retención de ley 21</t>
  </si>
  <si>
    <t>Revisar aquellas partidas de terceros obligados a retención y realizar las acciones de ajuste correspondientes.</t>
  </si>
  <si>
    <t>Realizar los ajustes en la cuenta 242590</t>
  </si>
  <si>
    <t>Ajuste contable</t>
  </si>
  <si>
    <t>2015-13</t>
  </si>
  <si>
    <t>Se realizarón los ajustes en la cuenta 242590, reclasificando los terceros y valores de acuerdo a la depuración de los datos</t>
  </si>
  <si>
    <t>E1: Se califica un porcentaje de eficacia del 100%, teniendo en cuenta que se realizaron los ajustes correspondientes a la cuenta 242590 
E2: Se obtiene eficiencia del 100%,se realizaron los ajustes en el tiempo propuesto
E3: Se registra efectividad del 100%, en relación a que se alcanzaron las metas requeridas efectivamente en cuanto al tiempo y acciones requeridas.</t>
  </si>
  <si>
    <t>KELLY GORDILLO</t>
  </si>
  <si>
    <t>OM 01</t>
  </si>
  <si>
    <t>OM 02</t>
  </si>
  <si>
    <t>OM 03</t>
  </si>
  <si>
    <t>NC 01</t>
  </si>
  <si>
    <t>NC 02</t>
  </si>
  <si>
    <t>FORTALECIMIENTO DE LA EDUCACIÓN SUPERIOR - CALIDAD</t>
  </si>
  <si>
    <t>GESTIÓN DEL TALENTO HUMANO</t>
  </si>
  <si>
    <t>GESTIÓN DOCUMENTAL</t>
  </si>
  <si>
    <t>OM 1</t>
  </si>
  <si>
    <t>PLANEACIÓN</t>
  </si>
  <si>
    <t xml:space="preserve">AC  </t>
  </si>
  <si>
    <t>2015-02</t>
  </si>
  <si>
    <t>2015-14-01</t>
  </si>
  <si>
    <t>Octubre del 2015</t>
  </si>
  <si>
    <t>Informe auditoria interna</t>
  </si>
  <si>
    <t>OM
001</t>
  </si>
  <si>
    <t xml:space="preserve">La información correspondiente a la actividad litigiosa del Ministerio de Educación Nacional, que debe ser reportada en el Sistema Único de Información Litigiosa del Estado Colombiano  e-KOGUI, presenta problemas en la migración del sistema Litigob y no se encuentra completa y actualizada.  </t>
  </si>
  <si>
    <t>Sistemas de Información</t>
  </si>
  <si>
    <t>En el proceso de migracion de litigob a e- koguie se presentaron problemas en l aactualizacion de los procesos.
Se asigna en  e-koguie procesos fomag y procesos men, situacion que dificulta y  identificacion y control de la actualización  de la información  por el nivel coercitivo  que tiene el misiterio frente a los abogados del fomag.</t>
  </si>
  <si>
    <t>Sistema e-kogui sin actualizaciones completas</t>
  </si>
  <si>
    <t xml:space="preserve">Maria Isabel Hernandez- cordinadora de proceso
Arelix Zamary - tecnico - </t>
  </si>
  <si>
    <t>2015-09</t>
  </si>
  <si>
    <t xml:space="preserve">CGR-CDSS-28
</t>
  </si>
  <si>
    <t>CGR28-04</t>
  </si>
  <si>
    <t>FORTALECIMIENTO EPBM - EFICIENCIA</t>
  </si>
  <si>
    <t xml:space="preserve">1. Falta de conocimiento de la ruta pedagogica concertada con los Pueblos Indígenas por parte de la  Secretaria de Educacion del Departamento de Arauca, así como los docentes y directivos docentes, que permitan su incorporacion a los planes de estudios de los Establecimientos Educativos y su transito hacia los modelos educativos que garanticen el fortalecimiento de usos, costumbres, las lenguas nativas y enfoque diferencial. </t>
  </si>
  <si>
    <t>Imposibilidad de implementar adecuadamente los productos emanados de la actividad contractual, enmarcados en el diseño y construcción del modelo educativo propio de los Pueblos Indígenas Hitnu, Makaguan, Betoy y Sikuani.</t>
  </si>
  <si>
    <t xml:space="preserve">Asistencia Técnica a los funcionarios de la ETC, así como a los Directivos Docentes y los Docentes de la Institución Educativa Centro Educaivo Gahibo Betoy en relación con el modelo educativo, las fases culminadas y la forma en que se puede aplicar para garantizar el derecho a la educación propia por parte de los Pueblos Indígenas de Arauca.
</t>
  </si>
  <si>
    <t>Cumplimiento de las ordenes establecidas en el auto 382, así como la implementacion de los avances de la politica educativa para los pueblos indigenas a través de la adecuada implementación de los productos emanados de la actividad contractual.</t>
  </si>
  <si>
    <t>Aistencia Tecnica a la Entidad Territorial Certificada, Rectores y docentes de los Establecimientos Educativos de la zona.  (Actas, listados de asistencias, entre otros)</t>
  </si>
  <si>
    <t xml:space="preserve">Asistencia Técnica </t>
  </si>
  <si>
    <t>CGR28-05</t>
  </si>
  <si>
    <t xml:space="preserve">                                                          
1. Falta de comunicación con el ente territorial, en el que se desarrollarán los procesos educativos.
</t>
  </si>
  <si>
    <t xml:space="preserve">Duplicidad en la actividad contractual que no cumple con los principios de eficacia y eficiencia en la contratación, así como la efectividad y garantía del  derecho a la educación propia de los Pueblos Indígenas.  </t>
  </si>
  <si>
    <t xml:space="preserve">Coordinación  con las entidades territoriales  donde se desarrolle contratación con recursos del MEN, cuya población beneficiaria sean minorías étnicas.
</t>
  </si>
  <si>
    <t xml:space="preserve">Tutelar la transparencia, eficiencia y eficacia de la actividad contractual, así como el cumplimiento de las políticas públicas enfocadas a garantizar derechos de las minorías étnicas.. </t>
  </si>
  <si>
    <t>Reunión de seguimiento y  coordinación con las entidades territoriales para verificar la actividad contractual desarrollada por la entidad respecto de la población étnica.  (Actas y listas de asistencia a reuniones)</t>
  </si>
  <si>
    <t>Reunion de seguimiento</t>
  </si>
  <si>
    <t xml:space="preserve">
2-. Falta de conocimiento de la ruta pedagógica concertada con los Pueblos Indígenas por parte de la  Secretaria de Educacion del Departamento de Arauca, así como los docentes y directivos docentes, que permitan su incorporación a los planes de estudios de los Establecimientos Educativos y su tránsito hacia los modelos educativos que garanticen el fortalecimiento de usos, costumbres, las lenguas nativas y enfoque diferencial. </t>
  </si>
  <si>
    <t>Elaboración de un protocolo para la contratación de la formulación, diseño e implementación de los modelos propios, comunitarios e interculturales que permita la elaboración de contratos "tipo" por cada una de las fases contempladas en la ruta.</t>
  </si>
  <si>
    <t xml:space="preserve">Unificar los alcances del proceso de contratación con población de minorías étnicas. </t>
  </si>
  <si>
    <t>Un protocolo para la contratación de la formulación, diseño e implementación de los modelos propios, comunitarios e interculturales que permita la elaboración de contratos "tipo" por cada una de las fases contempladas en la ruta.</t>
  </si>
  <si>
    <t>Documento o Protocolo</t>
  </si>
  <si>
    <t>CGR-CDSS-56</t>
  </si>
  <si>
    <t>CGR56-1</t>
  </si>
  <si>
    <t>PLANEACION</t>
  </si>
  <si>
    <t>Planeacion Financiera y presupuestal</t>
  </si>
  <si>
    <t>Deficiencias en la programación de los recursos e
ineficacia en la obligación de los cupos asignados por el CONFIS.</t>
  </si>
  <si>
    <t xml:space="preserve">
La ineficacia (no cumplir con lo planeado) en el uso de los cupos asignados al dejar sin comprometer el 46,32%.</t>
  </si>
  <si>
    <t>Formular un Indicador para seguimiento por el nivel directivo.</t>
  </si>
  <si>
    <t>Medir el comportamiento en la ejecución de vigencias futuras</t>
  </si>
  <si>
    <t>Presentar el Indicador en el tablero de control del comité directivo con su respectivo seguimiento.</t>
  </si>
  <si>
    <t>Seguimiento</t>
  </si>
  <si>
    <t xml:space="preserve"> Eliana Milena Bonilla</t>
  </si>
  <si>
    <t>Regular el proceso de Vigencias Futuras</t>
  </si>
  <si>
    <t>Establecer lineamientos en los tramites de solicitud de vigencias futuras</t>
  </si>
  <si>
    <t>Elaborar documento con los lineamientos en los tramites de vigencias futuras</t>
  </si>
  <si>
    <t>Camilo Chinchilla</t>
  </si>
  <si>
    <t>Capacitar a las áreas en los lineamientos para el tramite de vigencias futuras.</t>
  </si>
  <si>
    <t>Instruir a los servidores sobre la ejecución y los nuevos controles para las Vigencias Futuras</t>
  </si>
  <si>
    <t xml:space="preserve">Realizar sesion de capacitación a los responsables de los proyectos de inversión </t>
  </si>
  <si>
    <t>Grupo de Planeación Estratégica y Seguimiento a Proyectos de Inversión</t>
  </si>
  <si>
    <t>CGR56-2</t>
  </si>
  <si>
    <t>No se realizó oportunamente el giro de las transferencias de los
recursos de Calidad Matrícula Oficial, a los Municipios Certificados y no Certificados, dentro de los últimos diez (10) días del mes</t>
  </si>
  <si>
    <t xml:space="preserve">afectación en  el uso eficiente de los recursos y la eficacia en el
logro de los objetivos por parte de las entidades territoriales. </t>
  </si>
  <si>
    <t>Realizar una asignación parcial del valor asignado en la vigencia 2016 en el primer documento de distribución SGP 2017  para girar a tiempo los 3 primeros pagos del año.</t>
  </si>
  <si>
    <t>Garantizar el cumplimiento de los tiempos para realizar la trasnferencia SGP Calidad educación de acuerdo con lo establecido en el articulo 29 de la Ley 1176 de 2007.</t>
  </si>
  <si>
    <t>Realizar la distribución parcial por concepto de SGP Calidad Educación de los primeros tres meses del año para cumplir el tiempo señalado en la norma</t>
  </si>
  <si>
    <t>Documento  de Distribucion</t>
  </si>
  <si>
    <t>Lida del Rocio Serrato</t>
  </si>
  <si>
    <t>CGR56-3</t>
  </si>
  <si>
    <t>Vigencias Futuras en las Reservas Presupuestales</t>
  </si>
  <si>
    <t>No ejecución de los recursos de la VF (compromisos vigencia actual), en la vigencia respectiva.</t>
  </si>
  <si>
    <t>VF trasladadas a la vigencia actual, que se constituyeron como Reservas Presupuestales</t>
  </si>
  <si>
    <t>Socialización Cartilla Guía Reservas Presupuestales a través de Mesas de Trabajo y/o capacitaciones en el tema de Reservas Presupuestales a Supervisores y demás funcionarios interesados.</t>
  </si>
  <si>
    <t>No constitución de Reservas Presupuestales, salvo casos de fuerza mayor.</t>
  </si>
  <si>
    <t>Capacitar a los funcionarios de las áreas  en Reservas Presupuestales y funcionarios de la oficina de Contratación</t>
  </si>
  <si>
    <t>Capacitaciones-Guía</t>
  </si>
  <si>
    <t>Sandra Liliana Jimenez</t>
  </si>
  <si>
    <t>CGR56-4</t>
  </si>
  <si>
    <t>Soportes de Reservas Presupuestales</t>
  </si>
  <si>
    <t>Incumplimiento de los supervisores en la presentación de los informes finales</t>
  </si>
  <si>
    <t>Constitución de Reservas Presupuestales</t>
  </si>
  <si>
    <t>Circular expedida por el Secretario General, informando a los Viceministros las diferentes acciones que deben tomar los ejecutores de presupuesto, tendientes a la NO constitución de reservas.</t>
  </si>
  <si>
    <t>Envio Circular expedida por la Secretaria General,donde se establezcan los lineamientos legales y técnicos sobre las Reservas Presupuestales</t>
  </si>
  <si>
    <t xml:space="preserve">Socialización Cartilla Guía Reservas Presupuestales a través de Mesas de Trabajo y/o capacitaciones en el tema de Reservas Presupuestales a Supervisores y demás </t>
  </si>
  <si>
    <t>CGR56-5</t>
  </si>
  <si>
    <t xml:space="preserve">1. Los criterios metodológicos y de orientación del programa para medir la tasa de deserción estipulan que pasados dos periodos académicos consecutivos sin utilizar el cupo se establece la figura de deserción del programa.
Para la fecha de la auditoria no se cumplía con estas condiciones.
</t>
  </si>
  <si>
    <t>1.No permite verificar las  tendencias de cambio generados en el programa.</t>
  </si>
  <si>
    <t xml:space="preserve">1. Solicitar ajustes a la ficha técnica del indicador de acuerdo a los requerimientos metodológicos, de periodicidad y temporalidad  </t>
  </si>
  <si>
    <t>Contar con la medición de la efectividad orientada a verificar las tendencias del programa.</t>
  </si>
  <si>
    <t xml:space="preserve">1. Determinar los cambios requeridos en la ficha técnica.
2. Elaborar la solicitud de ajustes.  
</t>
  </si>
  <si>
    <t>Documentos</t>
  </si>
  <si>
    <t>DIRECTOR (A) DE FOMENTO DE LA EDUCACIÓN SUPERIOR</t>
  </si>
  <si>
    <t>1. Extemporaneidad del reporte cuantitativo del indicador numero de beneficiarios del programa Ser Pilo Paga.</t>
  </si>
  <si>
    <t xml:space="preserve">1. Seguimiento a la oportunidad del reporte.  </t>
  </si>
  <si>
    <t>Reportar la información con oportunidad definida en la ficha técnica.</t>
  </si>
  <si>
    <t>1.Cargar y actualizar la información Cuantifica  en Sinergia en los términos establecidos.</t>
  </si>
  <si>
    <t>Registro de Cargue</t>
  </si>
  <si>
    <t>CGR56-6</t>
  </si>
  <si>
    <t xml:space="preserve">
Deficiencias en la programación de los diferentes proyectos. </t>
  </si>
  <si>
    <t>Ineficacia para alcanzar las metas institucionales.</t>
  </si>
  <si>
    <t>Implementar un Informe trimestral de Monitoreo de los traslados en el presupuesto de inversión</t>
  </si>
  <si>
    <t>Evitar el alto numero de modificaciones internas.a través de mecanismos de seguimiento y control a los traslados</t>
  </si>
  <si>
    <t>Realizar Informe trimestral de Monitoreo de los traslados en el presupuesto de inversión</t>
  </si>
  <si>
    <t>Establecer los lineamientos respecto a Traslados presupuestales</t>
  </si>
  <si>
    <t>Camilo chinchilla</t>
  </si>
  <si>
    <t>Capacitar a las áreas, de acuerdo con los lineamientos fijados</t>
  </si>
  <si>
    <t>Sesiones de capacitación a los responsables de los Translados presupuestales</t>
  </si>
  <si>
    <t>Capacitación</t>
  </si>
  <si>
    <t>CGR56-7</t>
  </si>
  <si>
    <t>Saldos por utilizar Reservas Presupuestales Vigencia 2014</t>
  </si>
  <si>
    <t>Falta de gestión de los supervisores  para la ejecución de los contratos o presentación de los informes finales para elaboración de  Actas de Liquidación.</t>
  </si>
  <si>
    <t>Reservas presupuestales sin ejecutar o liberar.</t>
  </si>
  <si>
    <t>Continuar con el envio de informacón a supervisores y ordenadores de gasto acerca de la ejecucion de la reserva presupuestal</t>
  </si>
  <si>
    <t>Ejecución de la Reserva Presupuestal Constituida</t>
  </si>
  <si>
    <t>Reportes de Ejecuciòn Reserva Presupuestal  Mensual enviados a Directores, jefes de Dependencia y Supervisores</t>
  </si>
  <si>
    <t>Reportes</t>
  </si>
  <si>
    <t>Envió mensual de ejecución RESERVA PRESUPUESTAL Iidentificado por Area, dependenci y programa  a la oficina Asesora    de planeación para ser evaluado en el COMITÉ DIRECTIVO</t>
  </si>
  <si>
    <t>Reportes de ejecución reserva presupuestal  para ser incluido en la presentción COMITÉ DIRECTIVO de la iministra.</t>
  </si>
  <si>
    <t>Mesas de Trabajo y/o capacitaciones en el tema de  Reservas Presupuestales a Supervisores y demas funcionarios interesados.</t>
  </si>
  <si>
    <t>CGR56-8</t>
  </si>
  <si>
    <t>Debilidades en la conciliación de información contractual entre el área financiera y las áreas misionales que suscriben y llevan el control de los contratos, que inciden en los registros presupuestales y contables; además que estos registros no debían constituirse porque los bienes ya fueron entregados.</t>
  </si>
  <si>
    <t>Incidecia en los registros presupuestales y contables que además, afecta la disponibilidad de los recursos para la no liberación de saldos.</t>
  </si>
  <si>
    <t xml:space="preserve">Tener un estimado de las posibles reservas de recursos que deben tenerse en cuenta antes de que finalice esta vigencia . </t>
  </si>
  <si>
    <t>Informar a la Subdirección financiera los convenios y contratos que a noviembre se encuentren en ejecución para que se estimen las posibles reservas presupuestales.</t>
  </si>
  <si>
    <t>Claudia Arzayus / Enrique Bolívar</t>
  </si>
  <si>
    <t>Eaborar formato en el cual se establezcan las posibles alertas de los compromisos, pagos o desembolsos de los contratos que quedaran en reserva para la siguiente vigencia (Se anexara a documento para entregar a mediados de noviembre).</t>
  </si>
  <si>
    <t>Mejorar los registros presupuestales  para la liberación de saldos con el fin de contar con la información de recursos disponibles</t>
  </si>
  <si>
    <t xml:space="preserve">Elaboración de Formato  de alertas </t>
  </si>
  <si>
    <t>Formato</t>
  </si>
  <si>
    <t>Envío informes financieros en formato MEN</t>
  </si>
  <si>
    <t xml:space="preserve">Informes  </t>
  </si>
  <si>
    <t xml:space="preserve">Remitir a la Subdirección Financiera  copia de las liquidaciones de convenios y contratos sobre los que ejerció supervisión y que cuenten con  saldos a liberar. 
</t>
  </si>
  <si>
    <t>Envío de copias  de liquidaciones con saldos a liberar</t>
  </si>
  <si>
    <t>Porcentaje de liquidaciones con saldos a liberar</t>
  </si>
  <si>
    <t>CGR56-9</t>
  </si>
  <si>
    <t>Justificación Constitución de Reservas Presupuestales</t>
  </si>
  <si>
    <t>Incumplimiento de los supervisores en las directrices establecidas por la Secretaría General (Circular 62-Justificación de Reservas Presupuestales)</t>
  </si>
  <si>
    <t>Reservas Presupuestales sin justificación de constitución</t>
  </si>
  <si>
    <t>Mesas de Trabajo o capacitaciones en el tema de  Reservas Presupuestales</t>
  </si>
  <si>
    <t>No constitución de Reservas Presupuestales, salvo casos estipulados en la Ley</t>
  </si>
  <si>
    <t>Programar reuniones, tema Reservas Presupuestales</t>
  </si>
  <si>
    <t xml:space="preserve">Informar a la Oficina de  Control Interno Disciplinario, acerca de  los funcionarios que incumplan la Ley 734/2002, responsabilidad de los supervisores e interventores </t>
  </si>
  <si>
    <t>CGR56-10</t>
  </si>
  <si>
    <t>Saldos a Liberar</t>
  </si>
  <si>
    <t>Falta de gestión de los supervisores en la presentación de los informes finales para elaboración de  Actas de Liquidación, soporte necesario para proceder a la liberación de saldos de compromisos.</t>
  </si>
  <si>
    <t>Saldos sin liberar, constituidas como Reservas Presupuestales</t>
  </si>
  <si>
    <t>Capacitación en tema de Reservas Presupuestales</t>
  </si>
  <si>
    <t>CGR56-11</t>
  </si>
  <si>
    <t xml:space="preserve">No fueron requeridas las partes obligadas a la ejecución de las obras para el cumplimiento de las obligaciones que emanan del Convenio 620 de 2015 y sus contratos derivados tanto de obra como de interventoría suscritos por Fiducia Bogotá S.A. administradora y vocera del patrimonio autónomo Fideicomiso Asistencia técnica- FINDETER </t>
  </si>
  <si>
    <t>Inadecuada prestación del servicio educativo poniendo en riesgo la integridad de los alumnos</t>
  </si>
  <si>
    <t xml:space="preserve">Adelantar el proceso de incumplimiento a las partes involucradas con el fin de propiciar la continuación de las obras.
</t>
  </si>
  <si>
    <t>Garantizar la normal prestación del servicio educativo por parte del Supervisor e interventor tanto del convenio marco, como de los contratos derivados.</t>
  </si>
  <si>
    <t>Iniciar proceso de incumplimiento.</t>
  </si>
  <si>
    <t>Proceso de incumplimiento</t>
  </si>
  <si>
    <t>Reprogramar los diseños y ejecución de obras de  (obras de Nariño - Contrato 620 de 2015).</t>
  </si>
  <si>
    <t xml:space="preserve"> Entrega de cronogramas de reprogramación de los diseños y obras de  obras de Nariño.
</t>
  </si>
  <si>
    <t>No fueron requeridas las partes obligadas a la ejecución de las obras para el cumplimiento de las obligaciones que emanan del Convenio 620 de 2015 y sus contratos derivados tanto de obra como de interventoría suscritos por Fiducia Bogotá S.A. administradora y vocera del patrimonio autónomo Fideicomiso Asistencia técnica- FINDETER</t>
  </si>
  <si>
    <t>Enviar  base de datos de avance, informes de avances  y/o  actas comité técnico  y/o  actas de visitas de Findeter a las obras de Nariño que aparecen incluidas dentro del Convenio 620 de 2015.</t>
  </si>
  <si>
    <t xml:space="preserve">
Remitir informes de avances  y/o  actas comité técnico  y/o  actas de visitas. </t>
  </si>
  <si>
    <t>Enviar oficio a las ETC de Nariño  e Ipiales   solicitando tomar acciones dirigidas a proveer la adecuada  prestación del servicio educativo hasta que se entreguen las obras ya que es de su competencia.</t>
  </si>
  <si>
    <t>Oficio a las ETC de Nariño  e Ipiales</t>
  </si>
  <si>
    <t>CGR56-12</t>
  </si>
  <si>
    <t xml:space="preserve">Deficiencias en la programacion presupuestal  y la planeacion del Programa Ser Pilo Paga. </t>
  </si>
  <si>
    <t xml:space="preserve">El riesgo de que los estudiantes beneficiados no continúen por falta de recursos y el programa no continúe con el fin para el cual fue creado.
</t>
  </si>
  <si>
    <t xml:space="preserve">Realizar trámite de solicitud de aval Fiscal (CONFIS) para gestionar vigencias futuras, de acuerdo a la información reportada por el area encargada del Programa.
</t>
  </si>
  <si>
    <t>Respaldar los compromisos adquiridos con los estudiantes beneficiados del programa Ser Pilo Paga.</t>
  </si>
  <si>
    <t xml:space="preserve">1. Hacer la solicitud de trámite de vigencias futuras al CONFIS y una vez aprobado gestionar el CONPES
</t>
  </si>
  <si>
    <t xml:space="preserve">Oficina Asesora de Planeación
 (LIDA DEL ROCIO SERRATO) </t>
  </si>
  <si>
    <t>CGR56-13</t>
  </si>
  <si>
    <t>IMPLEMENTACION DE POLITICAS PUBLICAS (Superior)</t>
  </si>
  <si>
    <t>Gerencia de Proyectos</t>
  </si>
  <si>
    <t xml:space="preserve">5.044 potenciales beneficiarios del programa Ser Pilo Paga 1 no cumplieron con el tercer requisito, es decir, estar inscritos en una Institución de Educación Superior acreditada en alta calidad 549 cumplieron con la totalidad de los requisitos exigidos pero desistieron del beneficio otorgado del programa Ser Pilo Paga. 
</t>
  </si>
  <si>
    <t xml:space="preserve">Se esta limitando la oportunidad a los demás potenciales beneficiarios para acceder a la educación superior, pese a contar con los recursos necesarios, lo que finalmente afecta la meta prevista. </t>
  </si>
  <si>
    <t>Evitar que los adjudicados desistan del Programa y tengan mayor conocimiento del proceso a seguir para ser beneficiarios del Programa Ser Pilo Paga.</t>
  </si>
  <si>
    <t xml:space="preserve">1. Remitir comunicaciones masivas, para próximas convocatorias, a las personas con el crédito adjudicado, indicando plazos para legalizar el crédito condonable y la pérdida del mismo si no se realiza tal legalización.
</t>
  </si>
  <si>
    <t xml:space="preserve">2. Diseñar una campaña de información para difundir a través de medios masivos de comunicación la información respecto de los requisitos de la convocatoria y posterior legalización de los créditos adjudicados.  
</t>
  </si>
  <si>
    <t>Campaña</t>
  </si>
  <si>
    <t>CGR56-14</t>
  </si>
  <si>
    <t xml:space="preserve">En el momento de la celebración del convenio no se consideró la necesidad de tener un sistema de información en el Ministerio dado a que el ICETEX es el administrador del fondo y cuenta con el aplicativo y son quienes nos suministran la información.  </t>
  </si>
  <si>
    <t>Se dificulta el control y seguimiento, debido a que cada vez que se requiera saber el estado real y el número exacto de estudiantes pertenecientes al programa, se deben realizar conciliaciones con las universidades y ajustes en la información.</t>
  </si>
  <si>
    <t xml:space="preserve">1.Solicitar al ICETEX la creación de usuario con perfil de consulta remota al sistema de información del Programa Ser Pilo Paga. 
</t>
  </si>
  <si>
    <t xml:space="preserve">
Obtener información  completa, exacta, actualizada, comprobable y comprensible de los beneficiarios del Programa Ser Pilo Paga.</t>
  </si>
  <si>
    <t xml:space="preserve">Proyectar una comunicación de solicitud de creación de usuario dirigida al ICETEX.
</t>
  </si>
  <si>
    <t xml:space="preserve">Comunicado
</t>
  </si>
  <si>
    <t xml:space="preserve">1
</t>
  </si>
  <si>
    <t>CGR56-15</t>
  </si>
  <si>
    <t>Reglamentación de Jornada Única</t>
  </si>
  <si>
    <t xml:space="preserve">Durante la vigencia 2015 se inició la implementación de la jornada única en algunos establecimientos educativos que se postularon en convocatorias abiertas realizadas por el Ministerio de Educación Nacional. No obstante, durante esta vigencia, el Ministerio de Educación Nacional no emitió reglamentación alguna en lo relacionado con este programa.
</t>
  </si>
  <si>
    <t>Durante la vigencia 2015 no existió normatividad específica que reglamentara las actuaciones, transacciones y operaciones en lo relacionado con la implementación de la jornada única.
Además, el Ministerio de Educación Nacional no estableció una estructura organizacional y administrativa donde se identificaran funciones y responsabilidades en el cumplimiento de los objetivos del programa.</t>
  </si>
  <si>
    <t>1. Publicar el decreto 501 de 2016 reglamentario de la Jornada Única en la página del MEN</t>
  </si>
  <si>
    <t xml:space="preserve">1. Dar a conocer el decreto 501 de 2016 que  reglameta los aspectos relacionados con la implementación de la Jornada Única
</t>
  </si>
  <si>
    <t>1. Decreto reglamentario de la Jornada Única publicado en la pagina del MEN</t>
  </si>
  <si>
    <t>Publicación del Decreto 501 de 2016 reglamentario</t>
  </si>
  <si>
    <t>15/09/2016</t>
  </si>
  <si>
    <t>15/11/2016</t>
  </si>
  <si>
    <t>Daniel González</t>
  </si>
  <si>
    <t>2. Elaborar un documento en el cual, a partir del actual funcionamiento del programa, se dé cuenta sobre la estructura organizacional y administrativa del programa Jornada Única</t>
  </si>
  <si>
    <t>2. Precisar la estructura organizacional y administrativa del programa Jornada Única</t>
  </si>
  <si>
    <t>2. Documento sobre la estructura organizacional y administrativa del programa Jornada Única</t>
  </si>
  <si>
    <t>CGR56-16</t>
  </si>
  <si>
    <t>Estudio técnico y financiero de la implementación de la jornada única</t>
  </si>
  <si>
    <t xml:space="preserve">Durante la vigencia 2015 se inició la implementación de la jornada única en algunos establecimientos educativos que se postularon en convocatorias abiertas realizadas por el Ministerio de Educación. El Ministerio de Educación Nacional no elaboró un estudio técnico y financiero de la implementación de la Jornada Única que permitiera proyectar costos y recursos a invertir.
</t>
  </si>
  <si>
    <t>Durante la vigencia 2015 no se contó con un estudio técnico y financiero que permitiera establecer costos proyectados y recursos a invertir durante el cuatrienio para la implementación de la jornada única</t>
  </si>
  <si>
    <t>2. Elaborar estudio técnico y financiero para la implementación de la jornada única</t>
  </si>
  <si>
    <t>2. Contar con un estudio técnico y financiero para la implementación de la jornada única el cual permita establecer los costos proyectados y los recursos a invertir durante el cuatrienio</t>
  </si>
  <si>
    <t>2. Estudio técnico y financiero para la implementación de la jornada única</t>
  </si>
  <si>
    <t>Estudio</t>
  </si>
  <si>
    <t>Daniel González / Ana Tamayo</t>
  </si>
  <si>
    <t>CGR56-17</t>
  </si>
  <si>
    <t>Monitoreo y Aseguramiento</t>
  </si>
  <si>
    <t>Vigilancia y control del Servicio Educativo</t>
  </si>
  <si>
    <t>Debilidades en los sistemas de información, principalmente en lo que tiene que ver con el Anexo 3 A (Reporte de Planta de personal Oficial) del sistema de información nacional de educación básica y media, jornada..</t>
  </si>
  <si>
    <t xml:space="preserve">Los registros de la información, no permite un adecuado seguimiento y control de la misma.
</t>
  </si>
  <si>
    <t>Enviar comunicación a las entidades territoriales, que cuentan en su planta viabilizada docentes líderes de apoyo de jornada única .</t>
  </si>
  <si>
    <t>Identificar el personal de jornada única en cada uno de sus establecimientos educativos, según el anexo 3A Docente y directivo docente (Reporte de planta de personal oficial)</t>
  </si>
  <si>
    <t>Enviar comunicación a las entidades territoriales certificadas en educación para que caractericen a los docentes líderes de apoyo.</t>
  </si>
  <si>
    <t>Iván Fernando Enríquez Narváez, Subdirector de Recursos Humanos del Sector Educativo</t>
  </si>
  <si>
    <t>Subdirección de Recursos Humanos del Sector Educativo</t>
  </si>
  <si>
    <t>Generar Informes trimestrales del  SINEB- Anexo 3 A Docentes y Directivos Docentes basados en los empleos del subsistema especial de carrera docente donde se establecieron los cargos de "docente de aula" y "docente líder de apoyo" a partir del decreto 490 de 2016 y 521 de 2016, los cuales permitirán  identificar los educadores que sean asignados para la atención de la jornada única.</t>
  </si>
  <si>
    <t>Identificar por cada ETC el personal que implementa la jornada única en cada uno de sus establecimientos educativos, según el anexo 3A Docente y directivo docente (Reporte de planta de personal oficial)  que cuentan con cargos de docentes líderes de apoyo. (planta viabilizada vs. planta provista).</t>
  </si>
  <si>
    <t>Generar informe trimestral consolidado de las ETC, de jornada única.</t>
  </si>
  <si>
    <t>Informe trimestral</t>
  </si>
  <si>
    <t xml:space="preserve">Debilidades en la oportunidad de los registros de la información, lo que no permite un adecuado seguimiento y control de la misma.
</t>
  </si>
  <si>
    <t>La información de los sistemas no es confiable lo que no permite un adecuado seguimiento y control de la misma.</t>
  </si>
  <si>
    <t>Consolidar la  información reportada por las áreas, en relación con los recursos asignados al PAE.</t>
  </si>
  <si>
    <t>Garantizar el suministro de información con datos actualizados</t>
  </si>
  <si>
    <t>Informe final de consolidación de los recursos asignados al PAE</t>
  </si>
  <si>
    <t xml:space="preserve">Informe   </t>
  </si>
  <si>
    <t>Daniel González- Luis Fernando García</t>
  </si>
  <si>
    <t>CGR56-18</t>
  </si>
  <si>
    <t>Debilidad de Planeación y Supervisión en los diferentes proyectos , lo cual generó ajustes a los mismos , en tiempo y costos.</t>
  </si>
  <si>
    <t>Afectación a metas establecidas en el Plan de Desarrollo y a su vez a que los niños accedan al disfrute de la educación en óptimas condiciones.</t>
  </si>
  <si>
    <t>Cumplir con las metas establecidas en el plan de Desarrollo y a su vez que los niños aacedan al disfrute de la educación en optimas condiciones.</t>
  </si>
  <si>
    <t>Informe y base de seguimiento de proyectos.</t>
  </si>
  <si>
    <t>CGR56-19</t>
  </si>
  <si>
    <t xml:space="preserve">1. Falta de mecanismos de seguimiento y control.   
2. Datos no reportados oportunamente por parte de las ETC.      
3. No se  realizan acciones de seguimiento oportunas a la información suministrada por la ETC, respecto a la liquidación de horas extras para atender la jornada única. </t>
  </si>
  <si>
    <t>1. Confiablidad en la información y de sus registros.                                                                                                                                                2. Registros con información de horas liquidadas y acumuladas superiores a 40h para algunos meses.</t>
  </si>
  <si>
    <t>Se enviará una comunicación a las entidades territoriales certificadas en educación,  recordándoles los procedimientos normativos en relación con: reporte, liquidación, reconocimiento y pago de horas extras  (por conceptos de jornada única, nocturna y situaciones administrativas).</t>
  </si>
  <si>
    <t>Se espera que los registros  con información de horas liquidadas superiores a 40 horas se reduzcan en cantidad.</t>
  </si>
  <si>
    <t>Una comunicación remitida a cada una de las 95 ETC.</t>
  </si>
  <si>
    <t xml:space="preserve">
Comunicación</t>
  </si>
  <si>
    <t>Edda Patricia Izquierdo López, Subdirectora de Monitoreo y Control</t>
  </si>
  <si>
    <t>Subdirección de Monitoreo y Control</t>
  </si>
  <si>
    <t xml:space="preserve">1. Falta de mecanismos de seguimiento y control.    
2. Datos no reportados oportunamente por parte de las ETC.      
3. No se  realizan acciones de seguimiento oportunas a la información suministrada por la ETC, respecto a la liquidación de horas extras para atender la jornada única. </t>
  </si>
  <si>
    <t>Ajuste y modificación de la Resolución 166 del 2003 "reporte al sistema de información del sector educativo".</t>
  </si>
  <si>
    <t>Con las acciones adelantadas se busca contar con mecanismos e instrumentos de información y control sobre liquidación de horas para atender la jornada única en el Anexo 31 del SINEB. Adicionalmente, se espera que los registros  con información de horas liquidadas superiores a 40 horas se reduzcan en cantidad.</t>
  </si>
  <si>
    <t xml:space="preserve">
Resolución No. 166 del 2003, modificada.</t>
  </si>
  <si>
    <t xml:space="preserve">
Resolución</t>
  </si>
  <si>
    <t xml:space="preserve">1. Falta de mecanismos de seguimiento y control.    2. Datos no reportados oportunamente por parte de las ETC.
3. No se realizan acciones de seguimiento oportunas a la información suministrada por la ETC, respecto a la liquidación de horas extras para atender la jornada única. </t>
  </si>
  <si>
    <t>1. Confiablidad en la información y de sus
registros.                                                                                                                                                2. Registros con información de horas liquidadas y acumuladas superiores a 40h para algunos meses.</t>
  </si>
  <si>
    <t>Se enviará requerimientos a las entidades territoriales certificadas en los casos que superen el limite mensual establecido de horas extras según las disposiciones legales vigentes.</t>
  </si>
  <si>
    <t xml:space="preserve">Con las acciones adelantadas se busca contar con mecanismos e instrumentos de información y control sobre liquidación de horas para atender la jornada única. Se espera que los registros  con información de horas liquidadas superiores a 40 horas se reduzcan en cantidad o cuenten con el soporte explicativo pertinente. </t>
  </si>
  <si>
    <t xml:space="preserve">
Informe de las entidades sobre las inconsistencias identificadas en la liquidación de horas extras.</t>
  </si>
  <si>
    <t xml:space="preserve">
Informe</t>
  </si>
  <si>
    <t>CGR56-20</t>
  </si>
  <si>
    <t>Visitas Efectuadas a Establecimientos Educativos (Bogotá) - Jornada Única</t>
  </si>
  <si>
    <t>Durante la vigencia 2015 los establecimientos educativos: Institución Educativa Antonio Baraya, Liceo Femenino Mercedes Nariño, Institución Educativa Clemencia Caicedo, Institución Educativa Enrique Olaya Herrera y Liceo Nacional Agustín Nieto Caballero; de la Entidad Territorial Certificada Bogotá, implementaron la jornada única tras haber sido seleccionados en el marco de las convocatorias abiertas realizadas por el Ministerio de Educación Nacional.
Tras realizar una visita de verificación del cumplimiento de los requisitos de los componentes de jornada única a cada uno de estos establecimientos educativos, la Contraloría General de la República encontró que en tres de estos cinco establecimientos educativos no se cumplen de manera eficiente los cuatro componentes del programa.</t>
  </si>
  <si>
    <t>Se perciben debilidades en el logro de los objetivos y metas del programa para la implementación de la jornada única y el mejoramiento de la calidad de la educación.</t>
  </si>
  <si>
    <t>1. Comunicar a la Secretaría de Educación de Bogotá sobre las falencias encontradas en la implementación de la jornada única tras las visitas de la Contraloría General de la República.</t>
  </si>
  <si>
    <t>1. Informar a la Secretaría de Educación de Bogotá sobre las falencias encontradas en la implementación de la jornada única tras las visitas de la CGR con el fin de tomar las medidas pertinentes de acuerdo a su competencia.</t>
  </si>
  <si>
    <t>1.Comunicar aa la Secretaria de Educación de bogotá la descripción de las falencias encontradas en la implementación de la jornada única encontradas por la CGR</t>
  </si>
  <si>
    <t>2. Realizar seguimiento al 10% de los 490 establecimiento educativos que implementaron la jornada única durante 2015.</t>
  </si>
  <si>
    <t>2. Verificar el cumplimiento de los requisitos de la implementación de la jornada única en los establecimientos educativos que implementaron la jornada única durante 2015.</t>
  </si>
  <si>
    <t>2. Visitas de acompañamiento a los establecimiento educativos  para verificar condiciones de implementación de la jornada única.</t>
  </si>
  <si>
    <t>Visitas</t>
  </si>
  <si>
    <t>CGR56-21</t>
  </si>
  <si>
    <t>Falta de directrices establecidas por parte del MEN para hacer que las secretarías de educación mantengan una buena calidad en la información del sistema y debidamente actualizada.</t>
  </si>
  <si>
    <t>No disponer de información completa, veraz, actualizada y confiable en el sistema, impactando la confiabilidad y oportunidad de las estadísticas e indicadores y la información generada con destino a la liquidación de las prestaciones económicas de los docentes..</t>
  </si>
  <si>
    <t>Enviar oficio a las entidades recordándoles cuáles son sus competencias frente al sistema de acuerdo con los roles funcionales, y la importancia de limitar la rotación del personal con conocimientos específicos del software de liquidación de nómina.</t>
  </si>
  <si>
    <t>Orientar a las ETC   sobre los roles funcionales del sistema.</t>
  </si>
  <si>
    <t xml:space="preserve">
Comunicación remitida ETC.</t>
  </si>
  <si>
    <t>CGR56-22</t>
  </si>
  <si>
    <t>COBERTURA</t>
  </si>
  <si>
    <t>El programa de alfabetizaciòn no ha incluido metas claras para la reduccion del analfabetismo de jovenes y adultos con discapacidad, tal como lo establece la Ley 1618 de 2013.</t>
  </si>
  <si>
    <t>El programa nacional de alfabetizacòn contempla la atenciòn de toda la poblaciòn iletrada, no se particulariza, para evitar exclusiones. La poblaciòn se atiende con focalizaciòn que realizan las Entidades territoriales</t>
  </si>
  <si>
    <t>No se permite una identificación precisa de este grupo de población, la cobertura requerida y los resultados obtenidos con el fin de garantizar el goce efectivo del derecho a la educación, poner en practica politicas y planes en el marco del Plan de Gobierno 2014 - 2018.</t>
  </si>
  <si>
    <t xml:space="preserve">Ajustar el plan de Acciòn de la Direccion de Cobertura para precisar la meta de  atención de poblaciòn con discapadidad
</t>
  </si>
  <si>
    <t xml:space="preserve">Identificar la población de jovenes y adultos con discapacidad para garantizar el goce efectivo del derecho a la educacion. </t>
  </si>
  <si>
    <t>Incluir la meta de alfabetización de población con discapacidad en el plan de accción de la Dirección de Cobertura</t>
  </si>
  <si>
    <t>Plan de Acción ajustado</t>
  </si>
  <si>
    <t>Maria Alejandra Naranjo</t>
  </si>
  <si>
    <t>El programa de alfabetizaciòn no ha incluido metas claras para la reduccion del analfabetismo de jovenes y adultos con discapacidad, tal como lo establece la Ley 1618 de 2013. Situaciòn que no permite una identificación precisa de este grupo de población, la cobertura requerida y los resultados obtenidos con el fin de garantizar el goce defectivo del derecho a la educación, poner en practica politicas y planes en el marco del Plan de Gobierno 2014 - 2018.</t>
  </si>
  <si>
    <t>El programa nacional de alfabetizacòn contempla la atenciòn de toda la poblaciòn iletrada, no se particulariza, para evitar exclusiones. La poblaciòn se atiende con fozalizaciòn que realizan las Entidades territoriales</t>
  </si>
  <si>
    <t>No se permite una identificación precisa de este grupo de población, la cobertura requerida y los resultados obtenidos con el fin de garantizar el goce defectivo del derecho a la educación, poner en practica politicas y planes en el marco del Plan de Gobierno 2014 - 2018.</t>
  </si>
  <si>
    <t>Orientar a las Secretarias de Educación en los aspectos técnicos, administrativos, pedagógicos, entre otros, para la atención a la población  en situación de discapacidad</t>
  </si>
  <si>
    <t xml:space="preserve">Garantizar el goce efectivo del derecho a la educacion de la población de jovenes y adultos con discapacidad . </t>
  </si>
  <si>
    <t>Enviar documento a las secretarias de educaciòn con indicaciones para focalizar la poblaciòn con discapacidad</t>
  </si>
  <si>
    <t>Documento de lineamientos</t>
  </si>
  <si>
    <t>Talleres dirigidos a representanes de  las Secretarias de Educaciòn y a los operatores de modelos educativos, con las orientaciones técnicas, administrativas, pedagógicas, entre otras, para la atención a la población  en situación de discapacidad</t>
  </si>
  <si>
    <t>Se realizarán dos talleres con la asistencia de las ET, con mayor numero de personas con discapacidad reportada</t>
  </si>
  <si>
    <t>Actas de reunion y listados de asistencia</t>
  </si>
  <si>
    <t>Falta de reglamentación del contenido de la Ley, afecta la prioridad para el goce efectivo de los derechos de la población con discapacidad, porque dificulta su aplicación y por tanto, no permite alcanzar el objetivo de la Ley</t>
  </si>
  <si>
    <t>La última versión del  proyecto de decreto no cumplió con las condiciones establecidas en el artículo 11 de la ley 1618/13, razón por la cual en marzo de 2016 se decide reorganizar la propuesta de estructuración de la política y el decreto para la atención educativa de las personas con discapacidad.</t>
  </si>
  <si>
    <t xml:space="preserve">Afectación en la prioridad para el goce efectivo de los derechos de la población con discapacidad
</t>
  </si>
  <si>
    <t xml:space="preserve">1. Reestructuración del equipo de trabajo al interior del MEN para atender los diferentes temas que deben reglamentarse.
</t>
  </si>
  <si>
    <t>Garantizar los aportes de todas las áreas del Ministerio que requiere la construcción de la política y el proyecto de decreto</t>
  </si>
  <si>
    <t>1. Designación de los delegados para el equipo de trabajo por parte de las direcciones de Calidad y de Cobertura y las demás áreas del Ministerio involucradas</t>
  </si>
  <si>
    <t>Equipo conformado</t>
  </si>
  <si>
    <t>Diana Marcela Rueda
Paola Trujillo Pulido</t>
  </si>
  <si>
    <t>2. Diseño de la metdología de trabajo para la estructuración de la política y el proyecto de decreto</t>
  </si>
  <si>
    <t>Estucturar una ruta metodológica y plan de trabajo para el diseño, validación y evaluación del proyecto de decreto</t>
  </si>
  <si>
    <t xml:space="preserve">Formular Metodologia  y Plan de trabajo </t>
  </si>
  <si>
    <t xml:space="preserve">Metodología </t>
  </si>
  <si>
    <t>3. Desarrollar el plan de trabajo de acuerdo a la metodología definida.</t>
  </si>
  <si>
    <t>Llevar a cabo todos los procesos y tareas definidas en el plan para lograr como producto un proyecto de decreto reglamentario</t>
  </si>
  <si>
    <t>Implementar cada una de las etapas definidas en la metodología y plan de trabajo</t>
  </si>
  <si>
    <t>Plan de trabajo</t>
  </si>
  <si>
    <t>4. Estructurar el proyecto decreto reglamentario</t>
  </si>
  <si>
    <t>Dar cumplimiento a lo establecido en el artículo 11 de la Ley 1618/13 en lo referido a la reglamentación de la atención educativa a personas con discapacidad</t>
  </si>
  <si>
    <t>Documento aprobado para trámite de firma</t>
  </si>
  <si>
    <t>Proyecto de decreto</t>
  </si>
  <si>
    <t>Natalia Niño Fierro
Paola Trujillo Pulido
Patricia Castañeda
Ana María Nieto
Francisco Javier Cardona Acosta
Víctor Saavedra
 Jaime Vargas</t>
  </si>
  <si>
    <t>CGR56-23</t>
  </si>
  <si>
    <t>SEGUIMIENTO A PLANES PROGRMAS Y PROYECTOS</t>
  </si>
  <si>
    <t xml:space="preserve">Debilidades en el sistema de control interno e incertidumbre de la información proporcionada por el MEN de estudiantes con necesidades educativas especiales. </t>
  </si>
  <si>
    <t xml:space="preserve">Se presenta una diferencia entre la información de matrícula de estudiantes con discapacidad, particularmente en la vigencia 2015. </t>
  </si>
  <si>
    <t>Depurar la base de datos de matricula estudiantil SIMAT</t>
  </si>
  <si>
    <t>Auditoría</t>
  </si>
  <si>
    <t>Javier Rubio</t>
  </si>
  <si>
    <t xml:space="preserve">No se cuenta con datos de calidad dificultando los procesos de seguimiento y control. Se presenta una diferencia entre la información de matrícula de estudiantes con discapacidad, particularmente en la vigencia 2015. </t>
  </si>
  <si>
    <t>Generar las primeras alertas sobre la calidad de la información para reducir el porcentaje de registros incorrectamente identificados en la base de datos de matrícula y la mejora continua de la calidad de la información reportada</t>
  </si>
  <si>
    <t xml:space="preserve">Realizar Informe de consistencia con validaciones de variables como edad, grado, entre otras, para que los establecimientos educativos y Las Secretarias de Educación ajusten los datos. </t>
  </si>
  <si>
    <t>Informes de consistencia</t>
  </si>
  <si>
    <t>CGR56-24</t>
  </si>
  <si>
    <t xml:space="preserve">Fallas de control interno contable
</t>
  </si>
  <si>
    <t>No se garantiza la calidad  de la información, ademas los estados contables carecen de universalidad y razonabilidad dado que no reflejan la situación y actividad de MEN frente a los recursos entregados en administración de manera ajustada a la realidad.</t>
  </si>
  <si>
    <t xml:space="preserve">
Realizar asistencia técnica-financiera en el diligenciamiento y reporte de ejecución en los formatos establecidos por el Ministerio a cada  ETC (Valledupar, Córdoba, Sucre, Neiva, Boyacá y Caldas)
</t>
  </si>
  <si>
    <t xml:space="preserve">Que las ETC suministren los informes pendientes por entregar al Ministerio para garantizar la calidad de la información.
</t>
  </si>
  <si>
    <t>Realizar una asistencia técnica-financiera a cada  ETC (Valledupar, Córdoba, Sucre, Neiva, Boyacá y Caldas).</t>
  </si>
  <si>
    <t xml:space="preserve">Asistencia técnica 
</t>
  </si>
  <si>
    <t xml:space="preserve">
6
</t>
  </si>
  <si>
    <t>Luis Fernando García Zapata</t>
  </si>
  <si>
    <t>No se garantiza la calidad  ela información, ademas los estados contables carecen de universalidad y razonabilidad dado que no reflejan la situación y actividad de MEN frente a los recursos entregados en administración de manera ajustada a la realidad.</t>
  </si>
  <si>
    <t xml:space="preserve">Requerir a las ETC Valledupar, Córdoba, Sucre, Neiva, Boyacá y Caldas el suministro de la información de ejecución de recursos de la operación 2015.
</t>
  </si>
  <si>
    <t xml:space="preserve">Remitir mínimo un requerimiento a cada  ETC Valledupar, Córdoba, Sucre, Neiva, Boyacá y Caldas.
</t>
  </si>
  <si>
    <t>Requerimientos</t>
  </si>
  <si>
    <t xml:space="preserve">
Validar la información suministrada por las ETC Valledupar, Córdoba, Sucre, Neiva, Boyacá y Caldas para entrega de informe final de ejecución de recursos entregados en administración.</t>
  </si>
  <si>
    <t>Que la información final de la ejecución de los recursos entregados en administración a las ETC sea de calidad.</t>
  </si>
  <si>
    <t>Entregar el informe final de recursos entregados en administración de los convenios para la operación 2015   con las  ETC Valledupar, Córdoba, Sucre, Neiva, Boyacá y Caldas.</t>
  </si>
  <si>
    <t>Informe final</t>
  </si>
  <si>
    <t>La cuenta 142402 ¨Recursos entregados en Administración ¨ presenta incertidumbre por $57.701,810,105  debido a que existen diferencias entre los reportes realizados por las entidades territoriales respecto al valor de los pagos realizados y saldos pendientes por ejecutar con corte diciembre 31  de 2015.
Convenios PAE : 928,901,921,797,911  y 868</t>
  </si>
  <si>
    <t>Mesas de Trabajos con PAE cuyo objetivo es la consecución de la información necesaria para que los convenios objetados por la CGR que suman $57 mil millones de pesos, queden totalmente legalizados a cierre de 31 de diciembre de 2016, Ubicar las actas de liquidación o resoluciones emitidas por el Ministerio frente a estos convenios.</t>
  </si>
  <si>
    <t xml:space="preserve">Realizar Mesas de trabajo que permita dar seguimiento a los saldos registrados  en la contabilidad </t>
  </si>
  <si>
    <t xml:space="preserve">Se realizara mesas de trabajo que permitirán hacer seguimiento a los recursos y comunicación al área de talento humano sobre incumplimiento  de entrega de informes al área financiera.
</t>
  </si>
  <si>
    <t>Mesas de trabajo</t>
  </si>
  <si>
    <t>La cuenta 142402 ¨Recursos entregados en Administración ¨ presenta incertidumbre por $4,656 millones diferencia positiva y $3,186,3 millones diferencia negativa  debido a que existen diferencias entre  el saldo de la cuenta  y el saldo contable  del informe de   Ejecución Financiera Recursos Entregados en Administración. 
Convenios: 906/2013, 1195/2013, 951/2013, 844/2011, 4/2004, 1086/2013, 1255/2013, 1039/2013, 996/2013 y 1384/2013</t>
  </si>
  <si>
    <t>Para todo el tema de la cuenta “recursos entregados en administración” continuar con el envío de circulares y correos a fin de que supervisores/interventores envíen la información de forma mensual.</t>
  </si>
  <si>
    <t xml:space="preserve">Realizar circularización   y seguimiento mensual de los saldos registrados  en la contabilidad, lo que permite tener  información actualizada.
</t>
  </si>
  <si>
    <t>Circularización con información actualizada de los registros contables.</t>
  </si>
  <si>
    <t>Circularizaciòn de Solicitud de Información de Convenios</t>
  </si>
  <si>
    <t>Envió de información mensual a la subdirección de Monitoreo y Control –MINEDUCACIÓN referente al estado de los convenios RECURSOS ENTREGADOS en ADMINISTRACIÓN CON E.T.C , para reportar a Ministerio de Hacienda y Crédito Público- Dirección de Apoyo Fiscal.</t>
  </si>
  <si>
    <t>Colocar  en conocimiento de la Dirección de Apoyo Fiscal del MHCP aquellos casos en los que las ET tengan información pendiente por reportar, y que por esa causa el Ministerio no pueda realizar un registro oportuno del estado de ejecución de los recursos entregados en administración.</t>
  </si>
  <si>
    <t>Informar al MHCP a Dirección de Apoyo Fiscal del MHCP aquellos casos en los que las ET tengan información pendiente por reportar</t>
  </si>
  <si>
    <t>Continuar con el seguimiento mensual del comportamiento de la cuenta, especialmente del nivel de legalización de los recursos y dejar evidencia de las acciones realizadas.</t>
  </si>
  <si>
    <t>Circularizaciòn de Seguimiento de Convenios</t>
  </si>
  <si>
    <t xml:space="preserve">Realizar Gestión ante la oficina de Talento Humano a fin de que la evaluación de Desempeño incluya como factor de Evaluación el cumplimiento en el envió de información  para el registro de legalización de los  recursos entregados en administración(convenios) por parte de los supervisores 
</t>
  </si>
  <si>
    <t xml:space="preserve">Enviar informe   de recursos entregados en administración  a  talento humano , como seguimiento de  las responsabilidades  de funcionarios públicos, lo que permite apoyar la entrega de informes a la Subdirección Financiera  
</t>
  </si>
  <si>
    <t>CGR56-25</t>
  </si>
  <si>
    <t xml:space="preserve">Cálculo Provisión para Contingencias: Se evidencia que el  Men no reconoció de forma adecuada las provisiones para contingencias de los procesos que se relacionan en el cuadro siguiente, dado que fueron registrados como probables, cuando  siguiendo la valoracion de criterios cualitativos, la estimacion es distinta. </t>
  </si>
  <si>
    <t>Definición de un solo criterio para establecer la provisión.</t>
  </si>
  <si>
    <t>Lo anterior ocasiona una incertidumbre en la cuenta 2710 provisiones para contingencias.</t>
  </si>
  <si>
    <t>Continuar con la implementación de la nueva metodologia para la definición de provisión contable que tiene en cuenta todos los criterios de calificación del riesgo establecida en la resolución  MEN No. 12221  del 20 de junio de 2016.</t>
  </si>
  <si>
    <t>Hacer la provisión de contingencias de acuerdo con los criterios de la Resolucón MEN No. 12221 de 2016, dentro de la cuenta 2710 "provisión para contingencias".</t>
  </si>
  <si>
    <t>Metodologia implementada.</t>
  </si>
  <si>
    <t>Metodologia</t>
  </si>
  <si>
    <t>Maria Isabel Hernandez</t>
  </si>
  <si>
    <t>CGR56-26</t>
  </si>
  <si>
    <t>Aplicación Tarifas Contribución Parafiscal, Vigencia 2014 - Ley 1697 de 2013</t>
  </si>
  <si>
    <t>Mecanismos de control inefectivos en el proceso de recaudo de los recursos</t>
  </si>
  <si>
    <t>Inexactitud en el valor transferido</t>
  </si>
  <si>
    <t>Conciliar las diferencias de las tarifas aplicadas en los 49 registros evidenciados en el hallazgo 26</t>
  </si>
  <si>
    <t xml:space="preserve">Dirimir las diferencias en la información evidenciada por la CGR  </t>
  </si>
  <si>
    <t>Levantar acta entre las partes, que evidencie la identificación de diferencias entre lo reportado por la Contraloría General de República y justificado por la Subdirección Financiera</t>
  </si>
  <si>
    <t xml:space="preserve">Diana Patricia Clavijo
</t>
  </si>
  <si>
    <t>Definir alcance, funcionalidades y restricciones de la herramienta digital</t>
  </si>
  <si>
    <t>Implementar herramienta digital para el registro, liquidación y generación de reportes de pago</t>
  </si>
  <si>
    <t>Definición de requerimientos funcionales, incluyendo la liquidación efectiva de tarifas de la contribución parafiscal creada por la Ley 1697 de 2016</t>
  </si>
  <si>
    <t xml:space="preserve">Diana Patricia Clavijo-Claudia Patricia Valcarcel
</t>
  </si>
  <si>
    <t>Establecer plan de trabajo del proyecto de implementación de la herramienta digital</t>
  </si>
  <si>
    <t>Cronograma de trabajo,  definición de línea base del tiempo del proyecto de implementación de la herramienta digital</t>
  </si>
  <si>
    <t>Realizar la socialización y contextualización del alcance de la herramienta digital al contratista extorno de fabrica de software</t>
  </si>
  <si>
    <t>Realizar gestión de involucrados y comunicación al personal de trabajo responsable del desarrollo de la herramienta digital, como estrategia que mitigue la materialización de riesgos técnicos en el proyecto.</t>
  </si>
  <si>
    <t>Mesa de trabajo</t>
  </si>
  <si>
    <t>Realizar el desarrollo de la herramienta digital</t>
  </si>
  <si>
    <t>Entregar a satisfacción la herramienta digital con base a los requerimientos funcionales definidos, asimismo capacitar en su utilización al Grupo de Recaudo</t>
  </si>
  <si>
    <t>Herramienta digital</t>
  </si>
  <si>
    <t>Claudia Patricia Valcarcel</t>
  </si>
  <si>
    <t>CGR56-27</t>
  </si>
  <si>
    <t>Aplicación Tarifas Contribución Parafiscal, Vigencia 2015 - Ley 1697 de 2013</t>
  </si>
  <si>
    <t>Conciliar las diferencias de las tarifas aplicadas en los registros evidenciados en el hallazgo 27</t>
  </si>
  <si>
    <t>CGR56-28</t>
  </si>
  <si>
    <t>Manejo Y Reporte de la Información  (Ley 1697 De 2013 Estampilla)</t>
  </si>
  <si>
    <t>Inexistencia de un Sistema de Información de liquidación y reporte de información</t>
  </si>
  <si>
    <t>Deficiencias en los cálculos de la contribución parafiscal e información poco confiable</t>
  </si>
  <si>
    <t>implementar herramienta digital para el registro, liquidación y generación de reportes de pago</t>
  </si>
  <si>
    <t>Definición de requerimientos funcionales de la herramienta digital a desarrollar</t>
  </si>
  <si>
    <t>CGR56-29</t>
  </si>
  <si>
    <t>Contratos con Única Contribución  (Ley 1697 De 2013 Estampilla)</t>
  </si>
  <si>
    <t>Valor de ingresos percibidos inferior a los liquidados</t>
  </si>
  <si>
    <t>Conciliar las diferencias de las tarifas aplicadas en los registros evidenciados en el hallazgo 29</t>
  </si>
  <si>
    <t>Definición de requerimientos funcionales, incluyendo la liquidación efectiva de la contribución parafiscal creada por la Ley 1697 de 2013</t>
  </si>
  <si>
    <t>CGR56-30</t>
  </si>
  <si>
    <t>Contrato sin valor reportado pero con contribución pagada  (Ley 1697 De 2013 Estampilla)</t>
  </si>
  <si>
    <t>Baja certeza de la validez de la liquidación, tarifa aplicada y contribución pagada</t>
  </si>
  <si>
    <t>Conciliar las diferencias de las tarifas aplicadas en los registros evidenciados en el hallazgo 30</t>
  </si>
  <si>
    <t>Definición de requerimientos funcionales, incluyendo los parámetros efectivos de liquidación de la contribución parafiscal creada por la Ley 1697 de 2013</t>
  </si>
  <si>
    <t>CGR56-31</t>
  </si>
  <si>
    <t>Valor Contribución Superior al Valor de Contrato  (Ley 1697 De 2013 Estampilla)</t>
  </si>
  <si>
    <t>Valor de ingresos percibidos superiores a los liquidados</t>
  </si>
  <si>
    <t>Conciliar las diferencias de las tarifas aplicadas en los registros evidenciados en el hallazgo 31</t>
  </si>
  <si>
    <t>Realizar gestión de involucrados y comunicación al personal de trabajo responsable del desarrollo de la herramienta digital, como estrategia que mitigue la materialización de riesgos técnicos en el proyecto</t>
  </si>
  <si>
    <t>CGR56-32</t>
  </si>
  <si>
    <t xml:space="preserve">Gastos Extraprocesales Reembolsables Ejecutados en el Contrato 1425/2015: se presentan dentro de la facturas de cobro de gastos de rembolso soportes de meses anteriores a la celebración del contrato 1425, el cual se suscribio el 27 de noviembre del 2015 por 6,9 millones. </t>
  </si>
  <si>
    <t>Carga procesal que el FOMAG representa para el Ministerio, cuya defensa no esta contratada por el Ministerio</t>
  </si>
  <si>
    <t>Desborda en forma presunta el contenido y alcance del objeto contractual</t>
  </si>
  <si>
    <t>Solicitar al FOMAG que asuma el costo de los trámites derivados de los poderes que se generan  para atender sus asuntos.</t>
  </si>
  <si>
    <t>Evitar que se facturen valores mayores a los que manejan la firmas.</t>
  </si>
  <si>
    <t>Solicitud efectuada al  FOMAG.</t>
  </si>
  <si>
    <t>Gloria Amparo Romero
Maria Isabel Hernandez</t>
  </si>
  <si>
    <t>La definición de la clausula contratual relacionada con reembolso no establecia restricciones  de los peridos a cancelar.</t>
  </si>
  <si>
    <t>Agregar la obligación de reembolso de gastos en  todos los contratos que impliquen el otorgamiento de poderes.</t>
  </si>
  <si>
    <t xml:space="preserve">
Evitar que se facturen mayores valores a los que manejan la firmas.</t>
  </si>
  <si>
    <t>inclusión de clausula contractual expresa y determinada</t>
  </si>
  <si>
    <t>contratos con clausula de rembolsos</t>
  </si>
  <si>
    <t>CGR56-33</t>
  </si>
  <si>
    <t>Incumplimiento en la entrega oportuna de Informes a la Oficina Asesora Jurídica por parte de las Firmas de Abogados en los contratos No. 425/2015 y 426/2015.</t>
  </si>
  <si>
    <t xml:space="preserve">Falta de soporte de las radicaciones o envios iniciales de informes de las Firmas para  revisión del supervisor previa a la radicación formal del informe. </t>
  </si>
  <si>
    <t>Afectación a la verificación de la presentación oportuna de los informes de las firmas, a su regularidad, y a la oportunidad de los controles establecidos.</t>
  </si>
  <si>
    <t>Documentar en cada carpeta contractual el envió del informe mensual, desde el primer envió para revisión del supervisor.</t>
  </si>
  <si>
    <t>Trazabilidad de las radicaciones al Ministerio</t>
  </si>
  <si>
    <t>Documento soporte de entrega en los terminos contractuales.</t>
  </si>
  <si>
    <t>Pocentaje de Radicación de Informes Mensuales</t>
  </si>
  <si>
    <t xml:space="preserve">Requerimiento a cada firma por parte del supervisor el día habil siguiente al vencimiento, en caso de que el informe no sea presentado dentro del término pactado. </t>
  </si>
  <si>
    <t xml:space="preserve">Fortalecer los mecanismos de supervisión </t>
  </si>
  <si>
    <t>Documento soporte del requerimiento.</t>
  </si>
  <si>
    <t>Porcentaje de requerimientos</t>
  </si>
  <si>
    <t>CGR56-34</t>
  </si>
  <si>
    <t>Seguimiento a actividades de apoderados judiciales de firmas de abogados: Ffalencias y debilidades identificadas frente a la gestión de defensa judicial adelantadas por partes de las firmas de abogados, no se corresponden con las obligaciones adquiridas en virtud de los contratos suscritos.</t>
  </si>
  <si>
    <t>Plan de auditoria no contemplaba la revisión  de  la obligación  referente al manejo  de los expedientes.</t>
  </si>
  <si>
    <t>Los expedientes manejados por las firmas se encontraban incompletas dificultando  el  acceso  a  los mismos por parte del Ministerio.</t>
  </si>
  <si>
    <t>Manejar un archivo  digital de procesos  con todos los expedientes nuevos que se notifiquen al Ministerio.</t>
  </si>
  <si>
    <t>Contar con la totalidad de los expediente procesales notificados en la vigencia digitalizados con las correspondientes piezas procesales que se generen.</t>
  </si>
  <si>
    <t>Expedientes digitalizados.</t>
  </si>
  <si>
    <t>Porcentaje de expedientes notificados en 2016 acordes al corte de la información.</t>
  </si>
  <si>
    <t>Los expedientes manejados por las firmas se encontraban incompletas dificultando  el  acceso  a  los mismos por parte del Ministerio</t>
  </si>
  <si>
    <t>Ampliar el alcance de la auditoria incluyendo la revisión al manejo de los expedientes procesales recibidos en la vigencia  2016.</t>
  </si>
  <si>
    <t>Cubrir la revisión de todas las obligaciones contenidas en los contratos.</t>
  </si>
  <si>
    <t>Auditorias con las revisión de la totalidad de las obligaciones.</t>
  </si>
  <si>
    <t>1  informes de auditoria por cada una de las firmas</t>
  </si>
  <si>
    <t>CGR56-35</t>
  </si>
  <si>
    <t xml:space="preserve">Los  Registros de Información aportados tanto por la Oficina Asesora Juridica como de la parte de los Suddirección Financiera  del MEN, no se encuentra correspondencia  frente a los datos majnejados sobre el mismo evento, como lo es el de registro de reporte y valores totales de embargos sobre cuentas del MEN  por obligaciones a  cargo del FOMAG
</t>
  </si>
  <si>
    <t>la diferencia se presenta porque el área Jurídica y  la Subdirección Financiera, manejan información en tiempos diferentes, generando inconsistencias.</t>
  </si>
  <si>
    <t>Incertidumbre  sobre la cifra real de los embargos registrados, incertidumbre sobre la cifra real  de los cobros efectuados, información distinta  en los pagos del fomag</t>
  </si>
  <si>
    <t>Continuar con el proceso de conciliación de las cifras entre las bases de datos que administran tesorería, contabilidad y la oficina asesora jurídica.</t>
  </si>
  <si>
    <t xml:space="preserve">Diseñar una base consolidada entre el área financiera y Jurídica que permita  tener información de embargos sin  diferencias </t>
  </si>
  <si>
    <t>Elaborar una base de embargos con información de las áreas que intervienen  el proceso.</t>
  </si>
  <si>
    <t>Base Cosolidada de Embargos</t>
  </si>
  <si>
    <t>Luis Felipe Larrarte-Rulsan Lopez Cifuentes- Rodrigo Lopez</t>
  </si>
  <si>
    <t>Realizar mesas de trabajo que permitan conciliar la información de embargos</t>
  </si>
  <si>
    <t>CGR61-10</t>
  </si>
  <si>
    <t>CGR61-11</t>
  </si>
  <si>
    <t>CGR61-12</t>
  </si>
  <si>
    <t>CGR61-13</t>
  </si>
  <si>
    <t>CGR61-14</t>
  </si>
  <si>
    <t>CGR61-15</t>
  </si>
  <si>
    <t>CGR61-16</t>
  </si>
  <si>
    <t>CGR61-17</t>
  </si>
  <si>
    <t>CGR61-18</t>
  </si>
  <si>
    <t>CGR61-19</t>
  </si>
  <si>
    <t>CGR61-20</t>
  </si>
  <si>
    <t>CGR61-21</t>
  </si>
  <si>
    <r>
      <t>Realizar por medio de programación mensual con el outsourcing (ERT),</t>
    </r>
    <r>
      <rPr>
        <sz val="12"/>
        <color indexed="10"/>
        <rFont val="Arial Narrow"/>
        <family val="2"/>
      </rPr>
      <t xml:space="preserve"> </t>
    </r>
    <r>
      <rPr>
        <sz val="12"/>
        <rFont val="Arial Narrow"/>
        <family val="2"/>
      </rPr>
      <t xml:space="preserve"> cambio de todas las unidades de conservación (cajas X-200 y X-300) que se encuentren en mal  estado y que no esté por disposición final prontas a ser eliminadas. </t>
    </r>
  </si>
  <si>
    <r>
      <t xml:space="preserve">Elaboración y envío por parte de la Subdirección  de Acceso a la Subdirección Financiera de </t>
    </r>
    <r>
      <rPr>
        <sz val="12"/>
        <color indexed="8"/>
        <rFont val="Arial Narrow"/>
        <family val="2"/>
      </rPr>
      <t xml:space="preserve"> la información de convenios  y contratos en ejecución.</t>
    </r>
  </si>
  <si>
    <r>
      <t xml:space="preserve">Enviar los informes financieros (Formato MEN) de los Contratos y convenios de recursos en administración para el </t>
    </r>
    <r>
      <rPr>
        <sz val="12"/>
        <color indexed="8"/>
        <rFont val="Arial Narrow"/>
        <family val="2"/>
      </rPr>
      <t>seguimiento por  parte de la Subdirección Financiera.</t>
    </r>
  </si>
  <si>
    <r>
      <t xml:space="preserve">1.Incentivar la legalización del crédito y recordar los requisitos del proceso.
</t>
    </r>
    <r>
      <rPr>
        <sz val="12"/>
        <color indexed="10"/>
        <rFont val="Arial Narrow"/>
        <family val="2"/>
      </rPr>
      <t xml:space="preserve">
</t>
    </r>
  </si>
  <si>
    <r>
      <t xml:space="preserve">Fortalecer el proceso de seguimiento y control de las obras de convenios y contratos </t>
    </r>
    <r>
      <rPr>
        <sz val="12"/>
        <color indexed="8"/>
        <rFont val="Arial Narrow"/>
        <family val="2"/>
      </rPr>
      <t xml:space="preserve"> a través de los informes  de seguimiento, visitas, actas de comités y/o  base de datos de seguimiento lo cual soporta el estado de las obras.</t>
    </r>
  </si>
  <si>
    <t>2016-02</t>
  </si>
  <si>
    <t>Evaluación</t>
  </si>
  <si>
    <t>Este proceso no tiene definida una fecha límite para realizar la revisión semestral por la Dirección.
Exposición potencial: Se podría estar incumpliendo el numeral 5.6 de la NTC GP: 1.000. Revisión por la Dirección.</t>
  </si>
  <si>
    <t xml:space="preserve">Auditoria de Calidad  </t>
  </si>
  <si>
    <t xml:space="preserve">  
- Dificultad en articular agendas de directivos
- No poder delegar la facultad de asistencia a un tercero</t>
  </si>
  <si>
    <t>Definir un acuerdo de nivel de servicios dentro del procedimiento de revisiòn por la direcciòn con los tiempos para recolectar y realizar la revisiòn correspondiente, posterior al cierre del semestre.</t>
  </si>
  <si>
    <t>Definir los tiempos para la recolecciòn de la informaciòn y la realizaciòn efectiva de la revisiòn por la direcciòn.</t>
  </si>
  <si>
    <t>Número de revisiones realizadas en el año</t>
  </si>
  <si>
    <t>Cristina Paola Miranda</t>
  </si>
  <si>
    <t>OB3</t>
  </si>
  <si>
    <t>El macro-proceso de Evaluación no fue auditado en el año 2015
Exposición potencial: No se está realizando la evaluación anual del proceso previsto en la ficha técnica…
También se podría estar incumpliendo el numeral 8.2.2. Auditoría Interna de la norma NTC GP: 1.000.</t>
  </si>
  <si>
    <t>No disponibilidad de auditores habilitados para realizar la auditoría</t>
  </si>
  <si>
    <t>Preseleccionar auditores internos de calidad habilitados (con experiencia en auditoria y no hacen parte del Macroproceso) y comunicar a los jefes para que se considere la disponibilidad del tiempo requerido.</t>
  </si>
  <si>
    <t xml:space="preserve">Asignar los auditores al programar anualmente la auditoria al macroproceso de Evaluación </t>
  </si>
  <si>
    <t>asignación de auditores</t>
  </si>
  <si>
    <t>Maria Helena Ordoñez</t>
  </si>
  <si>
    <t>Administrar auditorías internas al SIG</t>
  </si>
  <si>
    <t>Se constató que si bien se detectaron deficiencias en el funcionamiento del aplicativo del SIG que impiden documentar adecuadamente los procesos de auditorías realizados a procesos y subprocesos del SIG, las acciones realizadas no han subsanado esas deficiencias, tanto así que en desarrollo de esta auditoría se observó la ausencia de la trazabilidad e informes de auditorías internas realizadas en el año 2015 en el sistema. 
Exposición potencial: Se incumple el numeral 4.2.4 de la norma NTC GP 1000:2009.</t>
  </si>
  <si>
    <t xml:space="preserve"> - Fallas en la funcionalidad del aplicativo
- No se ejecutaban los flujos de proceso definidos para el proceso de auditoria.
- No se podian realizar los seguimiento a los hallazgos de la auditoria</t>
  </si>
  <si>
    <t xml:space="preserve"> - Revisar con el proveedor del SIG, los hallazgos para realizar el cargue de información</t>
  </si>
  <si>
    <t>Módulo de auditorias en el SIG funcionando</t>
  </si>
  <si>
    <t>Evaluar el desempeño del SIG</t>
  </si>
  <si>
    <t>Se constató que no se ha presentado al Comité Institucional de Desarrollo Administrativo la evaluación del desempeño del SIG, por falta de quórum para reunirlo. Por la misma razón, tampoco hay decisiones adoptadas y por ende ausencia de divulgación del resultado de la evaluación con cierre a diciembre 31 de 2015. 
Exposición potencial: Se incumple el numeral 5.6.1. de la norma NTC GP 1000:2009.</t>
  </si>
  <si>
    <t xml:space="preserve"> - Dificultad en la articulaciòn de agendas
- Necesidades de ajuste en la reglamentaciòn del Comitè</t>
  </si>
  <si>
    <t>Incluir en la agenda del Comité de Desarrollo Administrativo dos veces al año la revisiòn por la direcciòn</t>
  </si>
  <si>
    <t>Presentaciòn de dos revisiones por la direcciòn al año</t>
  </si>
  <si>
    <t>Cristina Paola Miranda
Ana Tamayo</t>
  </si>
  <si>
    <t>NC3</t>
  </si>
  <si>
    <t>Hacer seguimiento al mapa de indicadores</t>
  </si>
  <si>
    <t>Se constató que con los instrumentos que se tienen para hacer el seguimiento, no se hace análisis al comportamiento de los indicadores del plan de desarrollo del Ministerio como lo refiere la ficha técnica. 
Frente al mismo subproceso se constató que no se tienen los siguientes productos referidos en la ficha técnica: Reporte e informe de desempeño del indicador; Reporte de evaluación al Plan Indicativo de MEN; y Reporte de evaluación al Plan Indicativo Consolidado (MEN y entidades adscritas). 
Exposición potencial: Se incumple el numeral 8.4. de la norma NTC GP 1000:2009.</t>
  </si>
  <si>
    <t>Indefinido</t>
  </si>
  <si>
    <t>NC4</t>
  </si>
  <si>
    <t>Se ingresó al sistema SINERGIA y se constató que se tienen dos indicadores relacionados con los resultados de las pruebas de Estado Saber Pro, con avance reportado por última vez en marzo de 2015, lo que presenta una mora de más de un año en el reporte de la información de los dos indicadores al DNP a través de dicho sistema. 
Exposición potencial: Se incumple el numeral 7.1. de la norma NTC GP 1000:2009</t>
  </si>
  <si>
    <t xml:space="preserve">Se incluyo en el programa anual de auditorías integrales, como criterio de auditoría, las especificaciones técnicas de los 4 procesos nacionales y se evidencia la implementación. </t>
  </si>
  <si>
    <t xml:space="preserve">E1: Se reporta un 100% porque se hace entrega de  los soportes correspondientes 
E2: El desarrollo de la ejecución de las metas se encuentra dentro del plazo establecido cumpliendo el 100%.
E3: Se califica efectividad del 100% por la relación eficacia-eficiencia.
</t>
  </si>
  <si>
    <t xml:space="preserve">  </t>
  </si>
  <si>
    <t>CGR-CDSS-61</t>
  </si>
  <si>
    <t>CGR61-1</t>
  </si>
  <si>
    <t>Cumplimiento Código de Buenas Prácticas Estadísticas</t>
  </si>
  <si>
    <t>INDICADORES</t>
  </si>
  <si>
    <t>No existen mecanismos de seguimiento a las IE privadas que permitan establecer la totalidad de la información cargada. Estas situaciones se presentan por debilidades en los mecanismos de control interno y en la coordinación a nivel nacional con lo regional</t>
  </si>
  <si>
    <t xml:space="preserve">
El sistema no contiene la totalidad de los datos requeridos para la generación de los indicadores de educación,
Las actividades desarrolladas no se realizan conforme con los procedimientos oficiales, por lo que no se encuentran documentadas.
Estas situaciones afectan el principio 13 respecto de la oportunidad y  puntualidad en la publicación de la información estadística de educación.
Genera carga excesiva a las Entidades Territoriales Certificadas e Instituciones Educativas y no permite aumentar la eficiencia de los recursos utilizados para el manejo de la información del sistema educativo a nivel nacional y regional. 
</t>
  </si>
  <si>
    <t>Realizar proceso de seguimiento al reporte de matricula no oficial de las Entidades Territoriales Certificadas</t>
  </si>
  <si>
    <t>Definir mecánismos de seguimiento al reporte de establecimientos educativos no oficiales para el oportuno registro de la matrícula</t>
  </si>
  <si>
    <t>Entidades territoriales certificadas con seguimiento sobre el registro de matricula oficial y no oficial</t>
  </si>
  <si>
    <t>Porcentaje</t>
  </si>
  <si>
    <t>Hernando Rodriguez
Javier Rubio</t>
  </si>
  <si>
    <t>No existe un documento oficial del MEN, en el cual se referencien las actividades necesarias para la adecuación de datos fuente para la construcción de indicadores nacionales e internacionales</t>
  </si>
  <si>
    <t>Esta situación se presenta por debilidades en los mecanismos de control interno, en contravia de lo establecido en el articulo 4 de la Ley 782 de 2003 y el articulo 2 del Decreto 1537 de 2001, afectando el principio 7 sobre metodología sólida y el 8 referente a procedimientos estadísticos adecuados, conllevando a que las actividades desarrolladas no se realicen conforme con los procedimientos oficiales</t>
  </si>
  <si>
    <t>Elaborar instructivo sobre preparación de datos y procedimientos de cálculo realizados para la construcción de indicadores y  de información para reportes internacionales, asi como puntos de control sobre su consistencia</t>
  </si>
  <si>
    <t>Documentar las diferentes actividades realizadas para la generación de indicadores para su incorporación en los procesos</t>
  </si>
  <si>
    <t>Instructivo elaborado e incorporado en los procesos</t>
  </si>
  <si>
    <t>CGR61-2</t>
  </si>
  <si>
    <t>Fechas de corte de matrícula de los diferentes reportes</t>
  </si>
  <si>
    <t>Debilidades en los mecanismos de control establecidos por parte de los diferentes actores del sector educativo (Instituciones Educativas, Secretarías de Educación Certificadas y Ministerio de Educación) sobre la información cargada en el aplicativo SIMAT y sus reportes, así como por la falta de unificación de los cortes definitivos.</t>
  </si>
  <si>
    <t>Conlleva que los registros no reﬂejen la realidad de manera precisa y ﬁable (principio 12 Código de buenas prácticas Eurostat), generando incertidumbre respecto de los resultados sobre educación que se manejan a nivel nacional y territorial, afectando la coherencia y comparabilidad de los resultados presentados (principio 14 Código de buenas prácticas Eurostat).</t>
  </si>
  <si>
    <t>Elaborar instructivo sobre proceso de consolidación de matricula para socialización</t>
  </si>
  <si>
    <t>Aclarar los criterios tecnicos para la generación de reportes</t>
  </si>
  <si>
    <t>Instructivo elaborado y divulgado en página web</t>
  </si>
  <si>
    <t>CGR61-3</t>
  </si>
  <si>
    <t>Información de Atención a Primera Infancia por parte de Entidades Territoriales, entidades privadas y cajas de compensación</t>
  </si>
  <si>
    <t>Debilidades en los procesos de articulación del MEN con las Entidades Territoriales y con las demás entidades que prestan servicios de educación inicial, como parte de la Atención Integral a la Primera Infancia.</t>
  </si>
  <si>
    <t>Lo que afecta la completitud de la información de niños que se benefician de estos programas y por tanto incide en la calidad del reporte enviado a la UNESCO, aunado al hecho que a nivel país se carece de esta información.</t>
  </si>
  <si>
    <t>Incluir en el SSNN nuevas fuentes de información que permitan completar el universo de niñas y niños con atención en primera infancia en el país. (actualmente solo se encuentra ICBF)</t>
  </si>
  <si>
    <t>Avanzar en completar la información de los niños y niñas que se benefician de los programas de atención a la primera infancia</t>
  </si>
  <si>
    <t>Incluir nuevas fuentes de información de niños y niñas con atención en la primera infancia</t>
  </si>
  <si>
    <t>Fuentes de información</t>
  </si>
  <si>
    <t>Cristian Franco</t>
  </si>
  <si>
    <t>Subdirección de Cobertura de Primera Infancia</t>
  </si>
  <si>
    <t>CGR61-4</t>
  </si>
  <si>
    <t>Inexactitud de reportes Atención y Educación de la Primera Infancia - AEPI.</t>
  </si>
  <si>
    <t>Debilidades en los procesos de flujo y consolidación de la información nacional sobre estas acciones dirigidas a la primera infancia</t>
  </si>
  <si>
    <t>Estos hechos generan que se produzca un sub reporte, sobre la información real, en esta materia.</t>
  </si>
  <si>
    <t>Definir un documento metodologico que establezca la  integración de fuentes actuales de atención en educación inicial</t>
  </si>
  <si>
    <t>Generar un proceso de consolidación de la información nacional</t>
  </si>
  <si>
    <t>Metodologia formulada de integracion de las fuentes de información actuales</t>
  </si>
  <si>
    <t>Cristian Franco
Javier Rubio</t>
  </si>
  <si>
    <t>CGR61-5</t>
  </si>
  <si>
    <t xml:space="preserve">Coherencia de Información reportada en Formularios Unesco Meta 1 Atención y Educación de la Primera Infancia- AEPI y Meta 2 Educación Primaria básica Universal del programa Educación para Todos- EPT.   </t>
  </si>
  <si>
    <t>Debilidades en los controles y seguimientos en la información reportada.</t>
  </si>
  <si>
    <t>Estos hechos afectan la consistencia de los datos y el análisis integral que se pueda hacer sobre ellos.</t>
  </si>
  <si>
    <t>Realizar proceso de seguimiento a la calidad del registro de matrícula por posibles inconsistencias en las edades</t>
  </si>
  <si>
    <t>Definir mecánismos de alerta a las fuentes primarias para mejorar la consistencia de la información</t>
  </si>
  <si>
    <t>Entidades territoriales certificadas con seguimiento sobre el registro de matricula</t>
  </si>
  <si>
    <t>CGR61-6</t>
  </si>
  <si>
    <t>Reporte y publicación de información de Preprimaria - Peescolar</t>
  </si>
  <si>
    <t>Fallas en los procesos de articulación y consolidación de la información por parte de los diferentes actores encargados de generar y transmitir la información.</t>
  </si>
  <si>
    <t xml:space="preserve">Hechos que impiden determinar los Indicadores de tasas de matrícula relacionadas con la CINE 0 tanto Tasa Bruta como Tasa Neta, de los años no reportados.                                        
Se afectan los procesos de seguimiento y control que se desarrollan a partir de la generación de indicadores tanto a nivel nacional como internacional.
</t>
  </si>
  <si>
    <t>Definir propuesta normativa para el reporte de información por parte de todos los prestadores de educación inicial</t>
  </si>
  <si>
    <t>Establecer los requerimientos de reporte de información de los prestadores de educación inicial</t>
  </si>
  <si>
    <t>Propuesta normativa elaborada</t>
  </si>
  <si>
    <t>Ana Maria Nieto</t>
  </si>
  <si>
    <t>CGR61-7</t>
  </si>
  <si>
    <t>Información Educación para Adultos  en el Sistema Integrado de Matrícula (SIMAT)</t>
  </si>
  <si>
    <t>Lo que conlleva a que los registros no reﬂejen la realidad de manera precisa y ﬁable (principio 12 Código de buenas prácticas Eurostat), generando incertidumbre respecto de los resultados sobre educación que se manejan a nivel nacional y territorial, afectando la coherencia y comparabilidad de los resultados presentados (principio 14 Código de buenas prácticas Eurostat).</t>
  </si>
  <si>
    <t>Aclarar los criterios técnicos para la generación de reportes</t>
  </si>
  <si>
    <t>CGR61-8</t>
  </si>
  <si>
    <t>Focalización y Subregistro en programas de educación para adultos</t>
  </si>
  <si>
    <t>Estas situaciones se presentan por debilidades en el seguimiento al cumplimiento de las metas establecidas en los planes de desarrollo y en las estrategias implementadas para tal fin en cuanto a educación para adultos, así como por debilidades en las directrices impartidas por el Ministerio para la consecución de los datos reportados.</t>
  </si>
  <si>
    <t xml:space="preserve">Esta situación afecta el cumplimiento de las metas y la eficiencia en las estrategias desarrolladas, al no orientarse hacia las zonas más necesitadas de estos programas. 
Asimismo, incide en la razonabilidad de los datos reportados al existir subregistro en los mismos.
</t>
  </si>
  <si>
    <t>Elaborar documento de lineamientos para la focalización de las Entidades Territoriales Certificadas que implementarán el programa de alfabetización y los ciclos de educación de jóvenes y adultos</t>
  </si>
  <si>
    <t>Definir los criterios técnicos para la focalización de la población ampliando los parámetros de selección de las entidades territoiales para lograr un mayor impacto sobre la población iletrada y sobre la matrícula de ciclos de adultos</t>
  </si>
  <si>
    <t>Documento elaborado y divulgado</t>
  </si>
  <si>
    <t>CGR61-9</t>
  </si>
  <si>
    <t>Consistencia de datos reportados a la UNESCO</t>
  </si>
  <si>
    <t>Estas situaciones se presentan por debilidades en los mecanismos de control del Ministerio, dentro del procedimiento establecido para la generación de información estadística en materia educacional.</t>
  </si>
  <si>
    <t xml:space="preserve">Incumplimiento del Reglamento (CE) No 223/2009 del Parlamento Europeo y del Consejo del 11 de marzo de 2009, en cuanto al principio estadístico de fiabilidad.
Tampoco se evidencia apego al Código de Buenas Prácticas de Estadísticas Europeas adoptado por el Comité del Sistema Estadístico Europeo del 28 de septiembre de 2011, Principio 12 Precisión y Fiabilidad. Afectando la veracidad de la información reportada a la Unesco.
</t>
  </si>
  <si>
    <t>Información docentes privados - SINEB</t>
  </si>
  <si>
    <t>Deficiencias en la aplicación de lo establecido en el SINEB frente a que el sistema disponga de información de docentes privados.</t>
  </si>
  <si>
    <t>Se genera información que no corresponde exactamente a la realidad, afectándose la construcción de indicadores y el adecuado seguimiento y evaluación del servicio educativo, en relación con el tema de docentes privados y distribución de docentes públicos en secundaria baja y alta.</t>
  </si>
  <si>
    <t>Definir criterios metodológicos para la generación de estadísticas de docentes privados en el marco del convenio</t>
  </si>
  <si>
    <t xml:space="preserve">Contar con información comparable para la generación de estadisticas </t>
  </si>
  <si>
    <t>Estructurar criterios metodológicos para la construcción de datos de docentes privados</t>
  </si>
  <si>
    <t>Documento metodológico</t>
  </si>
  <si>
    <t>Patricia Izquierdo
Javier Rubio</t>
  </si>
  <si>
    <t>Oficina Asesora Planeación y Finanzas / Subdirección de Monitoreo y Control</t>
  </si>
  <si>
    <t xml:space="preserve">Información sobre docentes contratados </t>
  </si>
  <si>
    <t>Esta situación se presenta por falta de reglamentación y procedimientos para la inclusión de la información de los docentes que atendieron estos modelos educativos dentro de las estadísticas; además por deficiencias en la aplicación de lo establecido en el SINEB, frente a que el sistema disponga de información de la totalidad de docentes.</t>
  </si>
  <si>
    <t xml:space="preserve">Como consecuencia, se genera información parcializada, por lo que para los reportes a la UNESCO no se tiene en cuenta los docentes que son contratados por estas modalidades, afectando los resultados de los indicadores nacionales y la construcción de indicadores internacionales, así como el adecuado seguimiento y evaluación del servicio educativo en relación con el tema de docentes. </t>
  </si>
  <si>
    <t>Definir instrumento de recolección para la captura de los docentes que atienden los estudiantes en la modalidad de contratación del servicio educativo</t>
  </si>
  <si>
    <t xml:space="preserve">Contar con un instrumento de recolección para la captura de los docentes que atienden los estudiantes en la modalidad de contratación </t>
  </si>
  <si>
    <t>Definir un instrumento de recolección para la captura de docentes que atienden los estudiantes en la modalidad de contratación</t>
  </si>
  <si>
    <t>Instrumento de recolección</t>
  </si>
  <si>
    <t>Juan Carlos Parra</t>
  </si>
  <si>
    <t>Calidad de la Información en SIMAT (Sistema Integrado de Matrícula)</t>
  </si>
  <si>
    <t>Las situaciones evidenciadas en cuanto a las inconsistencias, se originan por debilidades en la actualización por parte de las Instituciones Educativas, así como en la verificación y validación de los datos de los estudiantes que son cargados en el aplicativo SIMAT, tanto por las Secretarías de Educación Certificadas como por el Ministerio de Educación Nacional</t>
  </si>
  <si>
    <t>El que los registros presenten inconsistencias afecta la información que es reportada a la UNESCO y el cumplimiento de los siguientes principios: 12 (precisión y fiabilidad) y 4 (compromiso de calidad) del Código de Buenas Prácticas de las Estadísticas Europeas.  Así como, el principio 12 (Exactitud y confiabilidad) del Código Nacional de Buenas Prácticas para las Estadísticas Oficiales del Departamento Nacional de Estadística DANE.</t>
  </si>
  <si>
    <t>Cruces de bases de datos</t>
  </si>
  <si>
    <t>Lo descrito anteriormente, se presenta por debilidades en los mecanismos de validación, seguimiento y control a los procesos relacionados con el análisis y validación de la información registrada en el sistema SIMAT</t>
  </si>
  <si>
    <t>Se genera incertidumbre en la calidad y veracidad de la información real y completa de los estudiantes de la vigencia 2014, incidiendo en los reportes a la UNESCO y afectando el cumplimiento del principio 14 (Coherencia y Comparabilidad) del Código de Buenas Prácticas Estadísticas Europeas, así como el principio 12 (Exactitud y confiabilidad) del Código Nacional de Buenas Prácticas para las Estadísticas Oficiales del Departamento Administrativo Nacional de Estadística DANE.</t>
  </si>
  <si>
    <t>Realizar cruce de la base de matricula con la Registraduría Nacional del Estado Civil para socializar inconsistencias a las Entidades Territoriales Certificadas</t>
  </si>
  <si>
    <t>Definir mecánismos para la validación de la identificación de los estudiantes registrados en SIMAT</t>
  </si>
  <si>
    <t>Entidades territoriales certificadas con seguimiento sobre la identificación de los registros de estudiantes</t>
  </si>
  <si>
    <t>Uso del SIMAT (Sistema Integrado de Matrícula) a nivel regional</t>
  </si>
  <si>
    <t xml:space="preserve">Lo descrito anteriormente, se presenta por debilidades en los mecanismos de seguimiento y control del MEN a los procesos relacionados con el cargue y uso de los datos del Sistema de Información de Matrícula SIMAT.
Así mismo, por deficiencias en la actualización por parte de las Instituciones Educativas, como en la verificación y validación de los datos de los estudiantes que son cargados en el aplicativo SIMAT tanto por las Secretarías de Educación Certificadas como por el Ministerio de Educación Nacional. 
</t>
  </si>
  <si>
    <t xml:space="preserve">Incide en la calidad y veracidad de la información registrada de los estudiantes de la vigencia 2014, afectando la información que es reportada a la UNESCO. Así como, el principio 2 (Mandato estadístico de recogida de datos:) del Código Nacional de Buenas Prácticas para las Estadísticas Oficiales del Departamento Nacional de Estadística DANE. </t>
  </si>
  <si>
    <t xml:space="preserve">Divulgar con las Secretarias de Educacion Certificadas el Directorio de Administrador del SIMAT </t>
  </si>
  <si>
    <t>Mejorar los procesos de liberación de cupos entre Entidades Territoriales Certificadas</t>
  </si>
  <si>
    <t>Hernando Rodriguez</t>
  </si>
  <si>
    <t>Elaborar y divulgar instructivo sobre las caracteristicas de los tipos de documento emitidos por la Registraduría Nacional del Estado Civil</t>
  </si>
  <si>
    <t>Ofrecer lineamientos a los responsables del registro de matrícula en SIMAT para la correcta identificación de los estudiantes</t>
  </si>
  <si>
    <t xml:space="preserve">Instructivo elaborado y divulgado </t>
  </si>
  <si>
    <t>Claudia Valcarcel
Hernando Rodriguez
Javier Rubio</t>
  </si>
  <si>
    <t>Cumplimiento de Metas. Meta 1 Atención y Educación de la Primera Infancia - AEPI y 2 Educación Primaria Básica Universal del Programa Educación Para Todos – EPT.</t>
  </si>
  <si>
    <t>Lo anterior es una situación multicausal en que participan factores internos del país, como factores replicados a nivel internacional que han llevado tendencia a la baja en los distintos indicadores relacionados con las metas referidas, durante el último decenio.</t>
  </si>
  <si>
    <t>Los hechos plasmados denotan que las acciones realizadas no han sido lo suficientemente efectivas, llevando a que el cumplimiento de estas metas se tenga que aplazar en el tiempo.</t>
  </si>
  <si>
    <t>Socializar la campaña de matriculación del Ministerio de Educación Nacional para el año 2017</t>
  </si>
  <si>
    <t>Socializar las estrategias para el acceso de los población en edad escolar al sistema educativo</t>
  </si>
  <si>
    <t>Entidades territoriales certificadas a las que se les socializa la campaña de matriculación 2017</t>
  </si>
  <si>
    <t>Natalia Niño</t>
  </si>
  <si>
    <t>Cumplimiento del Objetivo 4 del Programa EPT (Educación para Todos)</t>
  </si>
  <si>
    <t>Lo anterior, por debilidades en el seguimiento al cumplimiento de las metas establecidas en los planes de desarrollo así como en las estrategias implementadas para tal fin.</t>
  </si>
  <si>
    <t>Conlleva a que Colombia incumpla con sus compromisos internacionales y con los planes nacionales de ejecución de política en materia de educación para adultos y que persistan las desigualdades al comparar las condiciones en la zona rural y urbana.</t>
  </si>
  <si>
    <t>Definir los criterios técnicos para la focalización para lograr un mayor impacto sobre la población iletrada y promover el logro de las metas del Plan de Desarrollo</t>
  </si>
  <si>
    <t>Educación Formal vs Educación para adultos</t>
  </si>
  <si>
    <t>Esta situación se presenta por debilidades en los parámetros para acceder a la educación para adultos.</t>
  </si>
  <si>
    <t xml:space="preserve">Afecta la calidad de la educación recibida por los jóvenes, en atención a que la intensidad y orientación de los Ciclos Lectivos Integrados Especiales en Educación Formal de Adultos – CLEI es diferente a la educación formal, toda vez que su objetivo primordial es mejorar las condiciones de vida de las personas que, por algún motivo, no han tenido acceso al sistema educativo. 
De esta situación se desprende, que los resultados a los que se enfoca la educación para adultos no esté cumpliendo su cometido de estar orientada a aquellas personas que no hayan podido ser beneficiarios de la educación formal. 
</t>
  </si>
  <si>
    <t>Definir los criterios técnicos para la focalización para lograr un mayor impacto sobre la población joven y adulta y sobre la matrícula de ciclos de adultos y promover la permanencia de la población</t>
  </si>
  <si>
    <t xml:space="preserve">Deserción y Continuidad en CLEI (Ciclos Lectivos Integrados Especiales en educación formal de adultos) </t>
  </si>
  <si>
    <t xml:space="preserve">Estas situaciones se presentan por debilidades en los mecanismos de control y seguimiento a la continuidad en estos procesos, que conlleven a que sea efectiva la coordinación entre el MEN y las ETC, ya que el MEN atiende los ciclos correspondientes a alfabetización (ciclos 0 y 1) y las ETC los siguientes (ciclos 2 a 6) a fin de obtener mejores resultados. 
</t>
  </si>
  <si>
    <t xml:space="preserve">Conlleva que la tasa de finalización de los programas de educación para adultos, no genere los resultados esperados. </t>
  </si>
  <si>
    <t>Definir y construir indicadores de permanencia y continuidad en ciclos de adultos para su socialización a las Secretarias de Educación Certificadas</t>
  </si>
  <si>
    <t>Contar con indicadores que permitan identificar el comportamiento de la permanencia y la continuidad de los estudiantes en los ciclos de adultos</t>
  </si>
  <si>
    <t>Entidades territoriales certificadas a las que se les socializa los indicadores propuestos de permanencia y continuidad en ciclos de adultos</t>
  </si>
  <si>
    <t>Maria Alejandra Naranjo
Hernando Rodriguez
Javier Rubio</t>
  </si>
  <si>
    <t>Equidad de género sector rural y nivel secundaria</t>
  </si>
  <si>
    <t>De acuerdo con la respuesta dada por el Ministerio de Educación Nacional, las principales causas de este hecho son: los hogares dan poca importancia a la educación, el trabajo infantil o el ingreso temprano al mercado laboral, las responsabilidades que los hogares ponen a los niños (oficios del hogar), la maternidad y paternidad temprana y el conflicto armado que conduce al desplazamiento o cambio de residencia.</t>
  </si>
  <si>
    <t>Restricciones en el acceso a la educación, en iguales condiciones para los dos géneros, limitando sus oportunidades de desarrollo social y económico.</t>
  </si>
  <si>
    <t>Relación alumno / docente en Colombia</t>
  </si>
  <si>
    <t>El Ministerio de Educación Nacional enfoca sus políticas de calidad en la cualificación de los docentes y no la relación alumno docente.</t>
  </si>
  <si>
    <t xml:space="preserve">Esta situación, de acuerdo con lo establecido en el Manual de Indicadores de la Unesco, incide finalmente en el desempeño de los estudiantes y en la calidad de la educación, pues a mayor número de alumnos por docente se reduce la posibilidad de que los alumnos puedan tener acceso a sus maestros y se afecta la atención a los alumnos en forma individual. 
Al respecto, de acuerdo con la Revisión de políticas nacionales de educación - La educación en Colombia de la OCDE (pág. 164), el rendimiento académico de los estudiantes colombianos presenta un atraso de unos tres años comparado con el rendimiento promedio de los estudiantes de los países miembros de la OCDE.
</t>
  </si>
  <si>
    <t>Realizar un análisis de la relación alumno / docente del sector oficial</t>
  </si>
  <si>
    <t>Identificar las caracterísitcas de la relación alumno/docente</t>
  </si>
  <si>
    <t>Elaborar documento que permita revisar el comportamiento de la relación alumno/docente</t>
  </si>
  <si>
    <t>Documento de análisis</t>
  </si>
  <si>
    <t>Ivan Enriquez
Javier Rubio</t>
  </si>
  <si>
    <t>Relación alumno / docente en sectores público y privado</t>
  </si>
  <si>
    <t>Limitaciones presupuestales del sector público para invertir en calidad y particularmente en aumentar la contratación de docentes, así como las condiciones de infraestructura deficientes que conllevan a problemas de hacinamiento en aulas en algunas instituciones educativas y espacios insuficientes o inadecuados.</t>
  </si>
  <si>
    <t xml:space="preserve">Incide en la calidad de la educación, pues a mayor número de alumnos por docente se reduce la calidad del proceso de enseñanza – aprendizaje, reflejándose en bajos resultados en pruebas que miden la calidad de la educación en Colombia. 
Al respecto, de acuerdo con la Revisión de políticas nacionales de educación - La educación en Colombia de la OCDE (pág. 164), existe una marcada diferencia en el rendimiento académico entre los estudiantes de educación pública y privada.
</t>
  </si>
  <si>
    <t>El Ministerio, en general, se encuentra en etapa de rediseño de la cadena de valor y este macroproceso está en proceso de ajuste.</t>
  </si>
  <si>
    <t xml:space="preserve">Realizar la actualización de la documentación soporte de acuerdo a los lineamientos del rediseño </t>
  </si>
  <si>
    <t>Actualizar la documentación soporte de los procesos.</t>
  </si>
  <si>
    <t>Subdirector de Inspección y Vigilancia
Subdirectora de Aseguramiento de la Calidad</t>
  </si>
  <si>
    <t>El Ministerio, en general, se encuentra en etapa de rediseño de la cadena de valor y este macroproceso está en proceso de ajuste por lo cual se tiene contemplado la actualización de la matriz de riesgos.</t>
  </si>
  <si>
    <t>Realizar la actualización de la matriz de riesgos de acuerdo a la nueva cadena de valor que se formalice, en lo que tiene que ver con Educación Superior.</t>
  </si>
  <si>
    <t>Actualizar matriz de riesgos</t>
  </si>
  <si>
    <t>Los sistemas de información actuales no soportan el proceso completo de los trámites en mención y sus funcionalidades no otorgan la información final a el área técnica.</t>
  </si>
  <si>
    <t>Levantar la información y documentar los requerimientos funcionales para que sea incluido el resultado final de los trámites mencionados en las soluciones tecnológicas.</t>
  </si>
  <si>
    <t xml:space="preserve">Documentar los requerimientos funcionales </t>
  </si>
  <si>
    <t>Documento de requerimientos funcionales de alto nivel aprobado por el área funcional técnica</t>
  </si>
  <si>
    <t>Subdirector de Inspección y Vigilancia
Subdirectora de Aseguramiento de la Calidad
Coordinadora de Aplicaciones</t>
  </si>
  <si>
    <t>Implementar los requerimientos funcionales aprobados.</t>
  </si>
  <si>
    <t>Implementar requerimiento</t>
  </si>
  <si>
    <t>Coordinadora de Aplicaciones</t>
  </si>
  <si>
    <t>Definir Acuerdo de servicio para la entrega de actos administrativos de los trámites mencionados a traves de carpetas compartidas.</t>
  </si>
  <si>
    <t>Crear carpetas compartidas</t>
  </si>
  <si>
    <t>Carpetas compartidas</t>
  </si>
  <si>
    <t>Subdirector de Inspección y Vigilancia
Subdirectora de Aseguramiento de la Calidad
Dora Inés Ojeda Asesora Secretaría General / UAC</t>
  </si>
  <si>
    <t>El Ministerio, en general, se encuentra en etapa de rediseño de la cadena de valor y este macroproceso está en proceso de ajuste por lo cual se tiene contemplado la actualización de los indicadores del macroproceso.</t>
  </si>
  <si>
    <t>Realizar el ajuste y actualización de indicadores del macroproceso de acuerdo a la nueva cadena de valor  y los lineamientos de SDO.</t>
  </si>
  <si>
    <t>Ajustar y actualizar indicadores del macroproceso.</t>
  </si>
  <si>
    <t xml:space="preserve">porcentaje </t>
  </si>
  <si>
    <t>Subdirectora de Desarrollo Organizacional
Líderes del Macroproceso.</t>
  </si>
  <si>
    <t>La operación de archivo durante el proceso de transición en la contratación del outsourcing para la gestión del archivo en la Dirección de Calidad.</t>
  </si>
  <si>
    <t>Poner en conocimiento del Interventro del Contrato correspondiente, las dificultades o falencias que se presentan em el área, frente a la gestión del archivo en la Diorección de Calidad.</t>
  </si>
  <si>
    <t>Comunicar las necesidades de la Dirección.</t>
  </si>
  <si>
    <t>Unidad</t>
  </si>
  <si>
    <t>Director de Calidad de la Educación Superior</t>
  </si>
  <si>
    <t xml:space="preserve">- Cambios imprevistos en la dinámica del ejercicio de la planeación institucional
- Los ajustes al diseño original implican un mayor costo para implementar la solución
- La solución entregada imposibilita la actualización de la misma sin requerir una nueva contratación en cada evento </t>
  </si>
  <si>
    <t xml:space="preserve">- Tomar los lineamientos establecidos para actualizar la aplicación SSP que se viene manejando desde 2003.
- implementar mecanismos para que la contratación del diseño y desarrollo de aplicativos sea asistida por la Oficina de Tecnología y Sistemas de Información. </t>
  </si>
  <si>
    <t>Actualización del SSP</t>
  </si>
  <si>
    <t>aplicación actualizada</t>
  </si>
  <si>
    <t>Beatriz Helena Vallejo Reyes</t>
  </si>
  <si>
    <t xml:space="preserve">Identificacion  de procesos terminados para proceder al cierre definitivo en  e-kogui de procesos MEN.
</t>
  </si>
  <si>
    <t xml:space="preserve">Cierre de  proceso MEN.
</t>
  </si>
  <si>
    <t xml:space="preserve">numero  de proceso cerrados en  e-kogui/ total  de procesos terminados
</t>
  </si>
  <si>
    <t xml:space="preserve">
Asignacion de proceso vigentes a las nuevas firmas men.
</t>
  </si>
  <si>
    <t xml:space="preserve">
Firmas con la totalidad de proceso activos asignados.
</t>
  </si>
  <si>
    <t xml:space="preserve">
proceso del MEN asignados al 100%
</t>
  </si>
  <si>
    <t>100%</t>
  </si>
  <si>
    <t xml:space="preserve">
Realizar reporte mensual de los proceso por abogados responsable.
</t>
  </si>
  <si>
    <t xml:space="preserve">
Reportes de actulaización.
</t>
  </si>
  <si>
    <t xml:space="preserve">
Generar plan de trabajo  de actualizacion de ekogui con  fiduprevisora.</t>
  </si>
  <si>
    <t xml:space="preserve">
Plan de trabajo con  cronograma de fiduprevisora.</t>
  </si>
  <si>
    <t xml:space="preserve">
plan de trabajo</t>
  </si>
  <si>
    <t>Se evidencia actualización del SSP y se encuentra en funcionamiento</t>
  </si>
  <si>
    <t>E1: En cumplimiento del monitoreo y control a los convvenios, el MEN expidió la Res. 12701 relacionado con el proceso de incumplimiento al contrato 987 de 2012 de infraestructura educativa Depto de Bolivar;se entrega informe de avance de ejecucion del convenio de infraestructura en Buenaventura con corte a Dic. 31 de 2015; Acta de liquidacción del contrato 987 de 2012; acta de liquidación del convenio 1085 de 2009 y acta de liquidación del conveenio 551 de 2012. Matriz de monitoreo y control de Convenios E2:   E3:</t>
  </si>
  <si>
    <t>Calidad muro de fachada del megacolegio Quinto Centenario - Santa Martha (F, D):  FONADE, quien tuvo a cargo la gerencia integral del proyecto de construcción del Megacolegio l.E Quinto Centenario ubicado en el sector Bureche de la ciudad de Santa Marta, autorizó la instalación de una estructura de fachada en dicha institución sobre la que se evidencia un riesgo para la integridad de los estudiantes.</t>
  </si>
  <si>
    <t>IMediante el memorando interno No 20152200237153 del 16 de septiembre de 2015, se solicitó al Área de Gestión Contractual (Subgerencia de Contratación de Fonade), realizar los trámites correspondientes ante la Aseguradora SEGUROS COLPATRIA S.A, para hacer efectiva la garantía que cobija el amparo de Estabilidad (Póliza N°2331) del contrato de obra N° 2101287; debido al deterioro que han presentado algunas de las fachadas bioclimáticas de esta Infraestructura Educativa, lo cual a la fecha no ha sido atendido por parte del contratista de obra. En este sentido indicamos que el 1 de diciembre de 2015, se adelantó una mesa de trabajo con el contratista de obra, la compañía de seguros que ampara el contrato N° 2101287 y Fonade, en la que entre otras cosas, se acordó realizar una visita conjunta al proyecto, la cual debía contar con el acompañamiento de representantes del diseñador, el constructor, las correspondientes interventorías, el operador y Fonade, con el fin de verificar el estado actual de las Fachadas Bioclimáticas, y tratar de determinar las causas que están ocasionando el desprendimiento de los bloquelones. Así las cosas, el 14 de diciembre de 2015 se adelantó la visita a la Infraestructura Educativa, por lo que se realizó el recorrido conjunto por la totalidad de las fachadas que están presentando deterioro; y durante el recorrido el diseñador verificó el cumplimiento por parte del constructor, de las especificaciones técnicas determinadas en el diseño para la construcción de estas fachadas; y de igual manera, cada uno de los representantes por parte del diseñador, del contratista de obra, de la interventoría de obra, del operador y de Fonade, expuso sus argumentos e inquietudes de orden técnico frente a la situación evidenciada. Luego del recorrido realizado por las Fachadas Bioclimáticas, se realizó una mesa de trabajo conjunta, en la cual cada uno de los actores del proyecto y que participaron en el recorrido, tuvieron la oportunidad de plasmar en el acta de la mesa de trabajo, su criterio y conclusión frente a lo evidenciado durante el recorrido. Al finalizar la mesa de trabajo se acordó que de manera conjunta el contratista de obra y la interventoría, en la segunda semana de enero de 2016, presentarían el presupuesto de obra para la reparación de la fachada, a la luz del proceso de afectación de garantías que se adelanta; para poder programar ese mismo mes, una nueva mesa de trabajo, en la que se pacten compromisos de quienes asumirán los costos de reparación de las fachadas, y en qué tiempo. Se programó una nueva mesa de trabajo para el mes de febrero de 2016, en las instalaciones de Fonade, en la que se cuente con la participación de la Aseguradora SEGUROS COLPATRIA S.A. (anexamos copia de las actas de las visitas realizadas a la I.E. Bureche).E2: Aunque estos procesos son lentos, se observa diligencia por parte de los actores en el tramite de resolver incuplimiento E3: Las acciones adelantadas ante la compañia de seguros, seguramente significara la reparacion de la infraaestructura educativa.</t>
  </si>
  <si>
    <t xml:space="preserve">Causas del Hallazgo Inicial:
Falta de un aplicativo que permita verificar la información de los  graduados.
Procesos desactualizado
Falta de elementos de  seguridad  en los  documentos  a legalizar .
Causas Hallazgo reprogramado: 
Debido a los requerimientos efectuados por  la  Oficina de  Tecnología  del  Ministerio  de Relaciones  exteriores,  se  tuvo que  hacer diversos  ajustes, al aplicativo  que  ya  estaba  en desarrollo,  lo cual  retraso las pruebas, ajustes y puesta en producción del mismo.
Adicionalmente la  Unidad  de Atención al ciudadano efectuó unas  pruebas  al aplicativo y efectuó múltiples observaciones </t>
  </si>
  <si>
    <t>Se califica un porcentaje del 30% ya que se evidencio que la actividad no esta orientada a mitigar la causa, se recomienda replantear el hallazgo donde las acciones se ajusten a las necesidades de la Unidad de Atención al ciudadano, los requerimiento de la Cancilleria y los recursos que asigne la Oficina de Tecnologia y Sistemas de Informacion, para que de este modo se alcance a cumplir la meta en cuanto a objetivos y tiempo pactado</t>
  </si>
  <si>
    <t xml:space="preserve">Se identifican 78 indicadores relacionados a proyectos de inversión, de los cuales se incluirán 47 (60%). La OAPF ha relacionado 4 indicadores del PND alineados con la cadena de valor del MEN:
Docentes formados en inglés
Tutores vinculados al Programa Todos a Aprender 2.0
Estudiantes beneficiarios del Programa Ser Pilo Paga
Cupos en educación superior para la población del Pueblo Rrom </t>
  </si>
  <si>
    <t>Control de documentos del SIG .Se encuentran fichas técnicas (documentos) desactualizadas en el Sistema Integrado de Gestión, con respecto a las actividades realizadas por cada proceso. En las diferentes auditorías internas realizadas a los Macroproceso (Fortalecimiento de la Educación Primera Infancia, Fortalecimiento de la Educación Preescolar, Básica y Media, Gestión Administrativa, Contratación, Gestión Jurídica, Gestión de Cooperación, Gestión de Talento Humano y Gestión de Servicios TIC), se encontraron documentos desactualizados publicados en el SIG. Sin embargo, de acuerdo con la aclaración realizada por la SDO, las actualizaciones se encuentran listas para ser publicadas en el Sistema Integrado de Gestión</t>
  </si>
  <si>
    <t>Gestión de riesgos Se evidenciaron debilidades en la identificación, análisis y valoración del riesgo en los procesos del MEN, no se encuentran completamente alineados con los objetivos de los mismos. Si bien la entidad cuenta con un mapa de riesgos publicado en el SIG, este se encuentra desactualizado.</t>
  </si>
  <si>
    <t>Planeación estratégica:                                                                                
Se evidencia desconocimiento parcial del Plan Estratégico de Tecnología de la Información y las Comunicaciones PETIC por parte de los líderes del proceso. No se evidenció que los documentos que dan cuenta del seguimiento a las tareas, recursos y tiempos de PETIC, estén actualizados, la última versión es del 2013.</t>
  </si>
  <si>
    <t>Actualización de los procesos en las Fichas Técnicas:                                   
Se evidenció que las fichas técnicas de los procesos se encuentran desactualizadas, y que aunque se solicitó a la Subdirección de Desarrollo Organizacional la actualización de las mismas, no se ha realizado un seguimiento a la petición, por lo que siguen desactualizadas, y generando riesgos potenciales al no identificar los puntos de control de los mismos</t>
  </si>
  <si>
    <t xml:space="preserve">Documentación y Actualización de OLA (Acuerdos de Niveles de Servicios Operacionales):
En el transcurso de esta auditoría no se evidenció los (Acuerdos de Niveles de Servicio Operacionales) OLA’s internos y acuerdo de niveles de servicio, documento donde se especifican las responsabilidades y compromisos de los diferentes departamentos de la organización TI en la prestación de servicios de tecnología
</t>
  </si>
  <si>
    <t xml:space="preserve">Catálogo de Servicios:
Mediante reunión con los funcionarios de la Oficina de Tecnología y Sistemas de la Información, se evidenció que el grupo de asesores desarrolló el actual catálogo de servicios, sin embargo este subproceso no está implementado en su totalidad de acuerdo a las fichas técnicas  no cuentan con formatos aprobados como lo son:
1. Formato de Caso de Negocio
2. Formato de Proyectos en desarrollo
3. Formato de Trazabilidad del servicio
</t>
  </si>
  <si>
    <t xml:space="preserve">Seguridad en Sistemas de Información: 
No existe un procedimiento formalmente establecido para la administración de usuarios; lo que genera falta de estándares para hacer una adecuada administración de usuarios y dificultad  la aplicación de políticas de seguridad de la información.
Adicionalmente, no se evidencia un documento de roles y funciones del cargo para asignación de perfiles en los sistemas evaluados, la asignación se hace teniendo en cuenta que los roles en el sistema tienen el nombre relacionado con las funciones y/o cargos en el MEN
</t>
  </si>
  <si>
    <t xml:space="preserve">Seguridad en Sistemas de Información:
Se evidenció que los sistemas de información cuentan con una política de contraseñas débil, dado que admiten el uso de contraseñas como "12345678", “qwerty”,”ñlkjhg”,“123”, lo que señala una definición y parametrización de controles de autenticación de usuarios, que generan una debilidad en los controles de acceso a estos sistemas.
</t>
  </si>
  <si>
    <t xml:space="preserve">Medición de la satisfacción del cliente:
La encuesta que se aplica a los usuarios internos para la satisfacción de la mesa de ayuda, no permite calificar la eficacia y eficiencia de la misma, ya que una vez cumplido el servicio, no hay un mecanismo o herramienta que invite o motive a los usuarios a calificar la eficacia y efectividad la respuesta brindada.
</t>
  </si>
  <si>
    <t xml:space="preserve">Alinearse a los descrito a la ficha técnica Gestión de Configuración A-FT-ST-PS-02-01:
No se evidencia una estrategia alineada a lo descrito en la ficha técnica A-FT-ST-PS-02-01, que asegure el control de los cambios y revisiones de forma regular, que garantice la secuencia y el tratamiento de los cambios para que estos se desarrollen en un entorno controlado, minimizando el impacto negativo que puede afectar la integridad de la información, la entrega y puesta en producción de los servicios TIC
</t>
  </si>
  <si>
    <t xml:space="preserve">En la revisión realizada a los soportes que respaldan a la ejecución financiera se evidenciaron las siguientes situaciones:
-Pagos que no coinciden con el movimiento del extracto bancario mes de mayo de 2014, convenio 1270 Pasto. (San Bernardo - Cundinamarca) Vig 2013
-Soportes sin firmas (actas de inicio como en el caso del convenio 1308 / solicitudes de prorroga convenio 1267 Escuela Normal Lacides Iriarte / ejecuciones ingresos y pagos como en el convenio 1270 de pasto).
-Los convenios revisados presentaron debilidades en la completitud de los documentos, tales como: Ejecuciones de ingresos y gastos, Conciliaciones bancarias, Informes técnicos e Informes financieros.
• 1278 De 2013 Municipio de Pasto - SE
• 923 De 2013 Tulua - SE
• 1267 De 2013 Escuela Normal de Alcides - ENS
• 1306 De 2013 Escuela Normal de Sta Rosa De Osos - ENS
• 1308 De 2013 Escuela Normal  Superior Pedro José Gómez Isaza de Sonson - ENS
</t>
  </si>
  <si>
    <t xml:space="preserve">Actualización Fichas Técnicas en el SIG
Diferencias entre la operatividad de los procesos y normatividad vigente con lo reflejado en las ficha técnicas de SIG.
En los siguientes aspectos:
1. En el proceso “Realizar Inspección y Vigilancia” hay actualizaciones de la normatividad que se están aplicando, las cuales no se evidencian en las fichas técnicas. 
2. En los procesos de “Convalidar Títulos de Educación Superior” y “Ratificar y Conceptuar sobre Estatutos y Reformas de las IES” se está utilizando un nuevo sistema de información VUMEN.
3 El proceso “Ratificar y Conceptuar sobre Estatutos y Reformas estatutarias de las IES” que se relacionan en el SIG, se están ejecutando de manera separada
4.Los procesos auditados en el Macroproceso de FES – Calidad, requieren actualización de procedimientos y normatividad en las fichas técnicas
</t>
  </si>
  <si>
    <t xml:space="preserve">Identificación y Valoración de Riesgos del Proceso, y actualización respectiva en el SIG
En  la revisión a la matriz de riesgos del macroproceso FES - calidad, se evidenció que en el Sistema Integrado de Gestión, estos, no se encuentran actualizados y para el caso del proceso “Coordinar acciones del Sistema de Calidad de la Formación para el Trabajo SCAFT” no se encuentran documentados los riesgos y puntos de control, situación que puede generar incumplimiento de los Objetivos. 
</t>
  </si>
  <si>
    <t xml:space="preserve">Trazabilidad del producto. 
En los procesos “Convalidar títulos de educación Superior” y “Ratificar y conceptuar sobre estatutos y reformas estatutarias de IES”, se evidencio que la Subdirección de Aseguramiento de la Calidad, no tiene acceso ni información al resultado final de cada uno de los procesos, ya que este es entregado al usuario por la Unidad de Atención al Ciudadano. Situación que impide el control y trazabilidad del producto por los dueños de los procesos.   
</t>
  </si>
  <si>
    <t xml:space="preserve">Identificación de Indicadores
No se evidencian indicadores de medición de los procesos pertenecientes al Macroproceso Fortalecimiento de la Educación Superior- Calidad, situación que no permite visualizar el seguimiento al cumplimiento de los objetivos y las metas.  
</t>
  </si>
  <si>
    <t xml:space="preserve">Control de documentos 
No se evidencio el control adecuado de los documentos que recopilan la información de los procedimientos ejecutados en el Macroproceso Fortalecimiento de la Educación Superior- Calidad.
</t>
  </si>
  <si>
    <t xml:space="preserve">Contratos 429 de 2012 y 1237 de 2013   
Se efectúo verificación de los contratos número 429 de 2012 suscrito ente el Ministerio de Educación Nacional y Jhon Henry Munevar Jimenez con objeto: “Prestación de servicios profesionales al Ministerio de Educación Nacional para el procesamiento y publicación electrónica de bases de datos e información del sector educativo y para el levantamiento de los requerimientos funcionales y tecnológicos necesarios para el fortalecimiento de la estructura y presentación de la información empleada en las actividades de planeación, que tienen a su cargo la oficina Asesora de Planeación y Finanzas”; y el contrato 1237 de 2013 suscrito entre el Ministerio de Educación Nacional e ITS Soluciones Estratégicas SAS con objeto: “Prestación de servicios para realizar el desarrollo, implementación y parametrización de la nueva versión del Sistema de Seguimiento a proyectos-SSP”.  
Dichos contratos tenían como finalidad implementar un nuevo SSP que contuviera la caracterización y seguimientos de los objetivos estratégicos, de los proyectos y actividades de inversión, procesos, indicadores optimizando la utilización de una misma estructura de software existente en el MEN.   
Se evidencian los pagos ejecutados a los contratos, plan de trabajo del contrato 1237 de 2013, los planes de ejecución de pruebas diseñado por ITS, las pruebas del módulo de Planeación y la URL de instalación en el MEN del sistema SSP:  http://ceroasiempre.mineducacion.gov.co:8080/SSP/portal/index.php, a pesar de que este sistema de información se desarrolló, no se evidencia su implementación y ejecución en la Oficina Asesora de Planeación y Finanzas.   </t>
  </si>
  <si>
    <t>Cupo de Vigencias Futuras 
No se utilizó $325.536,5 millones, del valor final autorizado como vigencias futuras para 2015, lo que genero deficiencias en la programación de los recursos e ineficacia en la obligación de los cupos asignados por el CONFIS.La ineficacia (no cumplir con lo planeado) en el uso de los cupos asignados se evidencia al dejar sin comprometer el 46,32%.</t>
  </si>
  <si>
    <t>Cupo de Vigencias Futuras 
No se utilizó $325.536,5 millones, del valor fina autorizado como vigencias futuras para 2015, lo que genero deficiencias en la programación de los recursos e ineficacia en la obligación de los cupos asignados por el CONFIS.La ineficacia (no cumplir con lo planeado) en el uso de los cupos asignados se evidencia al dejar sin comprometer el 46,32%.</t>
  </si>
  <si>
    <t>Transferencias recursos de Calidad
Se evidenció que el Ministerio de Educación Nacional no realizó oportunamente el giro de las transferencias de los
recursos de Calidad Matrícula Oficial</t>
  </si>
  <si>
    <t>Medición de Indicadores 
El MEN para el "Programa Ser Pilo Paga 1" estableció dos indicadores 1) Tasa de deserción del Programa Ser Pilo Paga 1 2) Becas otorgadas mediante Programa  Ser Pilo Paga, que mide el número de estudiantes beneficiarios del programa. 
Los  indicadores no presentan medición al cierre de la vigencia 2015</t>
  </si>
  <si>
    <t xml:space="preserve">Adiciones, Reducciones, Aplazamientos, Modificaciones Y Distribuciones Presupuestales Internas. 
Alto número de modificaciones internas del presupuesto de inversión y de funcionamiento, 
</t>
  </si>
  <si>
    <t xml:space="preserve">Reservas presupuestales de Infraestructura: El Ministerio de Educción Nacional constituyó reservas presupuestales a 7 convenios en la vigencia 2015 por $1.093,43 millones por concepto de convenios de infraestructura, cuyas obras habían finalizado el 31 de diciembre de 2015, tal y como lo reportó el mismo Ministerio de Educación.
</t>
  </si>
  <si>
    <t xml:space="preserve">Reservas presupuestales de Infraestructura: El Ministerio de Educción Nacional constituyó reservas presupuestales a 7 convenios en la vigencia 2015 por $1.093,43 millones por concepto de convenios de infraestructura, cuyas obras habían finalizado el 31 de diciembre de 2015, tal y como lo reportó el mismo Ministerio de Educación.
De lo anterior existen debilidades en la conciliación de información contractual entre el área financiera y las áreas misionales que suscriben y llevan el control de los contratos, que inciden en los registros presupuestales y contables; además que estos registros no debían constituirse porque los bienes ya fueron entregados.
</t>
  </si>
  <si>
    <t>Visita a obras de infraestructura educativa en el Departamento de Nariño. Según en la auditoria adelantada por la Contraloría se observó que el Ministerio se comprometió en prestar la asistencia técnica para la demolición de 5 colegios, por el cual se debían que adecuar instalaciones para que se continuara en la prestación de servicios educativos a los niños; por lo cual no se han cumplido con unas condiciones mínimas brindando este servicio sin la calidad necesaria en las instalaciones colocando en riesgo a los estudiantes. Adicionalmente después de varios meses de haberse demolido estos colegios a la fecha de esta auditoria no se había dado inicio a la construcción de los nuevos establecimientos educativos. Al igual que esta entidad manifiesta la falta de verificación por parte del supervisor del contrato No. 620 de 2015.</t>
  </si>
  <si>
    <t>Vigencias Futuras - SER PILO PAGA 1
 No se contempló la constitución de vigencias futuras que amparen o respalden los compromisos adquiridos con los estudiantes beneficiados del programa para el pago de las respectivas matrículas a las Instituciones de Educación Superior, hasta la culminación de las respectivas cohortes con la entrega del respectivo título profesional al cabo de los cinco años de la carrera académica, como lo exige el programa para la condonación de los recursos,</t>
  </si>
  <si>
    <t>Cumplimiento de Meta 
A pesar que se evidencia que para el Programa Ser Pilo Paga 1, se contaba con 15.124 potenciales beneficiarios, en 2015 se dejaron de utilizar 521 cupos,
situación que continuó presentándose en la convocatoria para 2016 (549 cupos sin utilizar), sin que el MEN orientara acciones para contar con una lista de elegibles que permitan suplir los cupos no utilizados.</t>
  </si>
  <si>
    <t>Oportunidad de la información Programa Ser Pilo Paga 1 
El convenio No. 077 y el reglamento operativo no contemplan mantener una base de datos para el registro de la información de los beneficiarios del programa, que brinde información actualizada y oportuna. Igualmente, el MEN como supervisor del programa no estableció un mecanismo de retroalimentación con las IES para actualizar la información de los beneficiarios que permita saber en tiempo real el estado actual y el número exacto de estudiantes beneficiados y activos.</t>
  </si>
  <si>
    <t xml:space="preserve">Sistemas y Reportes de información 
Planta Docente
Existen debilidades en los sistemas de información, tal como lo afirmó desde un comienzo la Subdirección de Recursos Humanos del Sector Educativo.
Esta Situación que deja entrever las debilidades en la oportunidad de los registros de la
información, lo que no permite un adecuado seguimiento y control de la misma.
Reportes PAE
El Ministerio en su Informe de Gestión y Rendición de Cuentas vigencia 2015, aclara que destinó $29.130.5 millones con el fin de financiar la alimentación escolar de los estudiantes beneficiarios de la jornada única escolar, información que difiere de la suministrada por la Subdirección de Permanencia del MEN, </t>
  </si>
  <si>
    <t xml:space="preserve">Infraestructura Educativa Jornada Única (D):
La Contraloría manifiesta que; en la construcción de 340 sedes educativas; se encuentran 23 sedes las cuales cuentan con poco grado de avance en construcción en su ejecución presentándose retrasos entre 2 y 8 años en la entrega de las obras. 
</t>
  </si>
  <si>
    <t>Horas Extras Jornada Única (D)
No se evidenció seguimiento por parte del Ministerio al tema de horas extras en las diferentes entidades territoriales, Se realizaron pagos de horas extras mayores a 40 horas, a los docentes jornada única en las diferentes ETC. 
Las situaciones detectadas dejan entrever falta de mecanismos de seguimiento y control, poca confiablidad en la información y de sus registros.</t>
  </si>
  <si>
    <t xml:space="preserve">Sistema de Gestión de Recurso Humano y Nómina - Humano (O)
Falta de directrices establecidas por parte del MEN para hacer que las secretarías de educación mantengan una buena calidad en la información del sistema y debidamente actualizada.
</t>
  </si>
  <si>
    <t>Base de Datos Discapacidad 
No se cuenta con una base de datos de calidad de estudiantes con necesidades educativas especiales</t>
  </si>
  <si>
    <t>Reducir el porcentaje de registros incorrectamente identificados en la base de datos de matrícula y mejorar la calidad y unicidad de la información reportada por los Establecimietos Educactivos y Secretarías de Educación.
Veracidad de la información para obtener la matricula definitiva y consolidada de cada vigencia.</t>
  </si>
  <si>
    <t xml:space="preserve">1. Auditorías de información de matrícula:  se toma  una muestra de establecimientos educativos para contrastar los niños registrados en el sistema, contra los encontrados en el operativo de campo. 
</t>
  </si>
  <si>
    <t>Base de Datos Discapacidad 
Debilidades en el sistema de control interno e incertidumbre de la información proporcionada por el MEN de estudiantes con necesidades educativas especiales, ya que no se cuenta con datos de calidad dificultando los procesos de seguimiento y control</t>
  </si>
  <si>
    <t xml:space="preserve">2. Realizar Informe de consistencia de la información registrada en SIMAT: Con una periodicidad trimestral, la Oficina Asesora de Planeación y Finanzas enviará a la Dirección de Cobertura y Equidad, un informe que contiene validaciones de variables como edad, grado, entre otra,para que los establecimientos educativos y Las Secretarias de Educación ajusten los datos. </t>
  </si>
  <si>
    <r>
      <t xml:space="preserve">
Se observó que el Manual de Riesgos aún no se encuentra aprobado debido a la modificación que está teniendo el Comité de Desarrollo Administrativo con el fin de crear subcomités que propicien la labor del Comité Administrativo; se evidenció borrador de la Resolución "Por la cual se conforma el Comité Sectorial de Desarrollo Administrativo del Sector Educativo, y el Comité Institucional de Desarrollo Administrativo del Ministerio de Educación Nacional y se dictan otras disposiciones", por medio de la cual será sometido a aprobación el Manual de Riesgos  asociados a la ejecución de los procesos del Ministerio; dicha resolución, al momento del seguimiento, se encuentra en revisión por parte de la Oficina Jurídica.
Con respecto a la propuesta de la nueva metodología de riesgos, que se encuentra publicada en la página del MEN. Se observó la actualización y publicación de los riesgos anticorrupción a 31 de marzo de 2016.
</t>
    </r>
    <r>
      <rPr>
        <sz val="12"/>
        <color rgb="FFFF0000"/>
        <rFont val="Arial Narrow"/>
        <family val="2"/>
      </rPr>
      <t>Se sugiere reformular en tiempo.</t>
    </r>
  </si>
  <si>
    <r>
      <t xml:space="preserve">1. Definir el proceso de 
gestión de catálogo y niveles de servicio.
</t>
    </r>
    <r>
      <rPr>
        <i/>
        <sz val="12"/>
        <rFont val="Arial Narrow"/>
        <family val="2"/>
      </rPr>
      <t xml:space="preserve">Nota: Esta meta  hace parte del hallazgo  OM004 </t>
    </r>
  </si>
  <si>
    <r>
      <t xml:space="preserve">2. Estructurar el catálogo de servicio
</t>
    </r>
    <r>
      <rPr>
        <i/>
        <sz val="12"/>
        <rFont val="Arial Narrow"/>
        <family val="2"/>
      </rPr>
      <t xml:space="preserve">Nota: Esta meta  hace parte del hallazgo  OM004 </t>
    </r>
  </si>
  <si>
    <r>
      <rPr>
        <sz val="12"/>
        <color indexed="8"/>
        <rFont val="Arial Narrow"/>
        <family val="2"/>
      </rPr>
      <t>Políticas de seguridad estándar:
La falta de políticas estándar para el manejo de algunos aspectos evaluados en esta auditoría como creación de usuarios, contraseñas, copias, logs y demás, generan dificultad para identificar oportunamente eventos que puedan comprometer la integridad y confidencialidad de la información.</t>
    </r>
  </si>
  <si>
    <r>
      <t xml:space="preserve">
</t>
    </r>
    <r>
      <rPr>
        <sz val="12"/>
        <color indexed="8"/>
        <rFont val="Arial Narrow"/>
        <family val="2"/>
      </rPr>
      <t xml:space="preserve">CONTRATO INTERADMINISTRATIVO 716 DE 2012
De haberse cumplido a cabalidad el objeto del contrato 716 de 2012, no hubiese sido procedente la contratación del 392 de 2013 que determina en el producto 1, la entrega de un "Diseño Inicial" siendo esta la causa del incumplimiento, y la injustificada contratación de cara a los principios de la función pública y la normatividad vigente, con el agravante que segun la información recaudada durante la actuación espcial a la fecha aún estos PEC y Modelo pedagogicos no se han implementado para brindar una educación en las comunidades indígenas con el enfoque diferencial.
Es manifiesta la falta de una articulación eficaz y eficiente por parte de las entidades y de planeación del Ministerio de Educación de los  procesos contractuales, que evidentemente afecta el patrimonio público por el valor total del Contrato No 716 de 2012, que no cumplió con el objetivo propuesto. </t>
    </r>
  </si>
  <si>
    <r>
      <t xml:space="preserve">CONTRATACIÓN SOBRE ETNOEDUCACIÓN EN EL DEPARTAMENTO DE ARAUCA.
De manera sucesiva se han contratado los Proyectos Educativos Comunitarios PEC y los Modelos Pedagógicos de los pueblos indígenas BETOY, MAKAGUAN, HIT NU Y SIKUANI del Departamento de Arauca, desde la vigencia 201 1 por parte del Ministerio de Educación Nacional, así como desde la vigencia 2002 por parte de la Gobernación de Arauca, notandose que se utilizan especificaciones técnicas, contenidas en el clausulado, que no reflejan mayor precisión sobre el alcance del mismo, mientras que el presupuesto se estima en valor global, Io cual abre la posibilidad al contratista de cobrar a su discreción Io que considere procedente.
Se observa detrimento patrimonial en cuantía indeterminada en virtud a que desde el año 201 1 y lo corrido de la presente anualidad, se han invertido recursos por $ 1.134.000.000 en procesos de etnoeducación, sin que se hubiese logrado el fin esencial de la inversión de los recursos públicos, apreciando con ello una gestión fiscal antieconómica e ineficiente a la luz de la normatividad vigente, lo que amerita adelantar una indagación preliminar que permita establecer con certeza la cuantía del daño patrimonial referido. </t>
    </r>
    <r>
      <rPr>
        <sz val="12"/>
        <color indexed="10"/>
        <rFont val="Arial Narrow"/>
        <family val="2"/>
      </rPr>
      <t xml:space="preserve">
</t>
    </r>
  </si>
  <si>
    <t>Aactividad 7</t>
  </si>
  <si>
    <t>OB -01</t>
  </si>
  <si>
    <t xml:space="preserve">GESTION ADMINISTRATIVA </t>
  </si>
  <si>
    <t>Proceso de Gestión de Comisiones y Servicios</t>
  </si>
  <si>
    <t>Se evidencia que el proceso de Gestión de Comisiones y servicios aún no ha implementado una solución tecnológica para la eficiente integración, consolidación, administración y consulta tanto de los procesos internos como de las autorizaciones y aprobaciones de instancias externas.</t>
  </si>
  <si>
    <t>No existe una herramienta tecnológica con el alcance necesario para el cubrimiento total del proceso de gestionar comisiones de servicios al interior y al exterior</t>
  </si>
  <si>
    <t>OM-01</t>
  </si>
  <si>
    <t>Proceso gestionar operaciones de servicios administrativos</t>
  </si>
  <si>
    <t>Se evidencian falta de mantenimiento a las instalaciones físicas del Ministerio de Educación Nacional, toda vez que al revisar el formato y control a las instalaciones físicas se encuentran daños reportados meses atrás sin que se hayan realizado los mantenimientos correctivos pertinentes, tales como:  En el mes de noviembre de 2015 se detectó la falta de tapa de tablero del centro de cableado del primer piso zona occidental. El cual se vuelve a reportar en los meses de diciembre, enero, febrero y marzo sin ser atendido el mantenimiento correctivo.  En el mes de noviembre de 2015 se detectó en la Oficina de Proyectos del primer piso de la zona occidental, daño de dos basculantes desprendidos en una ventana, el cual se reporta nuevamente en los meses de diciembre, enero, febrero y marzo sin ser atendido el mantenimiento correctivo pertinente. Se incumple la ficha técnica A-FT-GA-SA-00-04 Administrar y Mantener la Infraestructura Física. Exposición Potencial: La falta de mantenimiento oportuno puede generar riesgos e inseguridad laboral.</t>
  </si>
  <si>
    <t xml:space="preserve">MANTENIMIENTO DE INSTALACIONES  FISICAS DEL MINISTERIO DE EDUCACION NACIONAL 
</t>
  </si>
  <si>
    <t xml:space="preserve">La falta de actualización de la información correspondiente a los reportes mensuales de mantenimientos realizados.
Revision, control  y seguimiento de los informes entregados del contrato de mantenimiento del Edificioo.
Reportes diarios para el cierre de mesas de ayuda.
Verificacion de los trabajos realizados por el personal de mantenimiento  </t>
  </si>
  <si>
    <t>Establecer acciones efectivas de seguimiento y monitoreo mesualmente con el  fin de identificar oportunamente que los requerimientos solicitados se realicen con  oportunidad,  eficiencia y eficacia para evitar  la no atencion a los requerimientos solicitados, de esta manera  asegurar que los mantenimientos se efectuen y  se  le realicen  el correspondiente cierre dejando documentado en el formato respectivo y si es el caso presentando evidencias atravès del registro fotografico en caso de ser necesario.</t>
  </si>
  <si>
    <t>Garantizar la prestaciòn del servicio, a travès de la oportunidad y eficacia del sedrvicio de mantenimiento brindado dejando documentado las actividades realizadas en el plan de mantenimiento de infraestructura. Mediante el seguimiento y verificaciòn de las actividades realizadas.</t>
  </si>
  <si>
    <t>verificacion de los reportees entregados mensuales de mantenimientos realizados.  
Revision y aprobacion del informe del contrato de mantenimiento.
Verificacion y cierre de las solicitudes recibidas de mantenimeinto</t>
  </si>
  <si>
    <t xml:space="preserve">Profesional encargado de la supervisión del ontrato de mantenimiento Edificio del MEN y Arquitecto </t>
  </si>
  <si>
    <t>Subdireccion de Gestion Administrativa</t>
  </si>
  <si>
    <t>2016-01</t>
  </si>
  <si>
    <t>Diana Carolina Guevara</t>
  </si>
  <si>
    <t xml:space="preserve">
E1: Se evidencia actualización del SSP
E2: Se evidencia el cumplimiento de la actividad dentro del tiempo establecido.
E3: Se evidencia cumplimiento de los objetivos de la actividad dentro del tiempo pactado.</t>
  </si>
  <si>
    <t>- El reporte de los indicadores del PND se realiza a través de un instrumento en Excel, por parte de los líderes de los proyectos 
- El seguimiento a los indicadores del PND incluye el análisis por parte del Ministerio y del DNP, pero no se plasman en un documento que se presente a los líderes de los proyectos.
- Dentro de los instrumentos existentes, no es evidente la necesidad de remisión de los informes a los líderes de proyectos.</t>
  </si>
  <si>
    <t>- Abrir la posibilidad para el reporte de los indicadores del PND dentro del SSP 
- Establecer los instrumentos necesarios para generar los informes mensuales de análisis al desempeño de los indicadores del PND, documentarlos y presentarlos a los líderes de los proyectos.
-Establecer canales y/o medios unificados de remisión del informe de análisis mensual al seguimiento de indicadores del PND</t>
  </si>
  <si>
    <t>informe de análisis</t>
  </si>
  <si>
    <t>informe</t>
  </si>
  <si>
    <t>Grupo de Planeación Estratégica y Seguimiento a Proyectos</t>
  </si>
  <si>
    <t>- La información necesaria para generar datos de las Pruebas Saber Pro, no es generada por el MEN.
- El ICFES debió hacer una revisión general a toda la información relacionada con los resultados de la Pruebas Saber, situación que generó el retraso en el reporte</t>
  </si>
  <si>
    <t xml:space="preserve"> - Solicitar al ICFES la información necesaria para generar la información del reporte atrasado.
- Producir los reportes mensuales de acuerdo con la información entregada por el ICFES
- Solicitar al DNP la posibilidad de realizar el cargue masivo de los reportes mensuales atrasados</t>
  </si>
  <si>
    <t>reporte de información actualizado</t>
  </si>
  <si>
    <t>reporte de información</t>
  </si>
  <si>
    <t>Seguimiento al provedor</t>
  </si>
  <si>
    <t>Oficina Asesora de Planeación y Finanzas (Grupo de Finanzas Sectoriales)</t>
  </si>
  <si>
    <t>Subdirección de Desarrollo Organizacional / Oficina  Asesora de Planeaciòn y Finanzas</t>
  </si>
  <si>
    <t>SEGUIMIENTO AUDITORIA INTERNA MEN A 30 SEPTIEMBRE 2016</t>
  </si>
  <si>
    <t>Reunion de revision de las quejas y reclamos del Ministeiro de Educacion y concertar  estrategias a implementar.</t>
  </si>
  <si>
    <t>Propuestas para la  atención  oportuna de quejas y reclamos  del  Ministerio</t>
  </si>
  <si>
    <t>Acta de  reunion
Informe  de quejas</t>
  </si>
  <si>
    <t>1 acta y  documento</t>
  </si>
  <si>
    <t>Maria  Helena 
Dora Inés  Ojeda.</t>
  </si>
  <si>
    <t>Revisión de los procedimientos asociados  al proceso de monitoreo de la atencion al ciudadano</t>
  </si>
  <si>
    <t>Ajustes del proceso de monitoreo de la atención al ciudadanoa</t>
  </si>
  <si>
    <t>Ficha tecnica  actualizada</t>
  </si>
  <si>
    <t>Alejandro Guzman
Jenny Peña
Dora Inés  Ojeda.</t>
  </si>
  <si>
    <t>Diseñar e Implementar  una  estrategia para la  atencion oportuna de quejas y  reclamos que ingresan a través de  Call  Center  del Ministerio.</t>
  </si>
  <si>
    <t>Socializar al Call center el proceso de monitoreo de la  atención al ciudadano y diseñar la implementacion de  herramienta para capturar las  PQRS verbales que se  formulen a traves del  call center y la optimizacion en la  respuesta a  Quejas y reclamos.</t>
  </si>
  <si>
    <t>Documento de  analisis</t>
  </si>
  <si>
    <t>Luz Eneida Gomez 
Dora Inés  Ojeda</t>
  </si>
  <si>
    <t>Documento de analisis de las  PQRS y del  proceso  de  convalidaciones  de  Preescolar básica y media.</t>
  </si>
  <si>
    <t>Clara Inés Marquez, 
Cristina Paola  Miranda
Fanny Aldana</t>
  </si>
  <si>
    <t>Documento de analisis de las  PQRS y del  proceso  de  convalidaciones  de Educación  Superior</t>
  </si>
  <si>
    <t>Documento de analisis de  quejas y  reclamos  de Educación superior</t>
  </si>
  <si>
    <t>Clara Inés Marquez,
Jeannete Rocio Gilede
Ginna Cortes
Francisco Púlido</t>
  </si>
  <si>
    <t xml:space="preserve">  Analisis de la propuesta  de la herramienta para  capturar  PQR  verbales</t>
  </si>
  <si>
    <t>Documento de propuesta- Flujo grama nuevo procedimiento</t>
  </si>
  <si>
    <t>Puesta en producción de Herramienta para  capturar PQS verbales y optimización en la oportunidad  de PQR MEN</t>
  </si>
  <si>
    <t>Herramienta en funcionamiento</t>
  </si>
  <si>
    <t>1 herramienta</t>
  </si>
  <si>
    <t>Formular  estrategias para la  atención de los  reclamos del proceso  de convalidaciones de Prescolar. Basica y media y   educación superior  y tratamiento de no  conformes.</t>
  </si>
  <si>
    <t>Estrategia para la  atencion de Quejas y reclamos con la Dirección de  Calidad de Preescolar, Básica y Media</t>
  </si>
  <si>
    <t>Lista de  asistencia, acta de  reunion y presentación del proceso</t>
  </si>
  <si>
    <t>1 estrategia</t>
  </si>
  <si>
    <t>Cristina  Miranda
Fanny Aldana
Dora Inés  Ojeda</t>
  </si>
  <si>
    <t xml:space="preserve">Efectuar reuniones  con  la  Dirección de  Calidad de Educación Superior para socializar el proceso  de Atención de PQR
</t>
  </si>
  <si>
    <t>Estrategia para la  atencion de Quejas y reclamos con la Direción de  Calidad de Preescolar, Básica y Media</t>
  </si>
  <si>
    <t>Jeanette Gealide
Gina Cortes
Clara Inés Marquez
Dora Inés Ojeda</t>
  </si>
  <si>
    <t>Remisión de reporte mensual al grupo de  controil interno disciplinario de los Derechos de  petición contestados extemporaneamente,  para  acciones disciplinarias correspondientes.</t>
  </si>
  <si>
    <t>reporte mensual</t>
  </si>
  <si>
    <t>Reporte</t>
  </si>
  <si>
    <t>Dora Ines  Ojeda R</t>
  </si>
  <si>
    <t>Capacitación al personal del  Ministerio para la atención de los  derecho  de  petición (Peticiones, quejas, reclamos)  (pregonero -capacitacion presencial)</t>
  </si>
  <si>
    <t>Capacitacion
nota pregonero</t>
  </si>
  <si>
    <t>Lista de asistencia capacitacion presencial
Nota  del pregonero</t>
  </si>
  <si>
    <t>1 Capacitación
2 notas en el pregonero</t>
  </si>
  <si>
    <t>Clara Inés Marquez
Dora Inés  Ojeda</t>
  </si>
  <si>
    <t>Gestionar PQRS</t>
  </si>
  <si>
    <t>Aumento sustancial al volumen de quejas y reclamos durante los meses de  abril y mayo  del presente año (2016)
Disminución en el porcentaje de oportunidad en la  respuesta  PQRS.</t>
  </si>
  <si>
    <t>Por qué se  presento aumento sustancial en el  volumen de quejas y reclamos durante los meses de abril y mayo del presente  año y disminución en la atención oportuna?
Porque hubó represamiento  en la atención de lass  convalidaciones de educación prescolar basica y media  y  educación  superior.
Por qué se  presento aumento en la  radicación de  las  convalidaciones?  porque  en el mes  de julio de 2015  se puso a  disposición de la  ciudadania  el tramite en linea y esto  generó que los  ciudadanos que no habian podido hacer el  tramite presencial,  lo hicieran por este  nuevo canal y no  se  contaba  con un histórico para  efectuar el plan de implementación.
Por qué no se contaba  con histórico para  efectuar  el plan de implementación del tramite  en línea?
Porque debido  al  analisis y volumnes de  petición de convalidaciones solamente  se  contemplaron los  historicos de las  radicaicones  fisicas. 
Por qué los  tramites de  convalidaciones debian ser puestos en línea? porque se  debia  dar  cumplimineto  a la politica de cero papel y gobierno en línea.
Por qué no se  habia  dado cumplimiento a la politica  de cero papel y gobierno en línea?  porque el Ministerio no contaba con los recurso economicos para poner a funcionamiento estos  tramites en linea.</t>
  </si>
  <si>
    <t>Oficina Asesora de Planeación y Finanzas (Grupo de Análisis Sectorial)</t>
  </si>
  <si>
    <t>Oficina Asesora Planeación y Finanzas / Subdirección de Acceso</t>
  </si>
  <si>
    <t xml:space="preserve">Oficina Asesora Planeación y Finanzas/ Subdirección de Recursos Humanos del Sector Educativo </t>
  </si>
  <si>
    <t>Dirección de Calidad para la Educación Superior</t>
  </si>
  <si>
    <t xml:space="preserve">Subdirección de Permanencia / Dirección de Calidad para la EPBM / Dirección de Fortalecimiento a la Gestón Territorial / Dirección de Primera Infancia /
Subdirección de Apoyo a la Gestión de las IES </t>
  </si>
  <si>
    <t>Secretaría General / Unidad de Atención al Ciudadano / Grupo de Gestión Documental</t>
  </si>
  <si>
    <t>Subdirección de Inspección y Vigilancia / Subdirección de Aseguramiento de la Calidad / Secretaría General / Unidad de Atención al Ciudadano</t>
  </si>
  <si>
    <t xml:space="preserve"> Equipo Unificado de Trabajo de Proyectos de Crédito Externo y Donaciones / Subdirección de Desarrollo Organizacional / Secretaría General</t>
  </si>
  <si>
    <t>Entidades Territoriales Certificadas informadas sobre el directorio de Administrador del SIMAT.</t>
  </si>
  <si>
    <t>Dirección de Primera Infancia / Oficina Asesora de Planeación y Finanzas</t>
  </si>
  <si>
    <t>Despacho del Viceministerio de EPBM (Asesor)</t>
  </si>
  <si>
    <t>Despacho del Viceministerio de EPBM (Asesor) / Oficina Asesora de Planeación y Finanzas</t>
  </si>
  <si>
    <t>Gerencia PAE / Jornada Única / Despacho del Viceministerio de EPBM (Asesor)</t>
  </si>
  <si>
    <t xml:space="preserve">Gerencia PAE / Subdirección de Permanencia / Despacho del Viceministerio de EPBM (Asesor) </t>
  </si>
  <si>
    <t>Gerencia PAE / Subdirección de Permanencia / Despacho del Viceministerio de EPBM (Asesor)</t>
  </si>
  <si>
    <t>Subdirección de Gestiòn Financiera (Grupo de Presupuesto)</t>
  </si>
  <si>
    <t>Oficina de Control Interno / Subdirección de Desarrollo  Organizacional / Unidad de Atencion al Ciudadano</t>
  </si>
  <si>
    <t>Oficina de Tecnología y Sistemas de Información / Unidad de Atención al Ciudadano</t>
  </si>
  <si>
    <t xml:space="preserve">Secretaria General / Unidad de Atención al Ciudadano
</t>
  </si>
  <si>
    <t>Subdirección de Acceso / Oficina de Tecnología y Sistemas de Información / Oficina Asesora de Planeación y Finanzas</t>
  </si>
  <si>
    <t>Subdirección de Inspección y Vigilancia / Subdirección de Aseguramiento de la Calidad</t>
  </si>
  <si>
    <t>Subdirección de Inspección y Vigilancia / Subdirección de Aseguramiento de la Calidad / Oficina de Tecnología y Sistemas de Información</t>
  </si>
  <si>
    <t>Subdirección de Aseguramiento de la Calidad / SecretarÍa General / Unidad de Atención al Ciudadano</t>
  </si>
  <si>
    <t xml:space="preserve">Subdirección de Permanencia / Dirección de Calidad para la EPBM
</t>
  </si>
  <si>
    <t>Subdirección de Gestión Financiera /
Oficina de Control Interno</t>
  </si>
  <si>
    <t>Subdirección de Gestión Financiera / Oficina de Tecnología y Sistemas de Información</t>
  </si>
  <si>
    <t>Subdirección de Gestión Financiera (Grupo de Contabilidad) / Subdirección de Acceso / Oficina Asesora Jurídica</t>
  </si>
  <si>
    <t>Subdirección de Permanencia / Subdireccion de Acceso / Oficina Asesora de Planeación y Finanzas</t>
  </si>
  <si>
    <t>Subdirección de Desarrollo  Organizacional / Unidad de Atencion al Ciudadano</t>
  </si>
  <si>
    <t>Subdirección de Aseguramiento de la Calidad / Oficina de Tecnología y Sistemas de Información / Unidad de Atención al Ciudadano</t>
  </si>
  <si>
    <t>Dirección de Calidad para la EPBM / Subdirección de Desarrollo OrganizacIonal / Unidad de Atención al Ciudadano</t>
  </si>
  <si>
    <t>2. Revisión y ajustes al procedimiento de asignación y retiro de equipos de cómputo del inventario Tecnológico de Hardware, teniendo en cuenta las herramientas de cómputo.</t>
  </si>
  <si>
    <t xml:space="preserve">REFORMULADO. Seguimiento DNDA </t>
  </si>
  <si>
    <t>6. Despliegue del módulo para la unificación de la información en la herramienta de gestión de mesa de servicios, que permita la identificación de los elementos relacionados con Hardware.</t>
  </si>
  <si>
    <t>2. Revisión y ajustes al procedimiento de asignación y retiro de equipos de cómputo del inventario de software, teniendo en cuenta las herramientas de cómputo</t>
  </si>
  <si>
    <t>REFORMULADO</t>
  </si>
  <si>
    <t>MINISTERIO DE EDUCACIÓN NACIONAL
OFICINA DE CONTROL INTERNO
FORMATO PLANES DE MEJORAMIENTO</t>
  </si>
  <si>
    <t>EXPLICACION GENERAL DEL FORMATO</t>
  </si>
  <si>
    <t>OBJETIVO DEL FORMATO</t>
  </si>
  <si>
    <t>Instrumento que contiene las acciones preventivas y/o correctivas que conforman los planes de mejoramiento a nivel institucional, por procesos o compartidos, que han de adelantarse en un periodo de tiempo determinado para eliminar las desviaciones, los hallazgos (Oportunidades de Mejora, No Conformidades y Observaciones) y mitigar los riesgos residuales críticos y altos identificados por las diferentes fuentes de evaluación internos y externos y fortalecer el desempeño y funcionamiento de los procesos en procura de los objetivos institucionales.</t>
  </si>
  <si>
    <t>EXPLICACION DE CADA COLUMNA</t>
  </si>
  <si>
    <t>Nota: Las columnas 1 a 14 son diligenciadas por la OFICINA DE CONTROL INTERNO</t>
  </si>
  <si>
    <t>Columna</t>
  </si>
  <si>
    <t xml:space="preserve">Identificaciòn </t>
  </si>
  <si>
    <t>Descripciòn</t>
  </si>
  <si>
    <t>No. AUDITORÍA Y/O EVALUACIÓN</t>
  </si>
  <si>
    <r>
      <t xml:space="preserve">Corresponde al número de la auditoria y/o evaluación realizada; para el caso de las auditorías efectuadas por la CGR debe especificarse el tipo de Auditoria realizada  así:
1. Auditoria Gubernamental con Enfoque Integral Modalidad Regular - Auditoría Regular (AR) 
2. Auditoria Gubernamental con Enfoque Integral Modalidad Especial - Auditoria Especial (AE)
</t>
    </r>
    <r>
      <rPr>
        <b/>
        <sz val="10"/>
        <color indexed="10"/>
        <rFont val="Arial"/>
        <family val="2"/>
      </rPr>
      <t>Nota: 
Para el caso de los  hallazgos resultado del mecanismo de Autoevaluación  u otras fuentes de evaluación internas y/o externas para los que no se especifique un No. de auditoría y/o evaluación, la descripcion será N/A</t>
    </r>
  </si>
  <si>
    <t>FECHA EMISION INFORME</t>
  </si>
  <si>
    <t>Corresponde a la fecha en la cual se radicó el informe en la Dependencia o en el MEN para el caso de informes de auditorías realizadas por la CGR y otras entidades externas competentes</t>
  </si>
  <si>
    <r>
      <t xml:space="preserve">Corresponde al tipo de hallazgos según está documentado en la ficha tecnica  "Realizar Evaluacion Independiente 
(Oportunidad de Mejora, No Conformidad, Observación), riesgo o desviación detectada.
</t>
    </r>
    <r>
      <rPr>
        <b/>
        <sz val="10"/>
        <color indexed="10"/>
        <rFont val="Arial"/>
        <family val="2"/>
      </rPr>
      <t>Nota: 
Para los hallazgos resultado de las Auditorias efectuadas por las entidades externas, el tipo de hallazgo se denominará para cada caso, tal como se describe a continuación:
1. Auditoría realizada por la GGR:  Hallazgo CGR
2. Glosas de la Camára: Glosas Cámara
3. Transparencia por Colombia: Observación ITN (Indice de Transparencia Nacional)
4. Control Social: Observación Control Social</t>
    </r>
  </si>
  <si>
    <t xml:space="preserve">CÓDIGO DEL HALLAZGO </t>
  </si>
  <si>
    <r>
      <t xml:space="preserve">Corresponde a la numeración dada a cada hallazgo, riesgo o desviación identificada en la auditoria y/o evaluación interna o externa.
</t>
    </r>
    <r>
      <rPr>
        <b/>
        <sz val="10"/>
        <color indexed="10"/>
        <rFont val="Arial"/>
        <family val="2"/>
      </rPr>
      <t>Nota: 
En caso de que el hallazgo, riesgo o desviación no tenga una numeración específica, se debería indicar N/A.</t>
    </r>
  </si>
  <si>
    <t>Corresponde al nombre del macroproceso según el SIG</t>
  </si>
  <si>
    <t>Corresponde al nombre del proceso según el SIG</t>
  </si>
  <si>
    <t>DESCRIPCION DEL HALLAZGO</t>
  </si>
  <si>
    <t>Corresponde a la descripción del hallazgo (Oportunidad de Mejora, No Conformidad, Observación, Hallazgo CGR), riesgo o desviación identificada tomado tal cual quedó expresado en el informe de auditoría y/o evaluación correspondiente</t>
  </si>
  <si>
    <t>NIVEL DE IMPACTO/EFECTO</t>
  </si>
  <si>
    <r>
      <t xml:space="preserve">Se debe incluir la calificación de impacto o el carácter establecido dentro de la auditoria cuando aplique. 
La escala aplicable es:
C: Crítico
M. Moderado
L: Leve
A: Alto (calificación únicamente usada para los riesgos residuales)
</t>
    </r>
    <r>
      <rPr>
        <b/>
        <sz val="10"/>
        <color indexed="10"/>
        <rFont val="Arial"/>
        <family val="2"/>
      </rPr>
      <t>Nota:
Para las observaciones  resultado de las Auditorias efectuadas por la GGR u otra entidad externa, sino tiene establecido en nivel de impacto, la escala es N.A.</t>
    </r>
  </si>
  <si>
    <t>MECANISMO DE CONTROL SIG</t>
  </si>
  <si>
    <t>Corresponde a los mecanimos indicados en el Manual de Calidad del Ministerio de Educación: 
1. Autoevaluación
2. Mecanismos de Evaluación Independiente – Interna
3. Mecanismos de Evaluación Externa</t>
  </si>
  <si>
    <r>
      <t xml:space="preserve">Corresponde a las fuentes descritas en la Ficha Tecnica " Gestionar Planes de Mejoramiento" así:
</t>
    </r>
    <r>
      <rPr>
        <b/>
        <sz val="10"/>
        <rFont val="Arial"/>
        <family val="2"/>
      </rPr>
      <t>1. Autoevaluación:</t>
    </r>
    <r>
      <rPr>
        <sz val="10"/>
        <rFont val="Arial"/>
        <family val="2"/>
      </rPr>
      <t xml:space="preserve">
a) Autocontrol de procesos
b) Generación y análisis de indicadores
c) Actualización y análisis de riesgos
d) Evaluación y actualización de matriz legal ambiental y de aspectos e impactos ambientales
e) Evaluación del Desempeño Institucional
</t>
    </r>
    <r>
      <rPr>
        <b/>
        <sz val="10"/>
        <rFont val="Arial"/>
        <family val="2"/>
      </rPr>
      <t xml:space="preserve">
2. Por auditorias y/o evaluaciones:</t>
    </r>
    <r>
      <rPr>
        <sz val="10"/>
        <rFont val="Arial"/>
        <family val="2"/>
      </rPr>
      <t xml:space="preserve">
a) Auditoria integral
b) Auditoria y/o evaluación OCI 
c) Auditoria de calidad
d) Auditoría ambiental  
e) Evaluación por los clientes
f)  Evaluación de la Entidades de Control y/o vigilancia (p.e Contraloría, Procuraduría, Glosas de la Cámara) 
g) Transparencia por Colombia
h) Control Social 
i)  Evaluacion de Entidades Externas (p.e. Auditoria Icontec)</t>
    </r>
  </si>
  <si>
    <t>AC/AP</t>
  </si>
  <si>
    <r>
      <rPr>
        <sz val="10"/>
        <color indexed="8"/>
        <rFont val="Arial"/>
        <family val="2"/>
      </rPr>
      <t>En este columna se establece el tipo de acción que debe formular el líder del proceso dentro del plan de mejoramiento, teniendo en cuenta lo siguiente:</t>
    </r>
    <r>
      <rPr>
        <b/>
        <sz val="10"/>
        <color indexed="8"/>
        <rFont val="Arial"/>
        <family val="2"/>
      </rPr>
      <t xml:space="preserve">
Acción Correctiva (AC)</t>
    </r>
    <r>
      <rPr>
        <sz val="10"/>
        <color indexed="8"/>
        <rFont val="Arial"/>
        <family val="2"/>
      </rPr>
      <t>: aplica para hallazgos (</t>
    </r>
    <r>
      <rPr>
        <b/>
        <sz val="10"/>
        <color indexed="8"/>
        <rFont val="Arial"/>
        <family val="2"/>
      </rPr>
      <t>Oportunidades de Mejora, No Conformidades, Hallazgos CGR, otros tipos de hallazgos de auditorías y/o evaluaciones internas y externas</t>
    </r>
    <r>
      <rPr>
        <sz val="10"/>
        <color indexed="8"/>
        <rFont val="Arial"/>
        <family val="2"/>
      </rPr>
      <t xml:space="preserve">) cuyo nivel de impacto es </t>
    </r>
    <r>
      <rPr>
        <b/>
        <sz val="10"/>
        <color indexed="8"/>
        <rFont val="Arial"/>
        <family val="2"/>
      </rPr>
      <t xml:space="preserve">CRÍTICO y MODERADO. </t>
    </r>
    <r>
      <rPr>
        <sz val="10"/>
        <color indexed="8"/>
        <rFont val="Arial"/>
        <family val="2"/>
      </rPr>
      <t>Para el caso de riesgos aplica para aquellos en los cuales después de aplicar los controles (</t>
    </r>
    <r>
      <rPr>
        <b/>
        <sz val="10"/>
        <color indexed="8"/>
        <rFont val="Arial"/>
        <family val="2"/>
      </rPr>
      <t>riesgos residual</t>
    </r>
    <r>
      <rPr>
        <sz val="10"/>
        <color indexed="8"/>
        <rFont val="Arial"/>
        <family val="2"/>
      </rPr>
      <t>) su calificación sea</t>
    </r>
    <r>
      <rPr>
        <b/>
        <sz val="10"/>
        <color indexed="8"/>
        <rFont val="Arial"/>
        <family val="2"/>
      </rPr>
      <t xml:space="preserve"> CRÍTICO ó ALTO</t>
    </r>
    <r>
      <rPr>
        <sz val="10"/>
        <color indexed="8"/>
        <rFont val="Arial"/>
        <family val="2"/>
      </rPr>
      <t xml:space="preserve">
</t>
    </r>
    <r>
      <rPr>
        <b/>
        <sz val="10"/>
        <color indexed="8"/>
        <rFont val="Arial"/>
        <family val="2"/>
      </rPr>
      <t>Acción Preventiva (AP)</t>
    </r>
    <r>
      <rPr>
        <sz val="10"/>
        <color indexed="8"/>
        <rFont val="Arial"/>
        <family val="2"/>
      </rPr>
      <t>:</t>
    </r>
    <r>
      <rPr>
        <sz val="10"/>
        <color indexed="8"/>
        <rFont val="Arial"/>
        <family val="2"/>
      </rPr>
      <t xml:space="preserve"> aplica para hallazgos </t>
    </r>
    <r>
      <rPr>
        <b/>
        <sz val="10"/>
        <color indexed="8"/>
        <rFont val="Arial"/>
        <family val="2"/>
      </rPr>
      <t>(Observaciones)</t>
    </r>
    <r>
      <rPr>
        <sz val="10"/>
        <color indexed="8"/>
        <rFont val="Arial"/>
        <family val="2"/>
      </rPr>
      <t xml:space="preserve"> cuyo nivel de impacto es </t>
    </r>
    <r>
      <rPr>
        <b/>
        <sz val="10"/>
        <color indexed="8"/>
        <rFont val="Arial"/>
        <family val="2"/>
      </rPr>
      <t>CRÍTICO O MODERADO.</t>
    </r>
  </si>
  <si>
    <t>Corresponde a la identificacion que la Oficina de Control Interno, realiza dependiendo la incidencia del hallazgo  y corresponde a:
a) Proceso
b) Compartidos 
c) Institucional</t>
  </si>
  <si>
    <t>IDENTIFICACION</t>
  </si>
  <si>
    <t>Aplica para los planes de mejoramiento de carácter institucional y corresponde a  la identificacion  dada por la Oficina de control Interno para tipificar o clasificar por temas los hallazgos y en consecuencia los planes de mejoramiento que se formulen (p.e.: Archivo documental, Ficha técnica, Sistemas de Información, Ambiental, Matriz de riesgos y controles, Indicadores, entre otros). Este campo también podrá ser utilizado para identificar los planes de mejoramiento reformulados.</t>
  </si>
  <si>
    <t>FECHA RECEPCION DEL PLAN</t>
  </si>
  <si>
    <t>Corresponde a la fecha en la que la OCI recibe el Plan de Mejoramiento en el formato establecido con el fin de realizar seguimiento al plazo establecido en la ficha técnica del proceso "Gestionar Planes de Mejoramiento" para la formulacion de dichos planes.</t>
  </si>
  <si>
    <t>Nota: Las columnas 15 a 24 deben ser diligenciadas por EL LIDER DEL MACROPROCESO</t>
  </si>
  <si>
    <r>
      <t xml:space="preserve">Razón por la cual de una manera razonable se ocasiona el hallazgo (Oportunidad de Mejora, No Conformidad, Observación, Hallazgo CGR o de otras fuentes de evaluación), riesgo y/o desviación. Para realizar un adecuado análisis de causa raíz de los hallazgos, riesgos residuales o desviaciones, es de utilidad aplicar alguna de las herramientas explicadas en el documento "Guía Planes de Mejoramiento".
</t>
    </r>
    <r>
      <rPr>
        <b/>
        <sz val="10"/>
        <color indexed="10"/>
        <rFont val="Arial"/>
        <family val="2"/>
      </rPr>
      <t>Nota:
Solamente se encontrará previamente diligenciada para las  Auditorias correspondientes a la CGR, en los demás casos deberá ser diligenciada por el líder del proceso.</t>
    </r>
  </si>
  <si>
    <r>
      <t xml:space="preserve">EFECTO
</t>
    </r>
    <r>
      <rPr>
        <b/>
        <sz val="10"/>
        <color indexed="10"/>
        <rFont val="Arial"/>
        <family val="2"/>
      </rPr>
      <t xml:space="preserve">
(Para el caso de los hallazgos de la CGR)</t>
    </r>
  </si>
  <si>
    <r>
      <t xml:space="preserve">Relación de las consecuencias de la falla
</t>
    </r>
    <r>
      <rPr>
        <b/>
        <sz val="10"/>
        <color indexed="10"/>
        <rFont val="Arial"/>
        <family val="2"/>
      </rPr>
      <t>Nota: 
Solo aplica  para los hallazgos de la CGR</t>
    </r>
  </si>
  <si>
    <r>
      <t xml:space="preserve">Son las acciones o actividades específicas que corresponden a mejoras que el líder del proceso o en conjunto con otros líderes de proceso atacará las causas identificadas para garantizar que lo planteado en el hallazgo no vuelva a suceder. 
</t>
    </r>
    <r>
      <rPr>
        <b/>
        <sz val="10"/>
        <color indexed="8"/>
        <rFont val="Arial"/>
        <family val="2"/>
      </rPr>
      <t>Acción Correctiva (AC</t>
    </r>
    <r>
      <rPr>
        <sz val="10"/>
        <color indexed="8"/>
        <rFont val="Arial"/>
        <family val="2"/>
      </rPr>
      <t xml:space="preserve">): Conjunto de acciones tomadas para eliminar la(s) causa(s) de un hallazgo (oportunidad de mejora y/o no conformidad) calificada como crítica y/o moderada, un riesgo (crítico o alto) o situación  indeseable. Es importante tener en cuenta que existe </t>
    </r>
    <r>
      <rPr>
        <b/>
        <sz val="10"/>
        <color indexed="8"/>
        <rFont val="Arial"/>
        <family val="2"/>
      </rPr>
      <t xml:space="preserve">diferencia entre corrección y acción correctiva.
</t>
    </r>
    <r>
      <rPr>
        <sz val="10"/>
        <color indexed="8"/>
        <rFont val="Arial"/>
        <family val="2"/>
      </rPr>
      <t xml:space="preserve">
</t>
    </r>
    <r>
      <rPr>
        <b/>
        <sz val="10"/>
        <color indexed="8"/>
        <rFont val="Arial"/>
        <family val="2"/>
      </rPr>
      <t>Acción Preventiva (AP)</t>
    </r>
    <r>
      <rPr>
        <sz val="10"/>
        <color indexed="8"/>
        <rFont val="Arial"/>
        <family val="2"/>
      </rPr>
      <t xml:space="preserve">: Conjunto de acciones tomadas para eliminar la(s) causa(s) de un hallazgo potencial (observación) u otra situación potencialmente indeseable.
Al formular acciones de mejoramiento se debe garantizar que las preguntas contendidas en la "Guía Planes de Mejoramiento" tienen una respuesta dentro de dicho plan.
</t>
    </r>
    <r>
      <rPr>
        <b/>
        <sz val="10"/>
        <color indexed="10"/>
        <rFont val="Arial"/>
        <family val="2"/>
      </rPr>
      <t>Notas:
1.La acción de mejoramiento no puede ser una explicación o justificación del hallazgo planteado
2. Para todos los hallazgos sin importar su criticidad, se debe efectuar las correcciones necesarias sobre las situaciones puntuales evidenciadas en el hallazgo.
3. Se debe tener en cuenta que no se debe plantear como accion de mejoramiento lo que está documentado en la ficha tecnica y / o normatividad ( es decir el deber ser). 
4. Antes de formular un plan de mejoramiento, debe revisarse si existen otros planes vigentes que trabajen el mismo problema, con el fin de evitar la duplicidad de los mismos. En este caso, el responsable del macroproceso/ proceso deberá comunicarse con el responsable del plan vigente, para integrarse en la ejecución del mismo.  Esta situación debe informarse a la OCI.</t>
    </r>
  </si>
  <si>
    <r>
      <t xml:space="preserve">PROPÓSITO DE LA ACCIÓN DE MEJORA
</t>
    </r>
    <r>
      <rPr>
        <b/>
        <sz val="10"/>
        <color indexed="10"/>
        <rFont val="Arial"/>
        <family val="2"/>
      </rPr>
      <t xml:space="preserve">
(Para el caso de los hallazgos de la CGR)</t>
    </r>
  </si>
  <si>
    <r>
      <t xml:space="preserve">Relacione de manera concreta el objetivo que tiene que cumplir  la acción emprendida para corregir o prevenir las situaciones que se derivan de los hallazgos. 
</t>
    </r>
    <r>
      <rPr>
        <b/>
        <sz val="10"/>
        <color indexed="10"/>
        <rFont val="Arial"/>
        <family val="2"/>
      </rPr>
      <t>Nota: 
Solo aplica  para los hallazgos de la CGR</t>
    </r>
  </si>
  <si>
    <r>
      <t xml:space="preserve">Cada accion correctiva y/o preventiva debe tener plasmados unas actividades o metas cuantificables que permitan medir su avance y cumplimiento. Son los resultados Intermedios para alcanzar o desarrollar la acción de manera que se pueda cuantificar; es decir, son las fases, etapas, procesos, actividades o tareas, mediante las cuales se piensa llevar a cabo, ejecutar o desarrollar, la acción planteada. 
</t>
    </r>
    <r>
      <rPr>
        <b/>
        <sz val="10"/>
        <color indexed="10"/>
        <rFont val="Arial"/>
        <family val="2"/>
      </rPr>
      <t>Notas:
1. Cada meta debe tener en forma independiente, su propia unidad de medida, dimensión y plazo.
2. La meta  no puede ser un indicador de gestión, reunión o emisión de oficios</t>
    </r>
  </si>
  <si>
    <r>
      <t xml:space="preserve">Expresa la </t>
    </r>
    <r>
      <rPr>
        <b/>
        <sz val="10"/>
        <color indexed="8"/>
        <rFont val="Arial"/>
        <family val="2"/>
      </rPr>
      <t>métrica</t>
    </r>
    <r>
      <rPr>
        <sz val="10"/>
        <color indexed="8"/>
        <rFont val="Arial"/>
        <family val="2"/>
      </rPr>
      <t xml:space="preserve"> de las actividades o metas que contiene cada acción con el fin de poder medir el grado de avance. 
Ejemplo: porcentaje o número de informes emitidos, funcionarios evaluados, funcionarios capacitados, contratos revisados. 
</t>
    </r>
    <r>
      <rPr>
        <b/>
        <sz val="10"/>
        <color indexed="10"/>
        <rFont val="Arial"/>
        <family val="2"/>
      </rPr>
      <t>Nota:
Las Unidades de medida  deben orientarse al cumplimiento de objetivos con procedimientos específicos, y</t>
    </r>
    <r>
      <rPr>
        <b/>
        <u/>
        <sz val="10"/>
        <color indexed="10"/>
        <rFont val="Arial"/>
        <family val="2"/>
      </rPr>
      <t xml:space="preserve"> no con soluciones como reuniones y oficios</t>
    </r>
    <r>
      <rPr>
        <b/>
        <sz val="10"/>
        <color indexed="10"/>
        <rFont val="Arial"/>
        <family val="2"/>
      </rPr>
      <t>, a su vez no puede simplificarse al resultado de un indicador de gestión</t>
    </r>
  </si>
  <si>
    <r>
      <t xml:space="preserve">Es el volumen o tamaño de la unidad de medida propuesta para la meta establecido en </t>
    </r>
    <r>
      <rPr>
        <b/>
        <sz val="10"/>
        <color indexed="8"/>
        <rFont val="Arial"/>
        <family val="2"/>
      </rPr>
      <t>valores absolutos o porcentajes</t>
    </r>
    <r>
      <rPr>
        <sz val="10"/>
        <color indexed="8"/>
        <rFont val="Arial"/>
        <family val="2"/>
      </rPr>
      <t xml:space="preserve">. Ejemplo: 20, 100%.
</t>
    </r>
    <r>
      <rPr>
        <b/>
        <sz val="10"/>
        <color indexed="10"/>
        <rFont val="Arial"/>
        <family val="2"/>
      </rPr>
      <t>Nota:
En ningún caso el cumplimiento de la meta podrá superar el 100%.</t>
    </r>
  </si>
  <si>
    <t>FECHA INICIACIÓN DE LAS METAS
DD/MM/AA</t>
  </si>
  <si>
    <r>
      <t xml:space="preserve">Es la fecha programada para la iniciación de cada actividad o meta. Cada meta debe tener una fecha de inicio
</t>
    </r>
    <r>
      <rPr>
        <b/>
        <sz val="10"/>
        <color indexed="8"/>
        <rFont val="Arial"/>
        <family val="2"/>
      </rPr>
      <t xml:space="preserve">
</t>
    </r>
    <r>
      <rPr>
        <b/>
        <sz val="10"/>
        <color indexed="10"/>
        <rFont val="Arial"/>
        <family val="2"/>
      </rPr>
      <t>Nota:
Se debe diligenciar en formato DD/MM/AA</t>
    </r>
  </si>
  <si>
    <t>FECHA TERMINACIÓN DE LAS METAS
DD/MM/AA</t>
  </si>
  <si>
    <r>
      <t xml:space="preserve">Es la fecha programada para la finalización de cada actividad o meta. Cada meta debe tener una fecha de terminación
El  plazo establecido para cada una de las metas debe ser razonable en relación con la meta propuesta, así como con la cantidad de la meta que se pretende alcanzar.
</t>
    </r>
    <r>
      <rPr>
        <b/>
        <sz val="10"/>
        <color indexed="10"/>
        <rFont val="Arial"/>
        <family val="2"/>
      </rPr>
      <t>Nota:
1. Se debe diligenciar en formato DD/MM/AA
2. No puede ser superior a un año contado a partir de la fecha de detección del hallazgo, riesgo o desviación</t>
    </r>
  </si>
  <si>
    <t>RESPONSABLE</t>
  </si>
  <si>
    <r>
      <t>Se debe diligenciar con el</t>
    </r>
    <r>
      <rPr>
        <u/>
        <sz val="10"/>
        <rFont val="Arial"/>
        <family val="2"/>
      </rPr>
      <t xml:space="preserve"> nombre y cargo del líder del proceso</t>
    </r>
    <r>
      <rPr>
        <sz val="10"/>
        <color indexed="8"/>
        <rFont val="Arial"/>
        <family val="2"/>
      </rPr>
      <t xml:space="preserve"> de acuerdo con la estructura organizacional vigente en el Ministerio.
</t>
    </r>
    <r>
      <rPr>
        <b/>
        <sz val="10"/>
        <color indexed="10"/>
        <rFont val="Arial"/>
        <family val="2"/>
      </rPr>
      <t xml:space="preserve">Nota:
1.No deberá asignarse como responsables a Técnicos, Profesionales, Coordinadores, Gestores, Contratistas, etc.
2. Para los hallazgos en los cuales la Oficina de Control interno determine que son de carácter Instituacional o deban ser compartidos por dos a más dependencias, el Líder deberá coordinar la reunión y adjuntar el acta o documento idoneo en donde se discutieron las acciones y responsabilidades de las metas  estableciendo la responsabilidad individual, de  acuerdo a lo estipulado en la ficha técnica " Gestionar Planes de Mejoramiento". </t>
    </r>
  </si>
  <si>
    <t>DEPENDENCIA</t>
  </si>
  <si>
    <t>Se debe diligenciar con el nombre de la dependencia responsable de acuerdo con la estructura organizacional vigente en el Ministerio.</t>
  </si>
  <si>
    <t xml:space="preserve">Otras Notas </t>
  </si>
  <si>
    <t>A.  Debe existir coherencia entre cada una de las partes (columnas) que conforman el plan de mejoramiento.
B. Cada hallazgo o riesgo se puede corregir o mitigar con una o varias acciones o actividades de mejoramiento (correctivas o preventivas), y cada una de ellas se debe desarrollar a través de por lo menos una meta. 
C. Es posible que una misma acción de mejoramiento resuelva de manera definitiva varios hallazgos.</t>
  </si>
  <si>
    <r>
      <rPr>
        <b/>
        <sz val="10"/>
        <rFont val="Arial"/>
        <family val="2"/>
      </rPr>
      <t xml:space="preserve">DEFICIENCIAS COMUNES EN LA  FORMULACIÓN DEL PLAN:
</t>
    </r>
    <r>
      <rPr>
        <sz val="10"/>
        <rFont val="Arial"/>
        <family val="2"/>
      </rPr>
      <t xml:space="preserve">
1. Plazo de las metas que excede un año.
2. Las metas planteadas no se ejecutan 
3. Planteamiento de una meta  con dos cantidades de meta y dos fechas para su cumplimiento
4. Falta de Coherencia: "Se entiende por “coherencia” la relación de las acciones de mejoramiento propuestas con las causas de los hallazgos identificados y la oportunidad del plazo para el cumplimiento de las metas".
5. Se documentan justificaciones y acciones ya realizadas frente al hallazgo, cuando la acción se hará a futuro en respuesta o para tratar, corregir o mitigar un hallazgo, un riesgo residual o desviación 
6. Múltiples acciones en una sola (p.e. formulación, adopción, seguimiento y evaluación de xxxxxx), que dificulta establecer su cumplimiento
7. La unidad de medida no corresponde a la acción planteada.
8. Establecer metas como: enviar oficios, hacer reuniones, o plantear como acción el deber ser, ajuste de formatos, etc
9. Pretender que los hallazgos se resuelven únicamente con los cambios en las fichas técnicas de los procesos; si bien es una acción que podría hacer parte de un conjunto de acciones, no puede ser la única.
10. Se documentan como acciones justificaciones y actividades ya realizadas</t>
    </r>
  </si>
  <si>
    <t>3) Divulgación del proceso de la gestión de usuarios - A nivel de política de Contraseña segura.</t>
  </si>
  <si>
    <t>Encuesta e Informe de cambio de contraseñas</t>
  </si>
  <si>
    <t>3)   Monitoreo de uso de lolineamientos de Creación de Usuarios de red, Back up y Logs al interior de OTSI.</t>
  </si>
  <si>
    <t>Subdirección de Desarrollo  Organizacional / Dirección de Calidad para la EPBM / Unidad de Atención al Ciudadano</t>
  </si>
  <si>
    <t>ANA MILENA CONTRERAS / AURA ROSA GÓMEZ</t>
  </si>
  <si>
    <t>JIMMY ABELLA / JONNATHAN CORTÉS</t>
  </si>
  <si>
    <t>AURA ROSA GOMEZ / JESÚS AYALA</t>
  </si>
  <si>
    <t>AURA ROSA GÓMEZ</t>
  </si>
  <si>
    <t>MÓNICA GONZÁLEZ</t>
  </si>
  <si>
    <t>JONNATHAN CORTÉS</t>
  </si>
  <si>
    <t>AP</t>
  </si>
  <si>
    <t>JONNATHAN CORTÉS / MÓNICA GONZÁLEZ</t>
  </si>
  <si>
    <t>MÓNICA GONZÁLEZ / JIMMY ABELLA</t>
  </si>
  <si>
    <t>BIBIANA RODRIGUEZ / ANA MILENA CONTRERAS</t>
  </si>
  <si>
    <t>AURA ROSA GÓMEZ / JESÚS AYALA</t>
  </si>
  <si>
    <t>JESÚS AYALA</t>
  </si>
  <si>
    <t>JESÚS AYALA / ANA MILENA CONTRERAS</t>
  </si>
  <si>
    <t>ANA MILENA CONTRERAS / AURA ROSA GOMEZ</t>
  </si>
  <si>
    <t>Subdirección de Contratación / Subdirección de Gestión Financiera</t>
  </si>
  <si>
    <t>JIMMY ABELLA / KELLY GORDILLO</t>
  </si>
  <si>
    <t>LILIANA PARRA / MÓNICA GONZÁLEZ</t>
  </si>
  <si>
    <t>LILIANA PARRA / JIMMY ABELLA</t>
  </si>
  <si>
    <t>BIBIANA RODRIGUEZ / AURA ROSA GÓMEZ</t>
  </si>
  <si>
    <t>LILIANA PARRA / KELLY GORDILLO</t>
  </si>
  <si>
    <t>matriz de riesgos</t>
  </si>
  <si>
    <t>Las dependencias de contratción, financiera y juridica  realizarón mesas de trabajo con Desarrollo Organizacional donde se actualizo la matriz de riesgos en las diferentes actividades de credito externo en los procesos financieros, Adquisiciones y Monitorieo</t>
  </si>
  <si>
    <t>E1: Se reporta un 100% porque se hace entrega de  matriz ajustada por la Subdirección de Desarrollo Organizacional.
E2: El desarrollo de la ejecución de las metas se encuentra dentro del plazo establecido para el cumplimiento de la meta
E3: Se califica efectividad del 100% por la relación eficacia-eficiencia.</t>
  </si>
  <si>
    <t>Edgar Medina / Martha Gamba</t>
  </si>
  <si>
    <t>Lo reportado por el area de credito externo y donaciones en relacion con el avance de la liquidacion de convenios y contrato con SE y ENS, se puede concluir :
1. En fase de liquidación  sin saldo pendiente de legalizar 61 convenios (18 liquidados y 43 proceso de actas de liquidación con saldos ya legalizados y conciliados)
2. En proceso de revisión 9 convenios (pendientes de saldos por legalizar por valor total de 312 millones)
Dentro de las acciones que se estan realizando para cumplir con la meta del plan mejoramiento del grupo de crédito externo son:
1.  Mantener el equipo de Apoyo Financiero conformado por tres personas. 
2. Comunicación directa y constante con los responsables en las ENS y SE de responsables de proporcionar los soportes faltantes.
 3.  Visitas a las Entidades Territoriales previo análisis del estado de cada una de ellas.
 4. Reuniones semanales con la supervisora, cuyo objetivo será hacer seguimiento al plan de trabajo</t>
  </si>
  <si>
    <t>LAS ACCIONES REALIZADAS PARA EL PROCESO DE LIQUIDACIIÓN CONTRATO 333 DEL 2014:
1. Marzo 22 del 2016 Solicitud de Conciliación Prejudicial Contrato estatal de consultoría 333 de 2016. 
2. Abril 11 de 2016 carta de la Subdirección de Competencias a la coordinadora Oficina Asesora juridica del MEN (María Isabel Hernandez Pabón); asunto viabilidad de la conciliación pre-juridica solicitada por la firma. 
3.  Noviembre 26 de 2016, Carta a la Directora de Calidad; por parte de la gerencia EDTUCEYD, seguimiento al proceso de liquidación.  
4. Noviembre 30 de 2016 Respuesta a la carta mencionada punto 3 donde se detallan una a una las acciones realizadas por parte del equipo de asesoría juridica de la dirección de calidad de la educación Preescolar, Básica y Media.   Se anexan los documentos referenciados.
Sigue pendiente la fase final de la liquidación con la conciliación prejudicial.</t>
  </si>
  <si>
    <t>Lo reportado por el área de crédito externo y donaciones en relación con el avance de la liquidación de convenios y contrato con SE y ENS, se puede concluir :
1. En fase de liquidación  sin saldo pendiente de legalizar 61 convenios (18 liquidados y 43 proceso de actas de liquidación con saldos ya legalizados y conciliados)
2. En proceso de revisión 9 convenios (pendientes de saldos por legalizar por valor total de 312 millones)
Dentro de las acciones que se están realizando para cumplir con la meta del plan mejoramiento del grupo de crédito externo son:
1.  Mantener el equipo de Apoyo Financiero conformado por tres personas. 
2. Comunicación directa y constante con los responsables en las ENS y SE de responsables de proporcionar los soportes faltantes.
 3.  Visitas a las Entidades Territoriales previo análisis del estado de cada una de ellas.
 4. Reuniones semanales con la supervisora, cuyo objetivo será hacer seguimiento al plan de trabajo</t>
  </si>
  <si>
    <t>Se entregan soportes de la ejecucion realizados por la Firma SoftManagement S.A. y el Ministerio de Educacion con relacion a los ajustes a los modulos del SIGSE modulos en los cuales se evidencian avances con corte a 30 de septiembre y soportes de los mes de octubre en los cuales se evidencian acta de reunion y correos del 2016 con  informacion acerca del avance del proceso.</t>
  </si>
  <si>
    <t>1: Se evidencian avances en la actualización del Software se encuentran aun realizando los ajustes.al mismo.
E2: La dependencia se encuentra en pruebas 
E3: Se están adelantando las acciones de mejoramiento y se espera  los ajustes al software de acuerdo con requerimientos de funcionalidad.</t>
  </si>
  <si>
    <t xml:space="preserve">E1: Se evidencia que el programa PAE desarrollo la actividad planteada en el plan de mejoramiento en la guajira. 
E2: La actividad se desarrolló en los tiempos programados.
E3: La actividad se desarrolló acorde a las necesidades y abordando las causas que la generaron.
</t>
  </si>
  <si>
    <t>Orlando Chacon</t>
  </si>
  <si>
    <t xml:space="preserve">E1: Se realizó la actividad de seguimiento en la guajira.
E2: Se realizó la actividad en los tiempos establecidos.
E3: La actividad se realizó de acuerdo a las necesidades que requiere esta actividad.
</t>
  </si>
  <si>
    <t xml:space="preserve">
En las acciones efectuadas para dar cumplimiento al plan de mejoramiento se efectuo requisición de audiencia para levantar posible incumplimiento.  Acorde al proceso se adjuntaron los oficios firmados por la subdirección y radicados a la oficina de contratación del MEN. </t>
  </si>
  <si>
    <t xml:space="preserve">E1: Se entregó soportes de informe para la audiencia de posible incumplimiento 
E2: Se realiza la actividad en los tiempos establecidos.
E3: La actividad se realiza de acuerdo a las necesidades que requiere esta actividad.
</t>
  </si>
  <si>
    <t>E1: Se entrega soportes de reunión en Malambo para informar del reintegro de los recursos y capacitación.
E2: Se realizó la actividad en los tiempos establecidos.
E3: La actividad se realizó de acuerdo a las necesidades que requiere esta actividad.</t>
  </si>
  <si>
    <t>E1: Se entrega soportes de reunión en Cordoba para informar del reintegro de los recursos y capacitación.
E2: Se realizó la actividad en los tiempos establecidos.
E3: La actividad se realizó de acuerdo a las necesidades que requiere esta actividad.</t>
  </si>
  <si>
    <t>E1: Se entrega soportes de reunión en Sincelejo Sucre para informar del reintegro de los recursos y capacitación.
E2: Se realizó la actividad en los tiempos establecidos.
E3: La actividad se realizó de acuerdo a las necesidades que requiere esta actividad.</t>
  </si>
  <si>
    <t>En este momento el componente juridico avanza en el proceso de liquidación.</t>
  </si>
  <si>
    <t xml:space="preserve">E1: No se presentan avances
E2: La actividad todavia esta en los tiempos establecidos
E3: La actividad esta en proceso de ejecucion y se esperan las pruebas que respalden la labor </t>
  </si>
  <si>
    <t>E1: Se entrega soportes de reunión en Cartagena  para informar del reintegro de los recursos y capacitación.
E2: Se realizó la actividad en los tiempos establecidos.
E3: La actividad se realizó de acuerdo a las necesidades que requiere esta actividad.</t>
  </si>
  <si>
    <t>E1: Se entregó soportes de informe para la audiencia de posible incumplimiento 
E2: Se realizó la actividad en los tiempos establecidos.
E3: La actividad se realizó de acuerdo a las necesidades que requiere esta actividad.</t>
  </si>
  <si>
    <t>En el momento el equipo juridico del componente de Programa de Alimentación Escolar, adelanta las acciones para el proeso de posible incumplimiento. No se han reportado avances al proceso.</t>
  </si>
  <si>
    <t xml:space="preserve">E1: Se entregan soportes de las piezas publicitarias utilizadas en la campaña
E2: La actividad se realizó en el tiempo establecido
E3: La actividad cumplió con los requerimientos para la cual fue planeada 
</t>
  </si>
  <si>
    <t xml:space="preserve">E1: Se entregan soportes de la asistencia a la primera capacitación y soportes del misma 
E2: La actividad se realiza en el tiempo establecido
E3: La actividad está cumpliendo la labor para la cual se realizó, se espera las capacitaciones restantes.
</t>
  </si>
  <si>
    <t>Oficio  Remitidos a la Oficina de Control Interno Disciplinario de los Supervisores que no cumplan con el envio del FORMATO JUSTIFICACION DE RESERVAS en los tiempos establecidos en la Circular Cierre de Vigencia 2016</t>
  </si>
  <si>
    <t>Convenio 420 de 2007, Obras Soacha:
El 28 de septiembre de 2016, el Área de Procesos de Selección y Contratación, remitió la carta  para participar en la Convocatoria Privada CPR No 029 – 2016, 
Convenio 420 de 2007, Obras Buenaventura:
La IE San Antonio de Buenaventura presenta un avance del avance del 44,91 % de ejecución, se adjunta informe (Fonade) con corte 04/10/2016</t>
  </si>
  <si>
    <t>E1: El plan de mejoramiento se esta ejecutando se han presentado retrasos por parte de terceros se espera que se tenga la licitación de Soacha para el mes de agosto del 2016 y la terminación de la IE San Antonio en el mes de febrero de 2017.
E2: El ministerio realiza las actividades que están a su cargo y solicita tener en cuenta que el retraso es por parte de terceros
E3: El plan de mejoramiento se  esta ejecutand</t>
  </si>
  <si>
    <t>El informe final del Convenio 419 de 2009 fue enviado a la Subdirección de Contratación para la liquidación del mismo el 8 de septiembre 2016,posteriormente emitieron acta de liquidación y esta fue enviada a las partes para las respectivas firmas. Actualmente, el acta  se encuentra en firma de La Gobernación de Antioquía.</t>
  </si>
  <si>
    <t>E1:Se registra eficacia del 90% porque se liquidó el convenio 551, y el convenio 419 está en la ultima fase del proceso de liquidación
E2. Se registra eficiencia del 90% porque no se cumplió la meta dentro del tiempo establecido en el convenio 419 (31 de Diciembre de 2015).
E3. Se califica efectividad del 90%, por la relación eficacia - eficiencia.</t>
  </si>
  <si>
    <t xml:space="preserve">Se realiza seguimiento a los Convenios suscritos con ETC, quienes se deben responsabilizar de los procesos de contratación e Interventoría respectivos. A la fecha; se han finalizado 247 obras, 16 están en ejecución, 12 han sido suspendidas, 1 en contratación y 1 está en proceso de cancelación.
Se anexa: Informes de interventoría y acta de visita a algunas obras.
</t>
  </si>
  <si>
    <t>I.E. BURECHE (SANTA Marta)
El día 18 de agosto de 2016, se radicó de manera oficial en la Alcaldía de Santa Marta, la comunicación enviada por el operador (Fe y Alegría), junto con los soportes de orden técnico requeridos por el distrito de Santa Marta (Magdalena), para contratar la instalación de los elementos de fijación complementarios de la Fachada Bioclimática</t>
  </si>
  <si>
    <t>E1:La actividad del plan de mejoramiento se efectuo 
E2: La actividad se realizo en antes del tiempo espetarado
E3: Se esperara a que se repare el muro para revisar los  resultados generales.</t>
  </si>
  <si>
    <t>Se entrega por parte de planeacion relacion de indicadores en el plan de mejormiento, se anexa matriz donde se demuestra el trabajo realizado por la oficina para generar la relacion entre los indicadores y el Plan Nacional de Desarrollo. Se anexa tabla</t>
  </si>
  <si>
    <t>E1: La oficina de Planeación continua con el análisis de los indicadores y se espera poder tener la relación completa de los indicadores de PND con los del MEN
E2: El plan de mejoramiento se esta estabilizando en tiempo
E3: El plan de mejoramiento No presenta un avance significativo</t>
  </si>
  <si>
    <t xml:space="preserve">La oficina de planeación envió el segundo correo a las cuatro dependencias responsables del Reporte de información sobre acciones de gobierno frente a las comunidades,No se entrega por medio del  sistema de gestión Documental </t>
  </si>
  <si>
    <t>E1: La Oficina de Planeación esta cumpliendo con las acciones contempladas en el plan de acción pero no esta siguiendo el plan 
E2: Se proyecto correo a las areas.
E3: El plan de mejoramiento se desarrolla y  ejecuta de acuerdo con los requerimientos de programación y compromisos.</t>
  </si>
  <si>
    <t xml:space="preserve">Carlos Carreño </t>
  </si>
  <si>
    <t>Se realizo mesa de trabajo con las areas se anexa correo soporte de la reunion del 22 de agosto. Se anexa correo solicitando la reunion.</t>
  </si>
  <si>
    <t xml:space="preserve">Se realizó mesa de concertación del 24,25y26 de agosto de 2016donde se concertaron los indicadores y se enviaron para sinergia
Se anexa correo solicitando las actas de la concertación
</t>
  </si>
  <si>
    <t>Se anexa matriz enviada al DNP con los con los indicadores para subir a sinergia para su actualización y aprobados por los pueblos indígenas.</t>
  </si>
  <si>
    <t xml:space="preserve">E en el fortalecimiento del Programa de Alimentación Escolar a nivel territorial, el Ministerio de Educación Nacional adelanto el fortalecimiento de su implementación en el marco de las asistencias técnicas a las Entidades Territoriales Certificadas, para ello se desplazó un equipo de profesionales que reforzaron lo contemplado en el Decreto 1852 y la Resolución 16432 de 2015 </t>
  </si>
  <si>
    <t xml:space="preserve">En las acciones efectuadas para dar cumplimiento al plan de mejoramiento se efectuo requerimiento a la Entidad Territorial, en el cual el Ministerio de Educación Nacional indica las consideraciones de caracter técnico y financiera para una adecuada implementación del PAE en el territorio y el fortalecimiento del proceso en lo territorial con el objetivo de lograr la restitución de recursos. </t>
  </si>
  <si>
    <t xml:space="preserve">En las acciones efectuadas para dar cumplimiento al plan de mejoramiento se efectuo sesión de capacitacion a la Entidad Territorial, en el cual el profesional del Ministerio de Educación Nacional en enlace con territorio explico a profundidad los aspectos normativos, de caracter técnico y financieros para una adecuada implementación del PAE en el territorio y el fortalecimiento del proceso territorial. </t>
  </si>
  <si>
    <t xml:space="preserve">En las acciones efectuadas para dar cumplimiento al plan de mejoramiento se efectuo sesión de capacitacion a la Entidad Territorial, en el cual el profesional del Ministerio de Educación Nacional en enlace con territorio explico a profundidad los aspectos normativos, efectuando una capaña de comunicación en liderazgo de los componentes de Sistemas de Información y Comunicaciones sobre la adecuada forma de regristo en la estrategia PAE-SIMAT. Al igual reforzo a nivel técnico, sistemas de información y los aspectos financieros para una adecuada implementación del PAE en el territorio y el fortalecimiento del proceso a nivel territorial. </t>
  </si>
  <si>
    <t xml:space="preserve">En las acciones efectuadas para dar cumplimiento al plan de mejoramiento se efectuo sesión de capacitacion a la Entidad Territorial, en el cual el profesional del Ministerio de Educación Nacional en enlace con territorio explico a profundidad los aspectos normativos, efectuando capacitación en el componente de Sistemas de Información sobre la adecuada forma de regristo en la estrategia PAE-SIMAT. Al igual reforzo a nivel técnico, sistemas de información y los aspectos financieros para una adecuada implementación del PAE en el territorio y el fortalecimiento del proceso a nivel territorial. </t>
  </si>
  <si>
    <t xml:space="preserve">En las acciones efectuadas para dar cumplimiento al plan de mejoramiento se efectuo mesa de trabajo con el equipo de la Entidad Territorial, en el cual el profesional del Ministerio de Educación Nacional en enlace con territorio explico a profundidad los aspectos normativos y de caracter técnico para una adecuada implementación del PAE en el territorio y el fortalecimiento del proceso territorial. </t>
  </si>
  <si>
    <t>Se entrega por parte de Gestion documental 4 actas del translado de las trasferencias primas al archivo central</t>
  </si>
  <si>
    <t>Se entrega por parte de gestion docuemtal los informes donde demuestran el traslado de las cajas.</t>
  </si>
  <si>
    <t xml:space="preserve">Se entrega por parte de gestion documental 4 actas donde se demuestra el cambio de 5154 cajas </t>
  </si>
  <si>
    <t>Por parte de la dirección se levantó la información, además se compartió entre la unidad de Atención al Ciudadano y el grupo de convalidaciones la información relevante para los procesos de “Convalidar títulos de educación Superior” y “Ratificar y conceptuar sobre estatutos y reformas estatutarias de IES” se anexan pantallazos de las carpetas compartidas en RED.</t>
  </si>
  <si>
    <t>E1: La actividad se realizo con las especificaciones
E2:Se realizo en el tiempo previsto.
E3:La activdad logro cumplir con el objetivo propuesto</t>
  </si>
  <si>
    <t>Felipe Estrada Gomez</t>
  </si>
  <si>
    <t>No se tenia prevista para este mes.</t>
  </si>
  <si>
    <t>jonathan mosquera</t>
  </si>
  <si>
    <t>Se entrega borradores de contratos con los cuales se estan creando el documento.</t>
  </si>
  <si>
    <t>Se Adjunta en archivo en Power Point denominado “Presentación comité directivo” en el cual se puede verificar el seguimiento que se hace en el comité sobre la ejecución de recursos de las vigencias futuras.</t>
  </si>
  <si>
    <t>E1: La oficina adelanta el seguimiento a los indicidores al comité directivo del 14 de Octubre.
E2: La actividad se realiza en los tiempos previstos
E3: Se debe esperar a que las acciones raiz de las presentacion surtan efecto.</t>
  </si>
  <si>
    <t>Se adjunta documento borrador denominado “Propuesta doc VF y ajuste proyectos”, en el cual se verifica el avance en la elaboración del documento que regulará las vigencias futuras.</t>
  </si>
  <si>
    <t>E1: La oficina adeanto el borrador de los lineamientos para los tramites de vigencias futuras.
E2: La actividad no presenta restrasos en los tiempos.
E3: Hay que esperar a calificar esta accion, esto a que no se ha completado el tiempo para revisar el producto final.</t>
  </si>
  <si>
    <t xml:space="preserve">Se adjunta PSF denominado “CALIDAD REGISTROS METRICULA SEP DE 2016”, ene l cual se presenta una relación e las Inconsistencias encontradas en el proceso de depuración de la base de datos del SIMAT.
</t>
  </si>
  <si>
    <t>Se adjunta documento borrador denominado “Propuesta doc VF y ajuste proyectos”, en el cual se verifica el avance en la elaboración del documento que regulará las vigencias futuras</t>
  </si>
  <si>
    <t>Como se informó este compromiso  se llevara a cabo  a mediados de noviembre, enviando un documento u oficio a la Subdirección Financiare informando las posibles revervas  que se van a constituir en la vigencia 2017.</t>
  </si>
  <si>
    <t xml:space="preserve">Claudia Arzayus </t>
  </si>
  <si>
    <t>Se  presenta formato para las alertas de los compromisos o pagos a desembolsar de los contratos o convenios que posiblemente quedaran en reserva para la siguiente viogencia. Se anexa formato.</t>
  </si>
  <si>
    <t xml:space="preserve">E1: Se realizó el formato 
E2: Se realizó la actividad antes de los tiempos establecidos.
E3: La actividad se realizó de acuerdo a las necesidades que requiere esta actividad.
</t>
  </si>
  <si>
    <t>Se continuan cumpliendo con el envio de informes Financieros ( formato MEN) de los diferentes Convenios o Contratos Interadministrativos a la subdireccicón de Financiara en el periodo reportado  con corte Septiembre 2016.</t>
  </si>
  <si>
    <t>E1: Se envio informe financiero 
E2: Se realizo la tarea en el tiempo previsto
E3: La actividad se realizo en los plazos y los tiempos previstos.</t>
  </si>
  <si>
    <t>Durante este periodo se liquidó un contrato con liberación de recursos  ( Contrato 66 de 2014 celebrado con Fonade) el acta de liquidacicón quedo con fecha del 30 de agosto de 2016. La Subdirección de Contratción envio oficio No. 2016-IE-049778, en el cual solicitá a la Subdirección Financiara la liberacicón del recurso estipulado en el acta. Se anexa acta de liquidacicón del Contrato.</t>
  </si>
  <si>
    <t>Se dio proceso de incumplimiento inicialmente, pero se logró llegar a un acuerdo  con el Contratista y dar continuidad al Contrato. Se anexan todos los soportes del Proceso. Actualmente  los proyectos continuan en diseño y se presentaron reprogramaciones . Se anexan todos los documentos soportes del proceso.</t>
  </si>
  <si>
    <t>E1: Se realizo la gestion de incumplimiento pero se logro reactivar el proceso de las obras
E2: Se realizo la gestion en el tiempo indicado
E3: La gestion logro que continuara la reanudacion de las obras.</t>
  </si>
  <si>
    <t>Se entrega cronogramas de reprogramacicón de las obras a Septiembre.</t>
  </si>
  <si>
    <t>E1: Se entrega el cronograma con la reprogramacion
E2: Se entrega la actividad en el tiempo estimado 
E3: Se realizo la activdad en los tiempos  propuestos.</t>
  </si>
  <si>
    <t>Claudia Arzayus</t>
  </si>
  <si>
    <t>Se anexa  base de datos seguimiento, 3 informes informes y actas  de seguimiento   del convenio.</t>
  </si>
  <si>
    <t>Se enviaron los oficios a las ETC de Nariño, Pasto e Ipiales  de acuerdo con el compromiso. Por lo cual se solicita cierre de este compromiso.</t>
  </si>
  <si>
    <t>E1: Se evidecian los oficios enviados a las ETC de Nariño, Pasto e ipiales
E2: La actividad se realixo antes del tiempo pactado
E3: Se realizo la actidad en los tiempos y el contenido solicitado.</t>
  </si>
  <si>
    <t xml:space="preserve">Se anexa solicitud de aval del mes de noviembre Soprote de envio 2-2016-044721 </t>
  </si>
  <si>
    <t>E1: La actividad se realizo de acuerdo a los requerimientos.
E2: Los tiempos estan de acuerdo.
E3: Se envio solicitud al confis</t>
  </si>
  <si>
    <t>Lida Del Rocio Serrato</t>
  </si>
  <si>
    <t>El decreto 501 de 2016 se encuentra publicado en el siguente link: http://www.mineducacion.gov.co/1759/articles-352626_recurso_1.pdf</t>
  </si>
  <si>
    <t>E1: El decreto reglamentario de la jornada Unica se encuentra colgado en la pagina del ministerio.
E2: Se cumplio con la labor antes del tiempo previsto
E3: Se da a conocer el decreto mediante el proceso de implantacion de la jornada Unica a las entidades.</t>
  </si>
  <si>
    <t>DANIEL GONZÁLEZ MARTÍNEZ</t>
  </si>
  <si>
    <t>Se han realizado reuniones para esta establecer la estructura organizacional y administrativa del progrma de jornada Unica</t>
  </si>
  <si>
    <t>A corte de 30 de septiembre no se realizaron actividades correspondientes debido a que no se realizó ninguna asignación de recursos para el PAE de Jornada Única durante este periodo.</t>
  </si>
  <si>
    <t>Se entrega soporte de los informes que serviran para realizar el informe</t>
  </si>
  <si>
    <t>Se entrega por parte de Monitoreo y Control Modelo de Carta  Remitida a las 95 ETC con las Solicitudes con los respectivos Radicados emitidos por el sistema de Gestion Documental.</t>
  </si>
  <si>
    <t>E1: La actividad se cumplio con los requerimientos que se formularon.
E2: La actividad no presento problemas con los tiempos.
E3: Se realizo la comunicación a las ETC recordandoles el proceso para el renocimiento de Horas Extras se espera que las ETC cumplan con las dispocisiones.</t>
  </si>
  <si>
    <t xml:space="preserve">Diana Cecilia Torres Vega </t>
  </si>
  <si>
    <t>Se entrega ajustes de la Resolucion Anexo 31 se anexa los anexos de la resolucion modificada y carta enviada a las ETC notificando los cambios.</t>
  </si>
  <si>
    <t>E1: La actividad se realizo
E2: La actividad se cumplio antes del tiempo
E3:El proceso se realizo de acuerdo  a los requeriemientos del Hallazgo.</t>
  </si>
  <si>
    <t xml:space="preserve"> Yehiman bernal</t>
  </si>
  <si>
    <t>Se esta trabajando y recogiendo la informacion de acuerdo al nuevo sistema y se espeta un tener un insumo para los meses de febrero.</t>
  </si>
  <si>
    <t>Yehiman bernal</t>
  </si>
  <si>
    <t>Por parte del Jornada Unica se entrega comunicado del 30 de septiembre de 2016 con cordis 2016-EE-133129 En el cual el programa comunica  a la secretaria de Educacion de Bogota las inconsistencias encontradas por la CGR y comunica sobre las acciones que establecera se anexa comunicado.</t>
  </si>
  <si>
    <t>E1: La actividad se realizo acorde con la solitud que establecio la CGR en el informe de Auditoria.
E2: La actividad se realizo en el tiempo pactado.
E3: El programa de Jornada Unica realizara visitas de control a las entidades de bogota que no cumplian con los requisitos cumplidos dentro de la jormada Unica.</t>
  </si>
  <si>
    <t>Se esta estableciendo el plan de trabajo para realizar visitas a los diferenetes establecientos que implementaron la jornada Unica</t>
  </si>
  <si>
    <t>Se han realizado las reuniones con la Dirección para hacer los ajustes; los cuales se realizarán para el plan 2017.</t>
  </si>
  <si>
    <t>Luis Mauricio Julio Cucanchon</t>
  </si>
  <si>
    <t xml:space="preserve">1. Se socializó las orientaciones y estrategia pedagógica para atender poblacion joven y adulta con discapaidad intelectual  CICLO I el dia intenacional de alfaabetización en la cual participaron 70 ETC. 
2. Se diseñaron los instrumentos de validacion y se envió con los documentos a través de carta oficial  a las 95 ETC para la validacion de los materiales y la retroalimentación. </t>
  </si>
  <si>
    <t>Se programaron los talleres con las ET priorizadas, se realizarán octubre y noviembre</t>
  </si>
  <si>
    <t>Se entrega soporte de las reuniones intersectoriales del 12/8/16 y el 18/08/16 en la cuales se establecieron los alances de la ley se anexa presentacion y memorias de lo acordado.</t>
  </si>
  <si>
    <t>E1: Se realizo el trabajo pero no se tiene el conseso de todos miembros del equipo se espera la aprobacion de todos los responsables del decreto.
E2: Se realizo la tarea en el tiempo previsto
E3: La actvidad se realizo.</t>
  </si>
  <si>
    <t xml:space="preserve">Alicia Vargas Romero </t>
  </si>
  <si>
    <t>Se entrega presentacion  con la metodologia planteada y las necesidades de la implentacion  del decreto</t>
  </si>
  <si>
    <t>E1: Se realizo el trabajo de socializacion de la metodologia.
E2: Se realizo la tarea en el tiempo previsto
E3: La actvidad se realizo</t>
  </si>
  <si>
    <t>Se entreega plan de trabajo por parte de area responsable en la cual se detalla  actvidad partcipantes y responsables.</t>
  </si>
  <si>
    <t>Se entrega presentacion con retroalimentacion de la politica de discapacidad y avances de la politica con borrrador al dia 6 de octubre del 2016</t>
  </si>
  <si>
    <t>La actidad no se tenia programada para este mes</t>
  </si>
  <si>
    <t xml:space="preserve">Azucena Paola Vallejo Concha </t>
  </si>
  <si>
    <t>Se entrega por parte de la oficina de planeacion y finanzas el primer informe  sobre la calidad de los registros, donde se puede apreciar las validaciones de Inexistencia, Depuracion, duplicacion, grados y documentos.</t>
  </si>
  <si>
    <t>Se entregan soportes de las visitas realizadas en las entidades territoriales en las cuales se encuetran los planes de mejoramieto a cargo de los convenios suscritos entre el PAE y las ETC  para el reintegro de los recursos</t>
  </si>
  <si>
    <t xml:space="preserve">E1: Se realizaron las asistencias tecnicas a las ETC para solicitar los recursos.
E2: Se realizo la tarea en el tiempo previsto.
E3: Se realizo la actividad en los tiempos previstos y todavia se sigue realizando el monitoreo </t>
  </si>
  <si>
    <t>Se esta trabajando en el proceso solicitando a las ETC la informacion para la elaboracion de los informes.</t>
  </si>
  <si>
    <t>Se adjunta PDF denominado “CALIDAD REGISTROS METRICULA SEP DE 2016”, ene l cual se presenta una relación e las Inconsistencias encontradas en el proceso de depuración de la base de datos del SIMAT.</t>
  </si>
  <si>
    <t xml:space="preserve">Se diseñaron los instrumentos de validacion y retroaliementacion al odcumento de lineamientos de EPJA y se envio el documento y el instrumentos con Oficio para el diligenciamiento por parte de las ETC; y se dieron las orientaciones por escrito a las  ETC a través de carta para focalizar poblacion con discapacidad ciclo I par ala atencion en la vigencia 2017 </t>
  </si>
  <si>
    <t>Se adjunta PDF denominado “CALIDAD REGISTROS METRICULA SEP DE 2016”, ene l cual se presenta una relación e las Inconsistencias encontradas en el proceso de depuración de la base de datos del SIMAT.
Esta se tomara como insumo para mejorar los porcentajes de matricula</t>
  </si>
  <si>
    <t>Se entrega por parte de la direccion de Cobertura y Equidad los comunicados enviados a las diferentes ETC para fortalecer el proceso de matricula ademas se anexan actas de capacitacion y presentacion donde se muestra las estrategias del ministerio de Educacion para fortalecer el proceso.</t>
  </si>
  <si>
    <t>Se envio Oficio y guia para el diligenciamiento por parte de las ETC y parametros para la focalizacion de la población</t>
  </si>
  <si>
    <t>Rosa Nidia Alvarez Bautista</t>
  </si>
  <si>
    <t>Se entrega por parte de la Unidad de Atencion al ciudadano Acta del 16 de Mayo donde se examino las PQRS y las estrategias para concertar las estrategias para implementar y el informe del mes de Julio.</t>
  </si>
  <si>
    <t>Se anexan fichas tecnicas ajustadas y acta de modificacion que demuestra el trabajo realizado por la Unidad de Atencion al Ciudadano en la cual se evidencia los ajustes realizados a las fichas tecnicas.</t>
  </si>
  <si>
    <t>Se entrega acta de Reunion la cual se llevo a cabo el 18 de mayo de 2016, en la cual se socializo el proceso de monitoreo de Atencion al Ciudadano y diseñar la implementacion de la herramienta para capturar las PQRS verbales.</t>
  </si>
  <si>
    <t>Se entrega por parte de la UAC acta de Analisis de la propuesta de la herramienta para capturar PQR verbales</t>
  </si>
  <si>
    <t>Se entrega presentacion con los analisis de quejas y reclamos de Educacion Superior</t>
  </si>
  <si>
    <t>La presentacion del proyecto se realizao el 08 de junio de 2016 se anexa acta en la cual se presentan las obligaciones entre la UAC y los contratistas de BPM CONSULTING</t>
  </si>
  <si>
    <t>La puesta en produccion de la mesa de escalamientose se efectuo el 1 de septiembre, se anexan pantallazos de la mesa.</t>
  </si>
  <si>
    <t>Se anexa presentacion y acta del 27 de mayo donde se muestra la estrategia para la atencion de quejas y reclamos con la Direccion de Calidad de Preescolar, Basica y Media</t>
  </si>
  <si>
    <t>La  reunion se llevo a  cabo el  6 de julio  de 2016, donde se establcieron las estrategias para solventar los problemas de PQRS generados en Convalidaciones.</t>
  </si>
  <si>
    <t>Se  han remitido mensualmente los  derechos de petición extemporaneos  al grupo  de control interno  disicplinario.  Evidencias  RADICADOS DEL MES DE JUNIO, JULIO Y AGOSTO del presente año 2016.</t>
  </si>
  <si>
    <t xml:space="preserve">Se entrega por parte de la Unidad de Atencion al ciudadano listas de asistencia y notas de pregonero donde se evidencila la capacitacion realizada para fomentar la estrategia </t>
  </si>
  <si>
    <t>1
2</t>
  </si>
  <si>
    <t>E1: Se realizo la actividad propuesta donde se evidencia los tema tratados para mejorar las PQRS
E2: La actividad se realizo en el tiempo pactado.
E3: La actividad cumplio el objetivo para la cual fue formulada.</t>
  </si>
  <si>
    <t>Dora Ines Ojeda</t>
  </si>
  <si>
    <t>E1: Se realizo la actividad propuesta donde se evidencia los tema tratados para mejorar las PQRS
E2: La actividad se realizo en el tiempo pactado.
E3: La actividad cumplio el objetivo para la cual fue formulada</t>
  </si>
  <si>
    <t>E1: Se realizo la actividad propuesta donde se evidencia reunion.
E2: La actividad no se realizo en el tiempo
E3: La actividad cumplio el objetivo para la cual fue formulada</t>
  </si>
  <si>
    <t>E1: Se realizo la actividad propuesta donde se evidencia la puesta en marcha de la herramienta.
E2: La actividad se realizo en el tiempo
E3: La actividad cumplio el objetivo para la cual fue formulada</t>
  </si>
  <si>
    <t>E1: Se entrega acta de reunion donde se establecieron las estrategias y presentacion de la reunion.
E2: La actividad se realizo dentro del plazo pactado.
E3: La actividad cumplio su objetivo.</t>
  </si>
  <si>
    <t>E1: Se entrega acta de reunion donde se establecieron las estrategias.
E2: La actividad se realizo dentro del plazo pactado.
E3: La actividad cumplio su objetivo.</t>
  </si>
  <si>
    <t>E1: Se entrega por parte de la UAC las listas de Asistencia a la capacitacion y los pregoneros.
E2: Se realizo la actividad en el tiempo indicado
E3: Se espera que los Funcionarios del Ministerio comprendan el proceso de las PQRS</t>
  </si>
  <si>
    <t>Se evidencia la comunicación Interna Nro. 2016-IE-019490 del 26 de abril de 2016 donde la UAC remite a la OTSI los requerimientos técnicos para los ajustes del Sistema de legalizaciones. 
En el seguimiento que realizo la OCI se observo que la unidad de medida de la meta no corresponde con la actividad propuesta, a seguimiento con corte a septiembre no se evidencia avance a la actividad</t>
  </si>
  <si>
    <t>No se evidencia avance a la actividad en el seguimiento con corte a septiembre</t>
  </si>
  <si>
    <t>E1: se evidencia comunicado interno Nro. 2016-IE-019490 en el cual se remiten los requerimientos técnicos y funcionales del sistema de legalización de títulos de Educación Superior.
E2: Se evidenció que las acciones realizadas para el levantamiento de requerimientos técnicos y funcionales.
E3: Se evidencio levantamiento de los requerimientos del Sistema de legalización de títulos de Educación Superior</t>
  </si>
  <si>
    <t xml:space="preserve">Dora Ines Ojeda/Javier Francisco Pulido
</t>
  </si>
  <si>
    <t xml:space="preserve">E1: Se evidencia Pruebas realizadas al sistema de Legalizaciones a el rol de funcionario, firmador y administrador.
E2: Se evidencia avance de la actividad
E3: Se evidencian las pruebas del sistema de Legalizaciones realizadas a el rol de funcionario, firmador y administrador las cuales arrojan como resultado algunos ajustes y observaciones al sistema 
</t>
  </si>
  <si>
    <t xml:space="preserve">No se evidencia el cumplimiento a la actividad </t>
  </si>
  <si>
    <t>No se evidencia el cumplimiento a la actividad</t>
  </si>
  <si>
    <t xml:space="preserve">La presentación al Comité Directivo del PETIC no se ha llevado a cabo dado a que no ha sido posible programarlo en los temas del Comité, esta actividad esta pendiente para reformulación de la fecha de cumplimiento
</t>
  </si>
  <si>
    <t>No se da porcentaje de avance debido a que a la fecha del seguimiento no se ha realizado la actividad, se recomienda replantear la fecha, para que de este modo se alcance a cumplir la meta en cuanto a objetivos y tiempo pactado</t>
  </si>
  <si>
    <t>Clara Robayo
Oficina de Tecnología
Julie Alexandra Quiroga
Oficina de Tecnología
María teresa Castro
Oficina de Tecnología</t>
  </si>
  <si>
    <t>La presentación al Comité Directivo del PETIC no se ha llevado a cabo dado a que no ha sido posible programarlo en los temas del Comité, esta actividad esta pendiente para reformulación de la fecha de cumplimiento</t>
  </si>
  <si>
    <t xml:space="preserve">
Se evidencia la aprobación del documento manual de políticas TIC, que establecen los procedimientos necesarios para garantizar el uso adecuado de los recursos de tecnología por parte de los funcionarios del MEN, satisfacer la prestación de servicios TIC y asegurar la disponibilidad, calidad y operatividad.</t>
  </si>
  <si>
    <t xml:space="preserve">
E1: Se evidencio la aprobación del documento manual de políticas TIC.
E2: Se evidencia el cumplimiento de la actividad dentro del tiempo establecido
E3: La actividad se cumplió dado que se evidencio el documento manual de políticas TIC.</t>
  </si>
  <si>
    <t>Maria Teresa Castro/Clara Eugenia Robayo</t>
  </si>
  <si>
    <t>Se evidencio publicación de comunicados en el pregonero donde se busca sensibilizar a los funcionarios sobre el buen uso de los recursos tecnologicos del MEN, ademas la OTSI socializó los temas de estrategia  al interior de la oficina se evidencia lista de asistencia y comunicado de socializaición a funcionarios de la OTSI
para la adopción de las políticas publicadas en la intranet comunidad OTSI https://intranetmen.mineducacion.gov.co/comunidades/ots/Servicios-TIC/Procesos/Forms/AllItems.aspx(Correo)</t>
  </si>
  <si>
    <t xml:space="preserve">
E1: Se evidencio la aprobación socialización y publicación de política TIC.
E2: Se evidencia el cumplimiento de la actividad dentro del tiempo establecido
E3: La actividad se cumplió dado que se evidencio la publicación de la política TIC.</t>
  </si>
  <si>
    <t xml:space="preserve">
Se evidencia el informe de implementación del CMDB en el MEN donde se detallan la validación realizada, el informe de  auditoria de la CMDB y a los  ïtems de Configuración 
</t>
  </si>
  <si>
    <t xml:space="preserve">
E1: Se da el cumplimiento de la actividad ya que se evidencio los informes de auditoria para el proceso de gestión de configuración
E2: Se evidencia el cumplimiento de la actividad dentro del tiempo establecido
E3: La actividad se cumplió dado que se evidencio los informes de auditoria para gestión de configuración.</t>
  </si>
  <si>
    <t>Andres Briceño/Clara Eugenia Robayo</t>
  </si>
  <si>
    <t xml:space="preserve">Se evidencia acta de reunión del  01/07/2016 realizada por los coordinadores de la OTSI quienes concluyerón que no era pertinente la divulgación de OLA´S en el Pregonero ya que es un tema tecnico y no es necesario su publicación a nivel general.
Se socializo al interior de la OTSI lo relacionado con los temas del  PETIC, Políticas, Procesos, OLA´S ANS´S  se evidencia lista de asistencia a la socialización.
</t>
  </si>
  <si>
    <t xml:space="preserve">
E1: Se da el cumplimiento de la actividad por que se evidencia el acta de reunión con la evaluacion de la pertinencia de divulgar los OLA's en el pregonero y listado a la socialización al interior de la OTSI
E2: Se evidencia el cumplimiento de la actividad dentro del tiempo establecido
E3: La actividad se cumplió dado que se evidencio acta de reunion y socializacion al interior de la OTSI .</t>
  </si>
  <si>
    <t xml:space="preserve">Se evidencia acta de reunion del 30 de junio de 2016 donde se observa el acompañamiento del Jefe de la OTSI en la planeación y elaboración de los documentos.
1. Manual de Seguridad, 
2. Diagnóstico de seguridad y 
3. Política de Seguridad </t>
  </si>
  <si>
    <t xml:space="preserve">
E1: Se da el cumplimiento de la actividad por que se evidencia el acta de reunión donde se puede observar el acompañamiento del Jefe de la OTSI en la planeación y elaboración de documentos referentes a las politicas especificas de seguridad de la informacón para el MEN
E2: Se evidencia el cumplimiento de la actividad dentro del tiempo establecido
E3: La actividad se cumplió dado que se evidencio acta de reunion del acompañamiento del Jefe de la OTSi en la planeación y elaboración de documentos referentes a las políticas especificas de seguridad de la informacion para el MEN</t>
  </si>
  <si>
    <t xml:space="preserve">La OTSI realizó la divulgación del catálogo de servicios al interior del MEN a través de la publicación en el pregonero donde se presentan los servicios y tiempos de respuesta de la mesa de ayuda tecnologica.
</t>
  </si>
  <si>
    <t xml:space="preserve">
E1: Se da el cumplimiento de la actividad por que se evidencia las publicaciones en el pregonero donde se presentan los servicios y tiempos de respuesta al usuario.
E2: Se evidencia el cumplimiento de la actividad dentro del tiempo establecido
E3: La actividad se cumplió dado que se evidencio Se da el cumplimiento de la actividad por que se evidencia las publicaciones en el pregonero donde se presentan los servicios y tiempos de respuesta al usuario en el tiempo propuesto para la actividad</t>
  </si>
  <si>
    <t xml:space="preserve">Se evidencia el informe de de avance con corte a septiembre a la implementación del proceso "Diseño de Servicios TIC" para conocer el estado actual y/o avance de cada una de las actividades, el segundo informe esta en desarrollo teniendo en cuenta que el informe de ANS se entrega con corte a 30 de octubre. </t>
  </si>
  <si>
    <t xml:space="preserve">
E1: Se evidencia el informe de de avance con corte a septiembre a la implementación del proceso "Diseño de Servicios TIC" para conocer el estado actual y/o avance de cada una de las actividades
E2: Se evidencia avance de la actividad
E3: La actividad el informe de de avance con corte a septiembre a la implementación del proceso "Diseño de Servicios TIC" para conocer el estado actual y/o avance de cada una de las actividades, sin embargo al seguimiento realizado con corte a septiembre 30 no se evidencia el segundo informe para dar cumpliento a la actividad esto debido a que el informe de ANS se entrega con corte a 30 de octubre.</t>
  </si>
  <si>
    <t xml:space="preserve">Se evidencia el manual técnico y manual de Usuario del Sistema de Información SACES, con las especificaciones funcionales y tecnicas del sistema.
</t>
  </si>
  <si>
    <t>E1: Se evidencia Manual Técnico y funcional del sistema de Información SACES
E2: Se evidencia el cumplimiento de la actividad dentro del tiempo establecido
E3: Se observó cumplimento de la actividad ya que evidencio el manual técnico y funcional del Sistema de Información SACES con las especificaciones de configuración y de uso del sistema.</t>
  </si>
  <si>
    <t>Claudia Patricia Valcarcel/Clara Robayo</t>
  </si>
  <si>
    <t xml:space="preserve">Se evidencia el manual técnico y manual de Usuario del Sistema de Información SNIES, con las especificaciones funcionales y tecnicas del sistema aunque este manual es de version 2011 no es necesario la actualización ya que sera reemplazao por el Sistema HECAA
</t>
  </si>
  <si>
    <t>E1: Se evidencia Manual Técnico y funcional del sistema de Información SNIES
E2: Se evidencia el cumplimiento de la actividad dentro del tiempo establecido
E3: Se observó cumplimento de la actividad ya que evidencio el manual técnico y funcional del Sistema de Información SNIES con las especificaciones de configuración y de uso del sistema.</t>
  </si>
  <si>
    <t xml:space="preserve">Se evidencia el manual técnico y manual de Usuario del Sistema de Información SIPI, con las especificaciones funcionales y tecnicas del sistema.
</t>
  </si>
  <si>
    <t xml:space="preserve">Se evidencia el manual técnico y manual de Usuario del Sistema de Información SIMAT, con las especificaciones funcionales y tecnicas del sistema.
</t>
  </si>
  <si>
    <t>E1: Se evidencia Manual Técnico y funcional del sistema de Información SIPI
E2: Se evidencia el cumplimiento de la actividad dentro del tiempo establecido
E3: Se observó cumplimento de la actividad ya que evidencio el manual técnico y funcional del Sistema de Información SIPI con las especificaciones de configuración y de uso del sistema.</t>
  </si>
  <si>
    <t>E1: Se evidencia Manual Técnico y funcional del sistema de Información SIMAT
E2: Se evidencia el cumplimiento de la actividad dentro del tiempo establecido
E3: Se observó cumplimento de la actividad ya que evidencio el manual técnico y funcional del Sistema de Información SIMAT con las especificaciones de configuración y de uso del sistema.</t>
  </si>
  <si>
    <t>Se evidencia la  generación  del Plan de Trabajo y el seguimiento de las actividades del plan del trabajo</t>
  </si>
  <si>
    <t>E1: Se evidencia plan de trabajo y el seguimiento a las actividades planteadas.
E2: Se evidencia avance de la actividad dentro del tiempo establecido
E3: Se observó avance de la actividad dentro del tiempo establecido, se recomienda continuar trabajando para dar cumplimiento a las metas y tiempo dispuesto.</t>
  </si>
  <si>
    <t>Se evidencia el porcentaje de Avance del Plan de Trabajo de las politicas de contraseña segura en los sistemas de información SIPI, SIMAT Y SACES el cual lleva un 75%, aun se encuentra pendiente NEON; para el caso de SNIES la politica de contraseña segura no se implementara debido a que el sistema de información ha sido reemplazado por el HECAA</t>
  </si>
  <si>
    <t>E1: Se califica el 75% de cumplimiento de la actividad por que se evidencia la implementación de las políticas de contraseña segura para los Sistemas de Información SIPI, SIMAT y SACES. 
E2: Se evidencia el avance de la actividad sin embargo se recomienda replantear la fecha de esto modo cumplir con los objetivos en el tiempo pactado.
E3: Se evidencia avance en el cumplimiento de la actividad sin embargo se evidencia que aún falta la política de seguridad para NEON por lo tanto se recomienda replantear la fecha de esto modo cumplir con los objetivos de la actividad en el tiempo pactado.</t>
  </si>
  <si>
    <t xml:space="preserve">Se evidencia el informe de la implementación de las reglas de autenticación para los sistemas de Información SACES, SIPI, SIMAT, NEON de acuerdo a la política que se encuentra aprobada y publicada en el SIG para SNIES  no se le implemento la política de contraseña segura debido a que fue reemplazado por el sistema de Información HECCA el pasado 8 de agosto de 2016 fecha en la que el Sistema SNIES quedo de solo consulta.
</t>
  </si>
  <si>
    <t>E1: Se evidencia el informe de implementacion  de las reglas de autenticación y contraseñas seguras.
E2: Se evidencia el cumplimiento de la actividad dentro del tiempo establecido
E3: Se observó cumplimento de la actividad ya que evidencio el informe de implementación de las reglas de autenticación para los sistemas de información</t>
  </si>
  <si>
    <r>
      <t xml:space="preserve">Se evidencia formato (A-FT-ST-DS-00-01) y procedimiento del proceso de Gestión de Proveedores en el que se especifican actividades de estudios previos para contratación de proveedores, información que queda consignada en el formato </t>
    </r>
    <r>
      <rPr>
        <b/>
        <sz val="12"/>
        <rFont val="Arial Narrow"/>
        <family val="2"/>
      </rPr>
      <t>"Insumo - Estudios Previos</t>
    </r>
    <r>
      <rPr>
        <sz val="12"/>
        <rFont val="Arial Narrow"/>
        <family val="2"/>
      </rPr>
      <t>" definido por el Macroproceso de Contratación.</t>
    </r>
  </si>
  <si>
    <t>Se evidencio el documento del proceso de gestión de proveedores, que incluye las guía para la elaboración de estudio de precios para las invitaciones que lleven lugar a múltiples proveedores y licitaciones. estas guías incluye las recomendaciones que proporciona Colombia Compra Eficienciente para realizar análisis del sector.</t>
  </si>
  <si>
    <t>E1: Se evidencia formato y documentacion del proceso gestión de proveedores
E2: Se evidencia el cumplimiento dentro del tiempo establecido para ejecutar la actividad.
E3: Se observó cumplimento de la actividad ya que evidencio la documentación para el proceso gestión de provedoores la actividad fue cumplida dentro del tiempo pactado</t>
  </si>
  <si>
    <t>E1: Se evidencia guias para la elaboración de estudio de precios dichos formatos se encuentran publicados en el SIG
E2: Se evidencia el cumplimiento dentro del tiempo establecido para ejecutar la actividad.
E3: Se observó cumplimento de la actividad ya que evidencio las guias para la elaboración de estudio de precio aprobado y publicado en SIG</t>
  </si>
  <si>
    <t xml:space="preserve">Se evidencia actas de reunión 05/07/2016, donde se define la guía para asignación y retiro de equipos, revisión de propuesta y del documento sugerido.
 </t>
  </si>
  <si>
    <t xml:space="preserve">
E1: Se evidencia acta de reunión 5/07/2016 donde se define la guia para asignación y rerito de equipos, se evidencia la guia de asignación y retiro de equipos de cómputo del inventario tecnologico la cual tiene como lineamiento definir el porcedimiento de asignacion y retiro de equipos de computos del inventario tecnologico del MEN
E2: Se evidencia avance de la actividad sin embargo no se cumplio en la fecha establecido
E3: Se evidencia avance de la actividad sin embargo no se ha documentado el procedimiento, se recomienda reformular la actividad en tiempo para lograr el cumplimiento de los objetivos planteados</t>
  </si>
  <si>
    <t xml:space="preserve">
E1: No se evidencia el cumplimiento de la activiidad
E2: No se presenta el cumplimiento de la actividad 
E3: No se evidencia el cumplimiento de la actividad se recomienda reformular la actividad en tiempo para lograr los objetivos planteados</t>
  </si>
  <si>
    <t xml:space="preserve">Se evidencia el informe de implementación CMDB MEN en el cual se describe las actividades y entregables para el plan de actualización de activos en la CMDB y el impacto de la plataforma de mesa de servicios CA SDM. 
</t>
  </si>
  <si>
    <t xml:space="preserve">
E1: Se evidendia el informe de implementación del CMDB del MEN 
E2: Se presenta el cumplimiento de la actividad 
E3: Se evidencia el cumplimiento de la actividad en el tiempo planteado</t>
  </si>
  <si>
    <t>Se evidencio el documento el manual de políticas de servicios de TI, fueron aprobadas y publicadas</t>
  </si>
  <si>
    <t xml:space="preserve">Se realizó socialización al interior de la OTSI para presentar las politicas de tecnologia.
</t>
  </si>
  <si>
    <t>La OTSI realizo la divulgación en el pregonero de las politicas de TI para el buen uso de los recursos por parte de todos los funcionarios del Ministerio de Educación Nacional y la satisfactoria administración y prestación de los servicios TIC.</t>
  </si>
  <si>
    <t xml:space="preserve">
E1: Se evidencio el documento del manual de politicas de servicios TI aprobada y firmada
E2: Se evidencia el cumplimiento de la actividad dentro del tiempo establecido
E3: se evidencia avance en la actividad ya que se observó en el informe la validación de los elementos de configuración cargados en la CMDB</t>
  </si>
  <si>
    <t xml:space="preserve">
E1: Se evidencia la socializacion realizada al interior de la OTSI
E2: Se evidencia el cumplimiento de la actividad dentro del tiempo establecido
E3: se evidencia avance en la actividad ya que se observó la socialización al interior de la OTSI</t>
  </si>
  <si>
    <t xml:space="preserve">
E1: Se evidencio la divulgación en el pregonero de las politicas de TI
E2: Se evidencia el cumplimiento de la actividad dentro del tiempo establecido
E3: Se evidencia el cumplimiento de la actividad dentro del tiempo planteado</t>
  </si>
  <si>
    <t xml:space="preserve">
Se evidencia Informe de la implementación del CMDB en el MEN donde se detalla la descripción de las actividades y entregables para el plan de actualización de activos en la CMDB y el impacto sobre la plataforma de mesa de servicios, no presenta avance para el seguimiento con corte a septiembre 30 de 2016
</t>
  </si>
  <si>
    <t xml:space="preserve">
E1: Se evidencio un informe de implementación de CMDB donde se realizó la validación del número de elementos de configuración cargados.
E2: Se evidencia el cumplimiento de la actividad dentro del tiempo establecido
E3: se evidencia avance en la actividad ya que se observó en el informe la validación de los elementos de configuración cargados en la CMDB, se recomienda reformular en tiempo para cumplir con los objetivos panteados</t>
  </si>
  <si>
    <t xml:space="preserve">Andres Briseño/Clara Robayo
 </t>
  </si>
  <si>
    <t>No se califica eficacia, eficiencia y efectividad, teniendo en cuenta que la actividad inicia el 01 de noviembre de 2016</t>
  </si>
  <si>
    <t>No se califica eficacia, eficiencia y efectividad, teniendo en cuenta que la actividad inicia el 01 de diciembre de 2016</t>
  </si>
  <si>
    <t>Se evidencia el levantamiento de los requerimientos funcionales los cuales ya se enuentra en proceso de desarrollo e implementación</t>
  </si>
  <si>
    <t>E1: Se evidencia avance del levantamiento de requerimiento funcionales para la implementación de los mismos
E2: Se evidencia el avance dentro del tiempo establecido para ejecutar la actividad.
 E3: Se observó avance de la actividad se recomienda continuar trabajndo para cumplir los objetivos y las fechas planteadas.</t>
  </si>
  <si>
    <t>Claudia Patricia Valcarcel/Clara Eugenia Robayo</t>
  </si>
  <si>
    <t>Se evidencia acta reunión para socializar las causas del hallazgo evidenciado por la contraloria para definir actividades y responsables para el plan de mejoramiento.</t>
  </si>
  <si>
    <t>Se evidencia documento para definir las funcionalidades y resticciones del Sistema de Informacion de Recaudo Estampilla.</t>
  </si>
  <si>
    <t xml:space="preserve">Se evidencia el cronograma con el plan y alcance de la implementación del Sistema de Recaudo Estampilla </t>
  </si>
  <si>
    <t>Se evidencian dos (2) actas de las mesas de trabajo realizadas entre la OTSI la SGF y la fabrica de software para socializar y contextualizar a los interesados sobre el desarrollo de la aplicación</t>
  </si>
  <si>
    <t>E1: Se evidencia cumplimiento de la actividad ya que se evidencio el acta de socialización del hallazgo de la contraloria.
E2: Se evidencia cumplimiento de la actividad
E3: Se cumplio la actividad dentro del tiempo pactado</t>
  </si>
  <si>
    <t>Claudia Varcarcel/Clara Robayo</t>
  </si>
  <si>
    <t>E1: Se evidencia cumplimiento de la actividad ya que se evidencio las funcionalidades del sistema de Recaudo Estampilla
E2: Se evidencia cumplimiento de la actividad dentro del tiempo pactado
E3: Se cumplio la actividad dentro del tiempo pactado</t>
  </si>
  <si>
    <t>E1: Se evidencia cumplimiento de la actividad ya que se evidencio el cronograma con el plan y alcance del proyecto
E2: Se evidencia cumplimiento de la actividad dentro del tiempo pactado
E3: Se cumplio la actividad dentro del tiempo pactado</t>
  </si>
  <si>
    <t>E1: Se evidencia dos (2) actas de las mesas de trabajo las cuales se socializo y contextualizó a sobre el desarrollo de la aplicación 
E2: Se evidencia cumplimiento de la actividad.
 E3: Se observó cumplimiento de la actividad dentro del tiempo pactado ya que dos (2) actas de las mesas de trabajo con la OTSI, la SGF y la fabrica de software para contextualizar a los interesados sobre el desarrollo de la aplicación</t>
  </si>
  <si>
    <t>No se califica eficacia, eficiencia y efectividad, teniendo en cuenta que la actividad inicia el 16 de octubre de 2016</t>
  </si>
  <si>
    <t>Se evidencia 2 reuniones de contextualizacion del desarrollo de la herramienta orientada a la administración de contratos, liquidación y generación de pago estampilla.</t>
  </si>
  <si>
    <t>E1: Se evidencia cumplimiento de la actividad por se evidencia 2 mesas de trabajo para presentar el alcance de la herramienta orientada a la adinistración de contratso, liquidación y generacion de pago de estampilla
E2: Se evidencia el cumplimiento de la actividad 
 E3: Se observó cumplimiento de la acitvidad evidenciandose 2 mesas trabajo en la que se presenta el alcaqnce de la herramienta tecnologia para estampilla.</t>
  </si>
  <si>
    <t>Se realizó capacitación a las entidades territoriales, se observa los listados de asistencia para la presentación  de la actualización al SIMAT</t>
  </si>
  <si>
    <t>E1: Se evidencia la capicitacion a las entidades teritoriales presentandoles las actualizaciones del SIMAT se observa lista de asistencia y presentación.
E2: Se evidencia avance de la actividad.
E3: Se observó avance de la actividad se recomienda elaborar el instructivo para dar cumplimiento a la actividad.</t>
  </si>
  <si>
    <t>El área de Gestión Financiera trabajo en la meta propuesta de capacitación y elaboración de cartilla para afianzar el conocimiento de los procesos financieros en especial el del manejo de las reservas presupuestales. Se realizó difusión a través de los canales de comunicación, realización de videos tutoriales y publicación de la cartilla reservas presupuestales en el pregonero.</t>
  </si>
  <si>
    <t>E1: Se califica un porcentaje de eficacia del 100%, teniendo en cuenta que se realizaron las capacitaciones a personal del MEN Y se realizo cartilla de reservas presupuestales para la orientación de los funcionarios. 
E2: Se obtiene eficiencia del 100%,se realizó la meta en el tiempo propuesto.
E3: Se registra efectividad del 100%, en relación a que se alcanzaron las metas requeridas efectivamente en cuanto al tiempo y acciones requeridas.</t>
  </si>
  <si>
    <t>La Secretaria General realizó la circular 46 del 28 de noviembre de 2016 dirigida a los viceministros, directores, subdirectores, jefes de oficina, coordinadores de crédito y coordinadores de gestión financiera SSP, con el fin de solicitar a los supervisores e interventores de contratos y convenios, realizar un formato de constitución de reservas que sirva como soporte de registro en el SIIF, a las auditorías internas y requerimientos de entes externos.</t>
  </si>
  <si>
    <t>E1: Se califica un porcentaje de eficacia del 100%, teniendo en cuenta que se realizó la circular por parte de la Secretaria General dando instrucciones sobre la justificación de constitución de reservas. 
E2: Se obtiene eficiencia del 100%,se realizó la meta en el tiempo propuesto.
E3: Se registra efectividad del 100%, en relación a que se alcanzaron las metas requeridas efectivamente en cuanto al tiempo y acciones requeridas.</t>
  </si>
  <si>
    <t xml:space="preserve">Gestión Financiera para el cumplimiento de la meta recurrió a la circularización realizada por la Secretaria General, videos socializados por el pregonero, cartilla del manejo de reservas presupuestales en fisico y magnético y  actas de mesas de trabajo con las areas que recibierón las capacitaciones.  De igual forma se envió información a la Oficina Asesora de Planeación para ser incluida en ellos comités directivos que se llevan a cabo cada semana. </t>
  </si>
  <si>
    <t>E1: Se califica un porcentaje de eficacia del 100%,ya que se cuenta con los soportes de capacitación, cartilla de reservas,videos tutoriales y actas de mesas de trabajo. 
E2: Se obtiene eficiencia del 100%,se realizó la meta en el tiempo propuesto.
E3: Se registra efectividad del 100%, en relación a que se alcanzaron las metas requeridas efectivamente en cuanto al tiempo y acciones requeridas.</t>
  </si>
  <si>
    <t xml:space="preserve">Gestión Financiera para el cumplimiento de la meta recurrió a la circularización realizada por la Secretaria General, videos socializados por el pregonero, cartilla del manejo de reservas presupuestales en fisico y magnético y  actas de mesas de trabajo con las areas que recibierón las capacitaciones </t>
  </si>
  <si>
    <t>Se están socializando la importancia de Justificar la Reserva de forma técnica y concisa, los supervisores y ordenadores del gasto que incumplan serán comunicados a traves de oficio a la oficina de Control Interno Disciplinario</t>
  </si>
  <si>
    <t>No se puede calificar el resultado, hasta no terminar el proceso de mejora.</t>
  </si>
  <si>
    <t>Desde la Secretaria General se emitió CIRCULAR  No 46 RESERVAS PRESUPUESTALES</t>
  </si>
  <si>
    <t>Se han realizados mesas de trabajo con el GRUPO PAE a fin de analizar el avance de la legalización de los Recursos Entregados en Administración, de igual forma las estrategias que optimicen la consecución de información proveniente de las ETC.</t>
  </si>
  <si>
    <t>Se circulariza a Viceministros, directores, subdirectores y supervisores el estado de avance de legalización de los recursos entregados en administración.</t>
  </si>
  <si>
    <t>Se reporto información a la oficina de Monitoreo y control las ETC el estado de legalización de recursos entregados en Administración por parte de las ETC.</t>
  </si>
  <si>
    <t>.Se circulariza a Viceministros, directores, subdirectores y supervisores el estado de avance de legalización de los recursos entregados en administración.</t>
  </si>
  <si>
    <t>Al cierre de la vigencia se informara a la Oficina de Talento Humano los servidores  que no hayan reportado y legalizado información de aquellos convenios de recursos entregados en administración, de los cuales fungen en calidad de superior</t>
  </si>
  <si>
    <t>No se puede calificar el resultado, hasta no tener respuesta por parte de supervisores del PAE</t>
  </si>
  <si>
    <t>E1: Se califica un porcentaje de eficacia del 100%, teniendo en cuenta que se circularizó  a Viceministros, directores, subdirectores y supervisores el estado de avance de legalización de los recursos entregados en administración 
E2: Se obtiene eficiencia del 100%,se realizó la meta en el tiempo propuesto.
E3: Se registra efectividad del 100%, en relación a que se alcanzaron las metas requeridas efectivamente en cuanto al tiempo y acciones requeridas</t>
  </si>
  <si>
    <t>E1: Se califica un porcentaje de eficacia del 100%, teniendo en cuenta que se circularizó  a la oficina de Monitoreo y control las ETC el estado de legalización de recursos entregados en Administración por parte de las ETC
E2: Se obtiene eficiencia del 100%,se realizó la meta en el tiempo propuesto.
E3: Se registra efectividad del 100%, en relación a que se alcanzaron las metas requeridas efectivamente en cuanto al tiempo y acciones requeridas</t>
  </si>
  <si>
    <t xml:space="preserve">En fecha 22-07-2016 en la reunión queda como conclusión las pruebas funcionales del rol de funcionario para el menú de Mis trámites, por fecha de radicación, estas pruebas se realizan con los registros ingresados al sistema el dia 8 de julio.     En el mes de agosto se verifico cada uno de los documentos enviados con anterioridad referente a las pruebas que se realizaron con los roles Ciudadano y Funcionario. Se evidenciaron nuevos requerimientos y más ajustes a las funcionalidades implementadas.  </t>
  </si>
  <si>
    <t>E1: Se tiene eficacia del 305% porque solamente se han realizado pruebas funcionales del rol de Funcionario.
E2: Se tiene eficiencia del 30% por el avance en el tiempo sobre la implementación para la Legalización de documentos de Educación Superior.
E3: Se califica efectividad del 30% por la relación Eficacia / Eficiencia.</t>
  </si>
  <si>
    <t xml:space="preserve">No se evidenció avance del plan de mejoramiento. No se han realizado  reuniones para la actualización de la matriz de riesgos, entre la Subdirección de Desarrollo Organizacional y Subddirección  de Desarrollo Sectorial. Se programan reuniones con SDO para el último trimestre del año. 
No se realizaron las actividades en este semestre.
</t>
  </si>
  <si>
    <t xml:space="preserve">   
Se entrega presentación realizada en el sexto comité técnico operativo de cobertura de alta calidad y acceso a educación superior, técnica y tecnológica con fecha agosto 9 de 2016. 
De acuerdo a lo anterior queda pendiente realizar un comité de seguimiento para el cumplimiento total de la meta.
</t>
  </si>
  <si>
    <t>E1. Se realzia sexto comité tecnico operativo de coberura  de alta calidad con Seguimiento a compromisos establecidos en el quinto Comité Técnico Operativo,           
E2. Se está cumpliendo la meta dentro del tiempo establecido.
E3. Se calcula porcentaje de ejecucuón del 80%, por la relación eficacia - eficiencia.</t>
  </si>
  <si>
    <t>No se evidencia avance en la actividad.</t>
  </si>
  <si>
    <t>No se califica eficacia, eficiencia y efectividad, teniendo en cuenta que la actividad no se han cumplido  a la fecha. Se tiene programada para el ultimo semestre del año 2016</t>
  </si>
  <si>
    <t>William H Otalora  Subdesarrollo Organizacional</t>
  </si>
  <si>
    <t>Se adjunta manual de riesgos el cual fue enviado a la funcionaria Martha Ortiz en junio 21 de 2016 para su revisión y aprobación final antes del día 31 de diciembre de 2016</t>
  </si>
  <si>
    <t>E1: Se tiene eficacia del 90% porque aprobación del manual de riesgos.
E2: Se tiene eficiencia del 90% porque el plan se ha ejecutado en el tiempo.
E3: Se califica efectividad del 90% por la relación eficacia y eficiencia.</t>
  </si>
  <si>
    <t>William Hernan Otalora
Desarrollo Organizacional</t>
  </si>
  <si>
    <t>Faltan por actualizar en el SIG los macroprocesos: Talento Humano,  Evaluación, Jurídica, Mejoramiento, Financiera.</t>
  </si>
  <si>
    <t>Ruth Toro Desarrollo Organizacional</t>
  </si>
  <si>
    <r>
      <t xml:space="preserve">Se tiene un borrador del Manual de Gestión Integral del Riesgo del Ministerio;
Falta aprobacion. se tiene matriz de riesgos sin publicacion en el SIG.
</t>
    </r>
    <r>
      <rPr>
        <b/>
        <sz val="12"/>
        <color theme="1"/>
        <rFont val="Arial Narrow"/>
        <family val="2"/>
      </rPr>
      <t>Faltan listas de asistencia o actas de talleres donde se ha venido prestando asesoría a los servidores que tienen la responsabilidad de la actualización de los riesgos. La meta son 17 actas. queda pendiente la entega de actas hasta que se realice autorizacion de entrega por parte del subdirecto de desarrollo organizacional .</t>
    </r>
  </si>
  <si>
    <t>E1: Eficacia 40% Solamente se ha realizado 1 taller de capacitación sobre el tema riesgos anticorrupción.
E2: Eficiencia 40%  Por el avance en el tiempo sobre la revisión actualización y divulgación de la nueva matriz de riesgos
E3: Se califica 40% de porcentaje de ejecución por la relación Eficacia / Eficiencia.</t>
  </si>
  <si>
    <t xml:space="preserve">Se evidencia la elaboración del documento diagnostico del sistema de seguridad de la informacion en el MEN en el se cual valoró el modelo de gestión de Seguridad de la Información del MEN para establecer su alineamiento con las normas de la familia ISO/IEC 27001: 2013.
</t>
  </si>
  <si>
    <t>Se Evidencia Manual de seguridad, este documento describe las políticas y normas de seguridad definidad por el MEN, donde se toma como base las buenas prácticas establecidad por la norma ISO/IEC 27001:2012 y se tiene en cuenta las recomendaciones del estandar ISO/IEC 27002:2013.</t>
  </si>
  <si>
    <t>E1: Se evidencia el cumplimiento de la actividad dado que se observo el diagnostico realizado para valorar el modelo de gestion de seguridad de la información.
E2: Se observa cumplimiento de la actividad dentro de tiempo establecido para su ejecución
E3: Se evidencia el cumplimiento de la actividad dentro del tiempo pactado para su ejecución ya que se observa la elaboración del diagnostico del sistema de seguridad de la información.</t>
  </si>
  <si>
    <t>Leonardo Santos Chacon/Clara Eugenia Robayo</t>
  </si>
  <si>
    <t>E1: Se evidencia el cumplimiento de la actividad dado que se observa la elaboración del manual de seguridad de la información.
E2: Se observa cumplimiento de la actividad dentro de tiempo establecido para su ejecución
E3: Se evidencia el cumplimiento de la actividad dentro del tiempo pactado para su ejecución ya que se observa la elaboración del manual de la seguridad de la iformación.</t>
  </si>
  <si>
    <t xml:space="preserve">NO SE REALIZA SEGUIMIENTO EN ESPERA DE AUTORIZACION DE LA DOCTORA CRISTINA MIRANDA </t>
  </si>
  <si>
    <t xml:space="preserve">No se evidencio avance en  la terminacion y ajuste aprobacion del documento presentado en el anterior seguimiento, debido a que no cumplia con los requerimiento exigidos.
Se debe ajustar nuevamente el procedimiento con los movimientos de inventario de equipos de comunicación y computo.
Se debe incluir dentro del desarrollo de este hallazgo al Macroproceso de gestión Administrativa, especificamente al proceso  de gestión de recursos fisicos.
se debe replantear el hallazgo </t>
  </si>
  <si>
    <t>Se  aporta evidencia del Acto Administrativo de Liquidación debidamente suscrito y/o expedido entre ICETEX y MEN Depedencia Dirección de fomento de Educación Superior</t>
  </si>
  <si>
    <t>E1.Se registra eficacia del 100% porque se tiene el acta de liquidación debidamente suscrita entre MEN y ICETEX
E2. Se registra eficiencia del 90% porque no se cumplió la meta dentro del tiempo establecido (30 de Octubre de 2015).
E3. Se califica efectividad del 88%, por la relación eficacia - eficiencia.</t>
  </si>
  <si>
    <t xml:space="preserve">
Juan Gabriel Rubio 
Subdirección de Gestión Administrativa
Edma Maritza ReaSubdirección de Gestión Administrativa
Leonardo Santos Chacon 
 </t>
  </si>
  <si>
    <t xml:space="preserve">Solicitud de diagnóstico del aplicativo actual de comisiones para determinar la viabilidad de una solución tecnológica para la eficiente integración, consolidación, administración y consulta tanto de los procesos internos como de las autorizaciones y aprobaciones de instancias externas.
De acuerdo al diagnóstico entregado por la oficina de tecnología, tomar decisiones para mejorar la integración, consolidación, administración y consulta del proceso de comisiones </t>
  </si>
  <si>
    <t>Envió de solicitud para elaboración del diagnóstico para la eficiente integración, consolidación, administración y consulta tanto de los procesos internos como de las autorizaciones y aprobaciones de instancias externas.</t>
  </si>
  <si>
    <t>Diagnostico 
Implementación</t>
  </si>
  <si>
    <t>E1: La actividad se esta realizando 
E2: El tiempo para analizar esta accion es minimo
E3: Se espera a que la actividad tenga un nivel de madurez en la proxima revision</t>
  </si>
  <si>
    <t>E1: La actividad se realizo 
E2: El tiempo para analizar esta accion es minimo
E3: Se espera a que la actividad tenga un nivel de madurez en la proxima revision</t>
  </si>
  <si>
    <t>E1: La actividad no se esta realizando 
E2: El tiempo para analizar esta accion es minimo
E3: Se espera a que la actividad tenga un nivel de madurez en la proxima revision</t>
  </si>
  <si>
    <t xml:space="preserve">E1: La actividad se esta realizando 
E2: El tiempo para analizar esta accion es minimo
E3: Se espera a que la actividad tenga un nivel de madurez en la proxima revision </t>
  </si>
  <si>
    <t>E1: La activdad se esta realizando de acuerdo a lo solicitado en el plan de mejoramiento.
E2: La actividad se realiza en el tiempo requerido
E3: El plan de mejoramiento no presenta novedades en su ejecucion.</t>
  </si>
  <si>
    <t xml:space="preserve">E1: La actividad se esta realizando 
E2: El tiempo para analizar esta accion es minimo
E3: Se espera a que la atividad tenga un nivel de madurez en la proxima revision </t>
  </si>
  <si>
    <t>0.10</t>
  </si>
  <si>
    <t>0.2</t>
  </si>
  <si>
    <t>0.3</t>
  </si>
  <si>
    <t>E1: La actividad se realiza de acuerdo a lo estipulado en el plan de mejoramieto
E2: La actividad no presenta problemas en su ejecucion.
E3: La actividad cumple con el objetivo y los tiempos programados.</t>
  </si>
  <si>
    <t xml:space="preserve">Se desarrollo plan de trabajo con todos los funcionarios de la oficina juridica , identificando proceso  viejos o hsitoricos de los cuales se teneia informacion logrando el cierre de 379 .
Se identifico  ademas  305 registros de proceso s terminados de los cuales no  se teni la informacion necesaria para el cierre, enviandoles a las firmas que los gestionarosn para completar la información.
se desarrollo reunion con la agencia de defensa juriidica para realizar un cargue de terminados de manera masiva. nos entregaron formato que se requiere para ello. el cual fue remitio a las firmas externas para que recopilaran y adaptarn la información.
</t>
  </si>
  <si>
    <t xml:space="preserve">Se realizo  la asignacion  y reasignacion de 11.766 procesos, solo  quedan pendeitnes de verificacion 6,296 los cuyales no  responde a ningun reporte historico  que se tien de procesos  en el misniterio lo que hace necesario la busqueda delproceso en  despachos </t>
  </si>
  <si>
    <t>Se solicita certificado de ekogui mensual para verificar la actualizcion de e-kogui</t>
  </si>
  <si>
    <t>Se viene trabajando  de manera conjunto  plan de avance con la fiduporevisora de lo cual la fidu reporta avance en comites juridicos</t>
  </si>
  <si>
    <t>se vienen trabajando en los reportes de pasivos de acuerdo a ala metodologia definida, lo cual eimplico  un variacion en las formulas contenidas en el reporte de pasivos.</t>
  </si>
  <si>
    <t>Se solicito a la fiduprevisora y al  consejo  directivo  del fomag el pago de los gastos notariales</t>
  </si>
  <si>
    <t>se agrego la obligacion en los contratos que fueron  objeto  de adicion</t>
  </si>
  <si>
    <t>se incorporaron  als carpetas cada uno  de los informes remitidos desde el primer radicado</t>
  </si>
  <si>
    <t>A traves de la supervision  se viene requiriendo  alas firmas cuando los informes no llegan en la fecha establecida.</t>
  </si>
  <si>
    <t>Se digitaliza la informacion que se remite a las firmas, se esta revisando la completitud de la información</t>
  </si>
  <si>
    <t>Se incluyo como item de auditoria.</t>
  </si>
  <si>
    <t>0.75</t>
  </si>
  <si>
    <t xml:space="preserve">Se evidencia actas de reunión donde se trataron los siguientes temas:
1) Reunión de socialización de los lineamientos de LOGs al grupo operativo en OTSI-Socialización LineamientosLOGs
2)Reunión de socialización de los lineamientos de Backup al grupo operativo en OTSI-Socialización LineamientosBackup
3) Reunión de socialización de los lineamientos de Creación de usuarios y acceso al grupo operativo en OTSI- Acta de reunión  345_A_4_ActaSocialización AccesoCcreaciónUsuarios
</t>
  </si>
  <si>
    <t xml:space="preserve">E1: Se evidencia cumplimiento de la actividad por se evidencio las actas de reunión para tratar los temas de lineamientos de LOGs, lineamiento de Backup y acceso de creación de usuarios
E2: Se evidencia avance de la actividad sin embargo no se cumplió en la fecha establecido
E3: Se evidencia cumplimiento de la actividad sin embargo esta no se realizó en la fecha planteada.
</t>
  </si>
  <si>
    <t>e evidencia la publicación de la documentación del proceso de Gestión de  Seguridad Informática en el SIG así mismo los documentos de lineamientos para la Gestión de Acceso; de Medios Removibles; de Backup; de Borrado Seguro; de Gestión de Vulnerabilidades y de Gestión de Logs.</t>
  </si>
  <si>
    <t xml:space="preserve">E1: Se evidencia la divulgación por medio del SIG de la documentación del proceso de Gestión de Seguridad Informática en el SIG así como sus lineamientos.
E2: Se evidencia el cumplimiento de la actividad 
E3: Se evidencia cumplimiento de la actividad por que la documentación del proceso de Gestión de Seguridad Informática se encuentra publicada en el SIG
</t>
  </si>
  <si>
    <t>De acuerdo al cronograma establecido los informes correspondientes a presentar se programaron para  los meses de Octubre, Noviembre y Diciembre; para el seguimiento correspondiente a septiembre se evidencia que se esta trabajando en el desarrollo de los informes y encuestas programados para el mes de octubre.</t>
  </si>
  <si>
    <t xml:space="preserve">E1: Se evidencia avance para los informes y encuestas correspondientes para el mes de octubre.
E2: Se evidencia el avance de la actividad sin embargo se recomienda trabajar en la actividad de esto modo cumplir con los objetivos en el tiempo pactado.
E3: Se evidencia avance en el cumplimiento de la actividad se recomienda trabajar en los informes correspondientes a los meses de noviembre y diciembre de este modo cumplir con los objetivos de la actividad en el tiempo pactado.
</t>
  </si>
  <si>
    <t>0.3%</t>
  </si>
  <si>
    <t>0.1</t>
  </si>
  <si>
    <t>MARTHA CARBONELL</t>
  </si>
  <si>
    <t>PAOLA ORTIZ</t>
  </si>
  <si>
    <t>AURA GÓMEZ</t>
  </si>
  <si>
    <r>
      <t xml:space="preserve">Oficina de Tecnología y Sistemas de Información / Subdirección de Gestión Administrativa </t>
    </r>
    <r>
      <rPr>
        <sz val="12"/>
        <rFont val="Arial Narrow"/>
        <family val="2"/>
      </rPr>
      <t xml:space="preserve">
</t>
    </r>
  </si>
  <si>
    <t>0.9</t>
  </si>
  <si>
    <t>E1.Eficacia: 75% porque No se encuentran publicadas en su totalidad los procedimientos en el SIG
E2.  Eficiencia porque Se está cumpliendo la meta dentro del tiempo establecido.
E3. Se registra porcentaje de ejecución del 75%, por la relación eficacia - eficiencia.</t>
  </si>
  <si>
    <t xml:space="preserve">No se evidencia la actualización de la matriz de riesgos de acuerdo a la nueva cadena de valor que se formulo en Educación Superior.
No se han realizado mesas de trabajo para la actualizacion de matriz de riesgo con la dependecnia de desarrollo organizacional. SE RECOMIENDA REFORMULAR LA ACTIVIDAD EN TIEMPO O EN ACCION. </t>
  </si>
  <si>
    <t>No se evidencia avance en la actividad</t>
  </si>
  <si>
    <t>No se califica eficacia, eficiencia y efectividad, teniendo en cuenta que no se evidencia avance</t>
  </si>
  <si>
    <t xml:space="preserve">A la fecha no se evidencia avance. Se recomienda agilizar las actividades para subsanar este hallazgo.  </t>
  </si>
  <si>
    <t xml:space="preserve">Se califica 0% eficacia, eficiencia y efectividad, teniendo en cuenta que la actividad no se evidenció avance. </t>
  </si>
  <si>
    <t>ANGELA MOREANO</t>
  </si>
  <si>
    <t>, Subdirectora de Recursos Humanos del Sector Educativo</t>
  </si>
  <si>
    <t>Esta actividad No Aplica en este período ya que inicia en el 2017</t>
  </si>
  <si>
    <t>0.33</t>
  </si>
  <si>
    <t>SEGUIMIENTO AUDITORIA INTERNA MEN A 31 DICIEMBRE 2016</t>
  </si>
  <si>
    <t>Dirección de Fomento de la Educación Superior / Ser Pilo Paga</t>
  </si>
  <si>
    <t>No se califica eficacia, eficiencia y efectividad, teniendo en cuenta que la actividad inicia en octubre de 2016</t>
  </si>
  <si>
    <t>Se realizan mesas de trabajo con la Ofcina de Tecnologia para la definición de requerimientos funcionales, incluyendo la liquidación efectiva de tarifas de la contribución parafiscal creada por la Ley 1697 de 2016, de igual forma se establecio cronograma de implementacion.</t>
  </si>
  <si>
    <t>E1: Se califica un porcentaje de eficacia del 100%, teniendo en cuenta que se reportó acta de la reunión de estampilla.
E2: Se obtiene eficiencia del 100%,se realizó la meta en el tiempo propuesto.
E3: Se registra efectividad del 100%, en relación a que se alcanzaron las metas requeridas efectivamente en cuanto al tiempo y acciones requeridas</t>
  </si>
  <si>
    <t>Se realizo mesa de trabajo donde se concilio la información objeto del hallazgo 26 perteneciente  a 49 registros, de la contribucion parafiscal ESTAMPILLA</t>
  </si>
  <si>
    <t>E1: Se califica un porcentaje de eficacia del 100%, teniendo en cuenta que se reportó acta de la reunión de estampilla donde se refleja la conciliación de la información.
E2: Se obtiene eficiencia del 100%,se realizó la meta en el tiempo propuesto.
E3: Se registra efectividad del 100%, en relación a que se alcanzaron las metas requeridas efectivamente en cuanto al tiempo y acciones requeridas</t>
  </si>
  <si>
    <r>
      <t xml:space="preserve">reporte </t>
    </r>
    <r>
      <rPr>
        <sz val="12"/>
        <color rgb="FFFF0000"/>
        <rFont val="Arial Narrow"/>
        <family val="2"/>
      </rPr>
      <t xml:space="preserve">mensual </t>
    </r>
    <r>
      <rPr>
        <sz val="12"/>
        <rFont val="Arial Narrow"/>
        <family val="2"/>
      </rPr>
      <t xml:space="preserve">
</t>
    </r>
  </si>
  <si>
    <t xml:space="preserve">La oficina de Planeación está trabajando en el análisis y el diseño de los indicadores, con el fin de cumplir con la relación completa entre el DNP  con los del Ministerio.En este periodo se trabajó con el área de tecnología para la incorporación de indicadores del PND al Sistema de Seguimiento de Proyectos de Inversión.
</t>
  </si>
  <si>
    <t>0.13</t>
  </si>
  <si>
    <t>No se presentó avance en el hallazgo.</t>
  </si>
  <si>
    <t>E1: La Oficina de Planeación no presento evidencias que soporten el avance del hallazgo. 
E2: Se cumple el tiempo de terminación del hallazgo y no se obtuvo las evidencias.
E3: El hallazgo pasa  a estado de vencido y requiere seguimiento.</t>
  </si>
  <si>
    <t>No se presentó avance de los seguimientos de indicadores, por tanto sigue con la evaluación de los indicadores con corte a 31 de octubre de 2016.</t>
  </si>
  <si>
    <t>E1: La oficina adelantó el seguimiento a los indicadores al comité directivo con corte a 14 de octubre de 2016.
E2: La actividad se realiza en los tiempos previstos
E3: Se debe esperar a que las acciones raiz de las presentacion surtan efecto.</t>
  </si>
  <si>
    <t>Se adjunta documento borrador denominado “Propuesta doc VF y ajuste proyectos”, en el cual se verifica el avance en la elaboración del documento que regulará las vigencias futuras.
Esta pendiente la aprobación del documento por parte de la Ministra.</t>
  </si>
  <si>
    <t>E1: La oficina adelanto el borrador de los lineamientos para los tramites de vigencias futuras.
E2: La actividad  esta en los tiempos propuestos.
E3: Hay que esperar a calificar esta accion, esto a que no se ha completado el tiempo para revisar el producto final.</t>
  </si>
  <si>
    <t>E1: La oficina esta presentando documento borrador de los lineamientos para los tramites de vigencias futuras.
E2: La actividad  esta en los tiempos propuestos.
E3: Hay que esperar a calificar esta accion, esto a que no se ha completado el tiempo para revisar el producto final.</t>
  </si>
  <si>
    <t>Se entrega documento con la reglamentación y la estructura organizacional y administrativa del programa Jornada Única</t>
  </si>
  <si>
    <t>E1: Se realizó el documento con la reglamentación y estructura organizacoional y administrativa del programa Jornada Única
E2: Se cumple la meta en el tiempo requerido.
E3: Se cumple con la meta de la acción de mejora en un 100%.</t>
  </si>
  <si>
    <t xml:space="preserve">Se reportó informe de ejecución financiera final de los convenios con recursos entregados en administración. Los cuales fuerón entregados al grupo de Contabilidad para el registro respectivo en los estados financieros.
 </t>
  </si>
  <si>
    <t>E1: Se realizó la consolidación de la información de los convenios con recursos entregados en administración.
E2: Se cumple la meta en el tiempo requerido para el informar a financiera para realizar el registro contables
E3: Se cumple con la meta de la acción de mejora en un 100%.</t>
  </si>
  <si>
    <t>Se presentó informe con actas de las 49 visitas de acompañamiento a los establecimiento educativos  para verificar condiciones de implementación de la jornada única.</t>
  </si>
  <si>
    <t>E1: Se realizarón las visitas de acompañamiento para verificar la implementación de la Jornada  Única
E2: Se cumple la meta en el tiempo requerido.
E3: Se cumple con la meta de la acción de mejora en un 100%.</t>
  </si>
  <si>
    <t>No se presenta avance en la acción de mejora esperando el cierre de la matrícula y la incorporación de los hallazgos de auditoría, se define la matrícula definitiva, con la cual se realiza un documento que se envía a la Dirección de Cobertura sobre la matrícula definitiva; dicho documento se realiza en marzo, con la información con corte abril posterior a la matricula</t>
  </si>
  <si>
    <t>En junio 2016 el área responsable reportó toda la información de 2015 y la correspondiente al período enero- abril de 2016. Dicha información se reportó en la planilla de cargue masivo proporcionada por el DNP y después de los ajustes solicitado por dicha entidad, se encuentra en el sistema SINERGIA. Posteriormente el área responsable ha venido reportando mensualmente.</t>
  </si>
  <si>
    <t>E1: Se realizó el reporte de la información en la planilla de cargue masivo al DNP.
E2: Se cumple la meta en el tiempo requerido.
E3: Se cumple con la meta de la acción de mejora en un 100%.</t>
  </si>
  <si>
    <t>Se esta revisando el manual de diligenciamiento de UNESCO para articular con el procedimiento de calculo para documentación. 
Se adjunta manual de diligenciamiento Se adjunta avance en la elaboración del documento (v1)</t>
  </si>
  <si>
    <t>La ejecucuón de la actividad no ha iniciado, sin embargo ee esta socializando la importancia de Justificar la Reserva de forma técnica y concisa, los supervisores y ordenadores del gasto que incumplan serán comunicados a traves de oficio a la oficina de Control Interno Disciplinario.
Se  socializaron las Circulares 46 de 2016 y 01 de 2017 sobre Reservas Presupuestales</t>
  </si>
  <si>
    <t>Debido a la migración de infraestructura se tenía propuesto comenzar con el informe, pero se están solventado los problemas con el sistema humano  y validando la migración al  nuevo sistema se anexa correo con el boletín 49 y 50 ,  ademas ejemplo de informacion envidas a las secretarias de Educacion sobre el anexo 3A de diciembre de 2016.</t>
  </si>
  <si>
    <t>0.25</t>
  </si>
  <si>
    <t xml:space="preserve">E1: La actividad ha presentado contratiempos los cuales se están solicitado 
E2: La actividad se está realizando en el tiempo.
E3: Se está realizando el plan de mejoramiento.
</t>
  </si>
  <si>
    <t>Diana Cecilia Torres Vega</t>
  </si>
  <si>
    <t>Se entregan los soportes de remision a las ETC comunicando a todas las ETC del mecanismo de Hora extras se anexa correo.</t>
  </si>
  <si>
    <t xml:space="preserve">E1: La actividad se cumplió 
E2: La actividad se realizó en los tiempos establecidos
E3: Se realizó la actividad descrita en el plan con la comunicación masiva a las ETC
</t>
  </si>
  <si>
    <t>Se han realizados mesas de trabajo con el GRUPO PAE a fin de analizar el avance de la legalización de los Recursos Entregados en Administración, de igual forma las estrategias que optimicen la consecución de información proveniente de las ETC.
Por encontrarse en proceso de cierre financiero no se cuenta con la información que se debe reportar a la oficina de Talento Humano.</t>
  </si>
  <si>
    <t xml:space="preserve">E1: La actividad se encuentra en procesos de cierre financiero 
E2: La actividad se espera el soporte en la visita del 30/03/2017                                      E3: Se espera su calificación final para el 30/03/2017
</t>
  </si>
  <si>
    <t xml:space="preserve">E1: La actividad se encuentra en procesos de cierre financiero 
E2: La actividad se espera el soporte en la visita del 30/03/2017                                      
E3: Se espera su calificación final para el 30/03/2017
</t>
  </si>
  <si>
    <t>Se entrega correo solicitando el acta de la reunión de trabajo con el DANE.</t>
  </si>
  <si>
    <t>E1: La actividad se esta realizando  
E2: La actividad se esta realizando en el tiempo estiamdo.
E3: La actividad se realiza bajo los parametros solicitados.</t>
  </si>
  <si>
    <t>Azucena Concha</t>
  </si>
  <si>
    <t xml:space="preserve">Convenio 420 de 2007 Soacha: se realizó el tercer Comité de Seguimiento Técnico, a fin de evaluar lo presentado por el Diseñador.  Se anexa Trazabilidad del proceso
Convenio 420 de 2007 Buenaventura: La obra de Buenaventura de la IE San Antonio tiene un avance de obra del 47,28 %, debido a algunos retrasos.Se anexa informe de avance.
</t>
  </si>
  <si>
    <t xml:space="preserve">E1: El plan de mejoramiento se está ejecutando se han presentado retrasos por parte de terceros. 
E2: El ministerio realiza las actividades que están a su cargo y solicita tener en cuenta que el retraso es por parte de terceros
E3: El plan de mejoramiento se está ejecutando.
</t>
  </si>
  <si>
    <t xml:space="preserve">CONVENIO 551/2012: finalizó en 2014 y se firmó acta de liquidación el 09/12/2015, se evidenció que el convenio presentó un saldo a liberar de $ 184,484,131 debido a que éste valor no fue ejecutado.
CONVENIO 419/2012: finalizó, en mayo 2015 y se firmó acta de liquidación 27/12/2016. Se anexa copia de acta e informe final.
</t>
  </si>
  <si>
    <t xml:space="preserve">E1: La actividad se realizo 
E2: La actividad cumplió con el tiempo programado 
E3: El plan de mejoramiento fue realizado en el tiempo y las condiciones esperadas.
</t>
  </si>
  <si>
    <t xml:space="preserve">Se realiza seguimiento a los Convenios suscritos con ETC, quienes se deben responsabilizar de los procesos de contratación e Interventoría respectivos. A la fecha; se han finalizado 255 obras, 13 están en ejecución, 7 están suspendidas, 1 en contratación y 1 Cancelada.
Se anexa: Base de datos de seguimiento, Informes de interventoría y acta de visita a algunas obras.
</t>
  </si>
  <si>
    <t xml:space="preserve">E1: La actividad del plan de mejoramiento se efectúa realizando seguimiento a los convenios.
E2: Los contratos de obra se están ejecutando, aunque se aprecian inconvenientes con algunos convenios.
E3: Con el plan de mejoramiento están interviniendo los problemas presentados.
</t>
  </si>
  <si>
    <t>0.92</t>
  </si>
  <si>
    <t>Se realiza seguimiento a los Convenios suscritos con ETC, quienes se deben responsabilizar de los procesos de contratación e Interventoría respectivos. A la fecha; se han finalizado 255 obras, 13 están en ejecución, 7  estan suspendidas, 1 en contratación y 1  Cancelada.
Se anexa: Informes de interventoría y acta de visita a algunas obras.</t>
  </si>
  <si>
    <t>E1: La actividad del plan de mejoramiento se efectúa realizando seguimiento a los convenios.
E2: Los contratos de obra se están ejecutando, aunque se aprecian inconvenientes con algunos convenios.
E3: Con el plan de mejoramiento están interviniendo los problemas presentados.</t>
  </si>
  <si>
    <t>Se realizo la gestión para la restitución de los recursos con el reintegro de los recursos de Sincelejo Convenios Nº 01 y 014 de 2014 Sincelejo (D). Se anexan soportes.</t>
  </si>
  <si>
    <t xml:space="preserve">E1: La actividad del plan de mejoramiento se efectúa realizando el reintegro de los recursos la liquidación del convenio tiene que ser realizada por Sincelejo lo que se puede demorar se solicita cierre del hallazgo por cumplir con el objetivo de la acción.
E2: Se restituyo los recursos en el tiempo propuesto.
E3: Con el plan de mejoramiento se logró rembolsar el dinero.
</t>
  </si>
  <si>
    <t xml:space="preserve">Orlando Chacon </t>
  </si>
  <si>
    <t>Se entrega video de la audiencia de posible incumplimiento Convenio 1011 de 2014.</t>
  </si>
  <si>
    <t xml:space="preserve">E1: La actividad se cumplió 
E2: La actividad se realizó en los tiempos establecidos
E3: Se realizó la actividad descrita en el plan con la audiencia de posible incumplimiento.
</t>
  </si>
  <si>
    <t>0.90</t>
  </si>
  <si>
    <t xml:space="preserve">E1: La actividad se realiza 
E2: La actividad presenta retraso en su ejecución 
E3: Se espera que la actividad se cumpla en la fecha establecida.
</t>
  </si>
  <si>
    <t>Se entrega toda la información donde se demuestran las Capacitaciones para socializar el valor agregado que tiene la carga de información en el SIMAT donde se evidencian las listas de asistencias y agendas de los Eventos.</t>
  </si>
  <si>
    <t xml:space="preserve">E1: La actividad se cumplió 
E2: La actividad se realizó en los tiempos establecidos
E3: Se realizó la actividad descrita en el plan con la realización de las capacitaciones
</t>
  </si>
  <si>
    <t>Se anexa oficio sobre informe de solicitud de reservas infraestructura educativa de fecha noviembre 2016.</t>
  </si>
  <si>
    <t>Se realiza seguimiento a las 24 obras de hallazgo  A la fecha; se han finalizado 15 obras, 8 están en ejecución y 1 suspendida.  Se adjunta base de datos y documentos de seguimiento a proyectos del hallazgo.</t>
  </si>
  <si>
    <t>0.63</t>
  </si>
  <si>
    <t>E1: La actividad del plan de mejoramiento se efectúa realizando seguimiento al convenio 
E2: Los contratos de obra se están ejecutando, aunque se aprecian inconvenientes con algunos convenios.
E3: Con el plan de mejoramiento están interviniendo los problemas presentados.</t>
  </si>
  <si>
    <t>Se socializó el tema con la Dirección y se determinó incluir una meta especifica en el Plan de Acción. Adjunto acta de reunión y plan de acción para la vigencia 2017</t>
  </si>
  <si>
    <t xml:space="preserve">E1: La actividad se realizó 
E2: La actividad se cumplió en el tiempo establecido
E3: Se enfocó la actividad en establecer las acciones para el 2017 frente al programa de alfabetización 
</t>
  </si>
  <si>
    <t xml:space="preserve">Se realizó una socialización de las orientaciones de la atención de población con discapacidad en el marco del encuentro del día internacional de la alfabetización; se envió oficio con orientaciones a las 96 ETC, se enviaron documentos con lineamientos para la atención de población con discapacidad. </t>
  </si>
  <si>
    <t xml:space="preserve">E1: Se realizó la actividad de acuerdo a los parámetros 
E2: La actividad se realizó antes del tiempo establecido  
E3: Se evidencia el trabajo realizado por el área.
</t>
  </si>
  <si>
    <t xml:space="preserve">Se realizaron los talleres anunciados. se convocó a los Representantes de Secretarías de Educación de cada región focalizada diecinueve (19) en total, los docentes que atienden población adulta con discapacidad en básica primaria, miembros de organizaciones que atienden esta población. 
Se adjunta, agendas, oficios de invitación, informe de talleres y listados de asistencia.
</t>
  </si>
  <si>
    <t xml:space="preserve">E1: Se realizó la actividad de acuerdo a los parámetros 
E2: La actividad se realizó antes del tiempo establecido  
E3: Se evidencia el trabajo realizado por el área, además de la trazabilidad que tuvo el proceso.
</t>
  </si>
  <si>
    <r>
      <t xml:space="preserve">Se entrega proyecto de decreto socializado con diversas entidades, se anexa trazabilidad del proceso donde se observa:
Ajuste al Decreto Único del Sector 1075/2015
Aprobación por el MEN
</t>
    </r>
    <r>
      <rPr>
        <b/>
        <sz val="12"/>
        <rFont val="Arial Narrow"/>
        <family val="2"/>
      </rPr>
      <t>En estos momentos se encuentra en la búsqueda del recurso para su aprobación por parte de la ministra.
Se anexan soportes del proceso.</t>
    </r>
    <r>
      <rPr>
        <sz val="12"/>
        <rFont val="Arial Narrow"/>
        <family val="2"/>
      </rPr>
      <t xml:space="preserve">
</t>
    </r>
  </si>
  <si>
    <t>E1: La activdad se realizo de acuerdo a lo solicitado en el plan de mejoramiento.
E2: La actividad se realizo en el tiempo requerido
E3: Se evidencia la ardua labor que se realizo para desarrollar el decreto.</t>
  </si>
  <si>
    <t>Se está en proceso de validación de las reglas de calidad aplicadas para la matricula oficial, cual le aplica al sector privado. Se programó Comité Técnico de Información para el 16 de febrero de 2017 para validar las reglas propuestas y hacer pruebas se anexan las bases para realizar los mecanismos.</t>
  </si>
  <si>
    <t>0.15</t>
  </si>
  <si>
    <t xml:space="preserve">E1: La actividad se realizando de acuerdo a los requerimientos
E2: La actividad transcurre en los tiempos establecidos.
E3: Se evidencia que se viene realizando la actividad.
</t>
  </si>
  <si>
    <t>Azucena Paola Concha</t>
  </si>
  <si>
    <t>Se realizó la socializacion de los parametros para la atención de la población joven y adulta, en el marco de encuentro nacional para el dia internacional de la alfabetización, se adjuntan las presentaciones, se realizo un taller de divulgaciones de los "Lineamientos generales y orientaciones para la educación de personas jóvenes y adultas en Colombia", se envio el docuemento a las SE.</t>
  </si>
  <si>
    <t xml:space="preserve">E1: La actividad se realizó de acuerdo a lo solicitado en el plan de mejoramiento.
E2: La actividad se realizó en el tiempo requerido
E3: Se evidencia la labor que se realizó el área para la socializar los paramentos para la atención de la población joven y adulta.
</t>
  </si>
  <si>
    <t>Durante 2016 se remitió solicitud de información de docentes vinculados por los contratistas, a las ETC que contratan servicio educativo. De esta solicitud, a 31 de diciembre, se recibieron 41 repuestas de las ETC. Se anexa respuestas de las ETC</t>
  </si>
  <si>
    <t>E1: La actividad se esta realizando
E2: no presenta novedad en el tiempo
E3: Se evidencia la labor que se realiza soportando el proceso.</t>
  </si>
  <si>
    <t xml:space="preserve">La subdirección de acceso adjunta los oficios enviados a las ETC y la presentación realizada en los talleres regionales. </t>
  </si>
  <si>
    <t xml:space="preserve">E1: La activdad se realizo de acuerdo a lo solicitado en el plan de mejoramiento.
E2: La actividad se realizo en el tiempo requerido
E3: Se evidencia los oficios </t>
  </si>
  <si>
    <t>La subdirección de acceso adjunta los oficios enviados a las ETC sobre los resultados del cruce con la Registraduría y la presentación realizada</t>
  </si>
  <si>
    <t>Se actualizo directorio SIMAT , se envío la información a las ETC, con el propósito de facilitar la comunicación entre los profesionales de cobertura y SIMAT de las diferentes Secretarías de Educación para que se gestione de manera oportuna las novedades de retiro de estudiantes, optimizando el registro de matrícula en el SIMAT. Se adjunta Directorio.</t>
  </si>
  <si>
    <t>Se realizó el acompañamiento y fortalecimiento con la divulgación de la etapa de matrícula en las ETC (2017) se estructuro e implemento una estrategia, así como motivar y sensibilizar a la comunidad educativa en general sobre la importancia de matricular de manera efectiva y oportuna a todos los niños, niña y jóvenes (NNA). 
Se entregan evidencias</t>
  </si>
  <si>
    <t xml:space="preserve">E1: La activdad se realizo de acuerdo a lo solicitado en el plan de mejoramiento.
E2: La actividad se realizo antes  del tiempo requerido
E3: Se evidencia los oficios </t>
  </si>
  <si>
    <t>Se realizó un taller de divulgaciones de los "Lineamientos generales y orientaciones para la educación de personas jóvenes y adultas en Colombia", se envió oficio a las ETC indicando los parámetros para implementar el programa nacional de alfabetización y el formato de plan de acción a presentar. se adjuntan soportes del documento requierido.</t>
  </si>
  <si>
    <t xml:space="preserve">E1: La activdad se realizo de acuerdo a lo solicitado en el plan de mejoramiento.
E2: La actividad se realizo antes del tiempo requerido
E3: Se evidencia los oficios </t>
  </si>
  <si>
    <t>Se realizó un taller de divulgaciones de los "Lineamientos generales y orientaciones para la educación de personas jóvenes y adultas en Colombia", se envió oficio a las ETC. Adicionalmente se dictaron algunas charlas para sensibilizar a las ETC sobre la implementación de programas para la oferta de programas. Se anexan soportes</t>
  </si>
  <si>
    <t>Se realizo cruce de matricula 2014 vs 2015 para identificar continuidad de estudiantes, entre estos ciclos de adultos y se esta verificando que otros indicadores se pueden calcular.
Se adjunta evidencia de la solicitud del cruce de bases de datos a la Oficina de Tecnología y la fecha de entrega del mismo.</t>
  </si>
  <si>
    <t>E1: La actividad del plan de mejoramiento se efectúa sin embargo, fue necesario solicitar unas correcciones sobre el resultado del cruce que se recibieron en diciembre, sobre las cuales se han realizado los análisis.
E2: La activdad se realiza en el tiempo propuesto 
E3: El plan  de mejoramiento se esta realizando.</t>
  </si>
  <si>
    <t>Se adjunta base de datos de seguimiento y actas y documentos  de seguimiento a proyectos .</t>
  </si>
  <si>
    <t>0.4</t>
  </si>
  <si>
    <t>La subdirección Financiera y la Oficina Asesora Jurídica están trabajando en la actualización de la base de datos de embargos para tener una información confiable y ser remitida en el tiempo establecido.</t>
  </si>
  <si>
    <t>E1: La activdad se soporta todavia
E2: La actividad esta en el plazo establecida 
E3: Se espera el cierre para la proximo seguimiento</t>
  </si>
  <si>
    <t>Claudia Gordillo</t>
  </si>
  <si>
    <t>Se entregan las 3 actas donde se soporta la actividad.</t>
  </si>
  <si>
    <t>Para el 27 de septiembre de 2016 se enviaron las nueve (9) comunicaciones a las entidades que a la fecha cuentan con planta viabilizada de líderes de apoyo para la implementación de la jornada única, solicitando su registro en el Sistema de Información Humano y así se evidencie en el anexo 3 A.</t>
  </si>
  <si>
    <t xml:space="preserve">E1: Se realizaron y remitieron las comunicaciones  a las entidades territoriales  que cuentan en su planta viabilizada docentes líderes de apoyo de jornada única
E2: Se cumplio con la labor antes del tiempo previsto
E3: La actividad propuesta presento una efecividad del 100% debido a que se cumplio dentro de los tiempos establecidos.
</t>
  </si>
  <si>
    <t>Pendiente de consolidar el primer informe trimestral, el cual se realizará con corte a  a Diciembre</t>
  </si>
  <si>
    <t>Aún no se puede calificar la eficiencia,la eficacia, ni la efectividad debido a que la actividad establecida aún se encuentra dentro del plazo.</t>
  </si>
  <si>
    <t xml:space="preserve">La actividad propuesta no esta programada para iniciar este trimestre </t>
  </si>
  <si>
    <t xml:space="preserve">La actividad propuesta inicia en el mes de noviembre, por tal motivo no se evidencia avance. </t>
  </si>
  <si>
    <t>Se adjunta el primer informe trimestral, con corte a diciembre de 2016, donde se identifica  la planta viabilizada vs. planta provista.</t>
  </si>
  <si>
    <t>Se evidencia un avance aprox del 33% dando cumplimiento a la realización del primer informe donde se relaciona la viabilizacion de la planta, sin embargo la calificación definitiva se dará cuando se halla cumplido el tiempo establecido.</t>
  </si>
  <si>
    <t xml:space="preserve">A continuación se presentan las actividades que se ha  realizado:
Recolección de información internacional sobre la relación alumno docente como indicador de la OCDE
Cálculo de las relaciones alumno-docente, totales para Colombia y búsqueda de diferentes escenarios para el diseño de las tipologías
Análisis de información por ruralidad de la matrícula
</t>
  </si>
  <si>
    <t>E1: Se reporta un 100% ya que se entregan las actas de comité  
E2: Se presenta un 100% correspondiente a los segumientos que se han realizado al plan estrategico. 
E3: Se califica 100% a que se ha contado con los seguimeintos en los tiempos establecidos</t>
  </si>
  <si>
    <t xml:space="preserve">Juan Guillermo Diaz  </t>
  </si>
  <si>
    <t xml:space="preserve">   
Se entrega presentación realizada en el sexto comité técnico operativo de cobertura de alta calidad y acceso a educación superior, técnica y tecnológica con fecha agosto 9 de 2016. 
Se revisaron actas de comité para el control y seguimiento de metas del 22 dde diciembre de 2016 y del 11 de octubre de 2016.
</t>
  </si>
  <si>
    <t>* Se realizaron revisiones al indicador actual.
* Se ajustaron los conceptos y se reformuló el indicador.
* Se envía comunicación 2016-IE066232 20 12 2016 dirigida a la oficina de Planeación solicitando ajuste a la ficha técnica del indicador.</t>
  </si>
  <si>
    <t>E1: Se califica 100% ya que se desarrolaron las actividades propuestas y solo se  encuentra pendiente la respuesta por parte de planeación
E2: Se califica al 100% debido a que se dio cumplimiento en el tiempo establecido
E3: Cuenta con una calificación del 100% correspondiente al cumplimiento de la meta en el tiempo.</t>
  </si>
  <si>
    <t>* Reporte mensual de las acciones cualitativas en cumplimiento de los indicadores.
* Se detecta bloqueo en en el sistema de SINERGIA que impide la actualización de las acciones mes a mes, desde agosto de 2016.
* Se remite comunicación a la oficina de Planeación para el desbloqueo del Sistema de Sinergia y la anulación de la meta 2015 la cual no es posible medirla en el periodo por cuanto no se cuentan con los datos para el cálculo del indicador; lo anterior nos permitirá hacer el cargue de la información cualitativa.</t>
  </si>
  <si>
    <t>E1: Se califica 70% debido a que se han actualizado manualment los indicadores pero no en SINERGIA 
E2: Se califica al 90% por dar cumplimiento dentro del tiempo establecido pero aun pendiente la actualización en SINERGIA
E3: Cuenta con una calificación del 80% correspondiente al cumplimiento de la meta en el tiempo.</t>
  </si>
  <si>
    <t>0.8</t>
  </si>
  <si>
    <t>* Se realiza publicación en la página del ICETEX de los plazos establecidos para la legalización del crédito condonable.
* Se realizaron comunicaciones masivas a través de las redes sociales del programa informando sobre las fechas para la legalización del crédito condonable.</t>
  </si>
  <si>
    <t>E1: Se califica 100% ya que se contó con las campañas sobre el programa 
E2: Se califica al 100% por dar cumplimiento dentro del tiempo establecido.
E3: Cuenta con una calificación del 100% correspondiente al cumplimiento de la meta en el tiempo.</t>
  </si>
  <si>
    <t>* Se diseñó la campaña para el lanzamiento de la tercera convocatoria del programa, en donde por medio de memes se llegó a la población objetivo en las redes sociales. 
* Se realizó un despliegue por todo el país, trabajo conjunto con las entidades territoriales certificadas para poder llegar a la mayoría de los potenciales beneficiarios.
* Se adelantó un trabajo con medios de comunicación masivos (televisión, radio, prensa) para que la información pudiera llegar a la mayoría de potenciales con el fin que conocieran el programa y los requisitos para poder ingresar al mismo. 
* Teniendo en cuenta que la legalización se llevará a cabo a partir del 25 de enero de 2017, se tiene proyectado realizar memes de recordación con los documentos necesarios para el proceso, en las redes sociales del programa, ICETEX y Ministerio.</t>
  </si>
  <si>
    <t>* Se elevó la solicitud de usuario y clave al ICETEX, en modo consulta, para validar por medio de las resoluciones de pago, los giros que se han efectuado a cada uno de los beneficiarios, lo que nos permite determinar el número de estudiantes activos en el programa. 
* El ICETEX remitió el usuario que permite hacer la consulta.</t>
  </si>
  <si>
    <t>E1: Se califica 100% teniendo en cuenta que se cuenta con el usuario de consulta
E2: Se califica al 100% por dar cumplimiento dentro del tiempo establecido.
E3: Cuenta con una calificación del 100% correspondiente al cumplimiento de la meta en el tiempo.</t>
  </si>
  <si>
    <t>Se evidencia los documentos revisados y ajustados por parte de la Oficina de Tecnología y Sistemas de Información y la Subdirección de Gestión Administrativa.
De igual manera se evidencia el envío a la Subdirección de Desarrollo Organizacional para revisión y aprobación para que esa documentación sea incluida en el SIG.</t>
  </si>
  <si>
    <t>E1: Se evidencia actas de reunión 5/07/2016 donde se define la guía para asignación y retiro de equipos, se evidencia la guía de asignación y retiro de equipos de cómputo del inventario tecnológico.
E2: Se evidencia el cumplimiento de la actividad sin embargo no se cumplió en la fecha establecida.
E3: Se evidencia el cumplimiento de esta actividad, sin embargo en la revisión de la documentación se observa que lo concluido en la reunión del 5/07/2016, cambio y ya no es una guía sino un procedimiento, lo que impacta las demás actividades que se desprenden de la ejecución de esta.</t>
  </si>
  <si>
    <t>Se identifica que lo definido dentro de la actividad 2 de este hallazgo reevalúa la ejecución de las acciones 3,4 y 5; adicionalmente teniendo en cuenta que esta acción hace parte de una revisión de seguimiento realizada anualmente, se cierra y se retomará la verificación exhaustiva de esta, en la auditoria de la vigencia 2017, ya que la acción por procedimiento no puede ser reformulada.</t>
  </si>
  <si>
    <t>E1: No se califica ya que entra en proceso de veridicacion dentro del proceso de auditoria en la nueva vigencia 2017.
E2: No se califica ya que entra en proceso de veridicacion dentro del proceso de auditoria en la nueva vigencia 2017.
E3: No se califica ya que entra en proceso de veridicacion dentro del proceso de auditoria en la nueva vigencia 2017.</t>
  </si>
  <si>
    <t>E1: No se califica ya que entra en proceso de verificación dentro del proceso de auditoria en la nueva vigencia 2017.
E2: No se califica ya que entra en proceso de verificacion dentro del proceso de auditoria en la nueva vigencia 2017.
E3: No se califica ya que entra en proceso de verificacion dentro del proceso de auditoria en la nueva vigencia 2017.</t>
  </si>
  <si>
    <t>C</t>
  </si>
  <si>
    <t>Mediante comunicación con radicado 2016-IE-058449 del 21/11/2016 se evidencia la entrega del inventario generado por herramienta de la OTSI a la Subdirección de Gestión Administrativa</t>
  </si>
  <si>
    <t>Mediante comunicación con radicado 2016-IE-059862 del 25/11/2016, la Subdirección de Gestión Administrativa, informa que el proceso de toma de inventario físico finalizara el 30 de noviembre de 2016, después de la cual se procederá a realizar la conciliación de los inventarios manejados por las dos dependencias.</t>
  </si>
  <si>
    <t>E1: Mediante la comunicación 2016-IE-058449, se evidencia la ejecución de la acción planteada y los resultados esperados de dicha acción.
E2: La acción fue realizada dentro de las fechas establecidas.
E3: El resultado de la acción cumple con las metas propuestas dentro de la misma y cumple con lo propuesto.</t>
  </si>
  <si>
    <t>E1: Las evidencias aportadas no muestran el cumplimiento al compromiso adquirido, sin embargo se están adelantando acciones para lograr lo descrito en la acción.
E2: La acción se encuentra vencida y no ha sido finalizada dentro de los plazos estipulados en la misma.
E3: No se evalúa este aspecto por cuanto la acción no se ha realizado en su totalidad y permanece abierta.</t>
  </si>
  <si>
    <t>Se evidencian los documentos revisados y ajustados por parte de la Oficina de Tecnología y Sistemas de Información y la Subdirección de Gestión Administrativa.
De igual manera se evidencia el envío a la Subdirección de Desarrollo Organizacional para revisión y aprobación para que esa documentación sea incluida en el SIG.</t>
  </si>
  <si>
    <t>Se evidencia el informe y sus documentos anexos, donde se presentan las actividades realizadas para dar cumplimiento a la acción propuesta, de igual manera se verifica el archivo que contiene la relación de los equipos donde fue desplegado el módulo de la herramienta de monitoreo.</t>
  </si>
  <si>
    <t>Se evidencia el listado de los equipos revisados para actualización, lo que da cumplimiento a la acción propuesta.</t>
  </si>
  <si>
    <t>Se evidencia el informe de las licencias vigentes del antivirus, lo que da cumplimiento a la acción propuesta.</t>
  </si>
  <si>
    <t>Se evidencia el informe de instalacion de las licencias  del antivirus, lo que da cumplimiento a la acción propuesta.</t>
  </si>
  <si>
    <t>Se evidencia el informe de monitoreo del antivirus, lo que da cumplimiento a la acción propuesta.</t>
  </si>
  <si>
    <t>E1: Las evidencias aportadas soportan el cumplimiento de la acción propuesta.
E2: Se evidencia el cumplimiento de la actividad sin embargo no se cumplió en la fecha establecida.
E3: Con el cumplimiento de esta actividad se da respuesta a lo planteado como meta.</t>
  </si>
  <si>
    <t>E1: Las evidencias aportadas soportan el cumplimiento de la acción propuesta.
E2: Se evidencia el cumplimiento de la actividad dentro de la fecha establecida.
E3: Con el cumplimiento de esta actividad se da respuesta a lo planteado como meta.</t>
  </si>
  <si>
    <t>Se evidencia el informe del Inventario de los equipos con software no autorizado, lo que da cumplimiento a la acción propuesta y permite identificar cual es el software que requiere ser desinstalado.</t>
  </si>
  <si>
    <t>Se evidencian 33 comunicados expedidos por la Oficina de Tecnología y Sistemas de Información a las dependencias donde se encuentran ubicados los equipos que tienen Software instalado no autorizado, lo que da cumplimiento a la acción propuesta y permite identificar cual es el software que requiere ser desinstalado.</t>
  </si>
  <si>
    <t>Revisadas las evidencias suministradas y realizado el cruce de información con el inventario provisto en la actividad 2, se evidencia un listado con la relación del software desinstalado, el cual evidencia que el software identificado fue desinstalado, lo que da cumplimiento a la acción propuesta.</t>
  </si>
  <si>
    <t>Se evidencia acta de reunión del día 20 de diciembre de 2016 entre los profesionales de la OTSI donde se analizan las situaciones e inconvenientes para dar cumplimiento a la actividad y se establecen acciones a tomar.</t>
  </si>
  <si>
    <t>E1: Las evidencias aportadas soportan el cumplimiento de la acción propuesta, sin embargo se enunciaba un informe en el cual se dieran resultados analizados y cifras consolidadas que permitieran la facilidad de lectura de la información.
E2: Se evidencia el cumplimiento de la actividad dentro de la fecha establecida.
E3: Con el cumplimiento de esta actividad se da respuesta a lo planteado como meta.</t>
  </si>
  <si>
    <t>No se califica eficacia, eficiencia y efectividad, teniendo en cuenta que la actividad se encuentra en ejecución dentro de las fechas establecidas.</t>
  </si>
  <si>
    <t>Se recibieron los documentos de Requerimientos RIEL, evidencia de la capacitación a los usuarios, la URL para iniciar pruebas de RIEL, el diseño de RIEL, Casos de prueba, Plan de Pruebas confirmación de la disponibilidad del ambiente de pruebas al área, casos de prueba y plan de pruebas a los usuarios y Evidencia del despliegue, lo que da un avance a la actividad.</t>
  </si>
  <si>
    <t>0.70</t>
  </si>
  <si>
    <t>Se recibieron los documentos de Requerimientos RIEL, evidencia de la capacitación a los usuarios, la URL para iniciar pruebas de RIEL, el diseño de RIEL, Casos de prueba, Plan de Pruebas confirmación de la disponibilidad del ambiente de pruebas al área y casos de prueba.</t>
  </si>
  <si>
    <t>Se recibieron los documentos de Requerimientos RIEL, evidencia de la capacitación a los usuarios, la URL para iniciar pruebas de RIEL, el diseño de RIEL, Casos de prueba, Plan de Pruebas confirmación de la disponibilidad del ambiente de pruebas al área y casos de prueba y plan de pruebas a los usuarios y Evidencia del despliegue, lo que da un avance a la actividad.</t>
  </si>
  <si>
    <t>Se programó Reunión con la Registraduria para el 01-02-2017, a fin de revisar el Convenio Interadministrativo y conocer las características de los documentos manejados para la realización del documento, se continúa con las capacitaciones a las entidades territoriales presentándoles las actualizaciones del SIMAT actividad soportada con listas de asistencia y presentación.</t>
  </si>
  <si>
    <t>Fomento de Competencias entrega actas y correos que evidencian el avance de los ajustes al módulo SIGCE con corte 31 dic 2016. De 11 requerimientos la fábrica de software entregó 10. El Grupo de Gestión mediante acta de fecha 2 dic 2016 aprobó 9, el faltante está en revisión de la empresa. Tecnología tiene previsto entrar a producción de estos 10 requerimientos el 27 de enero de 2017.</t>
  </si>
  <si>
    <t>0.85</t>
  </si>
  <si>
    <t>E1.  Se registra eficacia del 85% porque de los ajustes al módulo SIGCE  falta  1 por entregar.                                                              E2. Se registra eficiencia del 85% porque el grupo de gestión ya aprobó 9 requerimientos para entregar a Tecnología e iniciar su producción.  
E3. Se califica efectividad del 85%, por la relación eficacia - eficiencia.</t>
  </si>
  <si>
    <t>Ana María Pérez - Humberto Junco Rocha - Jorge Orozco</t>
  </si>
  <si>
    <t>Se realiza reunión de trabajo con las areas se adjunta acta de reunion del 19 de diciembre de 2016.</t>
  </si>
  <si>
    <t>E1: Se registra 100% en Eficacia porque se realizaron las 4 reuniones de acompañamiento. 
E2: Se registra 100% en Eficiencia porque la actividad se realizó en el tiempo.
E3: Se registra 100% en Efectividad por la relación Eficacia/Eficiencia.</t>
  </si>
  <si>
    <t>ETHEL MARGARITA MORALES GIL - ALEJANDRA POVEDA TORRES - JONATHAN MOSQUERA - EGNA MARQUEZ</t>
  </si>
  <si>
    <t>Según reunión de 19 dic 2016 la OAPF informa que a la fecha el DNP no han cargado los indicadores formulados sobre los grupos indígenas en SINERGIA. Se adjuntan correos donde DNP informa que estan en revisión para su publicación.</t>
  </si>
  <si>
    <t>E1: Se registra 95% en Eficacia porque se formularon los indicadores. 
E2: Se registra 95% en Eficiencia porque la actividad se realizó en el tiempo.
E3: Se registra 95% en Efectividad por la relación Eficacia/Eficiencia.</t>
  </si>
  <si>
    <t>0.95</t>
  </si>
  <si>
    <t xml:space="preserve">Se adjunta acta fecha 29 dic 2016 donde se da Asistencia Técnica a ETC de Arauca. Además se propone el 14 y 15 de febrero de 2017 realizar reunión con  Rectores y docentes de los Establecimientos Educativos de la zona para dar asistencia técnica. </t>
  </si>
  <si>
    <t>E1: Se registra 70% en Eficacia porque se capacitó a la ETC Arauca faltando rectores y docentes de los establecimentos educativos  de la zona. 
E2: Se registra 70% en Eficiencia porque la actividad se está realizado.
E3: Se registra 70% en Efectividad por la relación Eficacia/Eficiencia.</t>
  </si>
  <si>
    <t xml:space="preserve">Se adjunta acta fecha 29 dic 2016 donde se da capacitación a ETC de Arauca. Además se propone reunión el 14 y 15 de febrero de 2017 para realizar seguimiento a la actividad contractual de la entidad. </t>
  </si>
  <si>
    <t>Se adjunta documento propuesto como Protocolo para la contración de proyectos etno educativos. En este documento se informa la ruta de acompañamiento para la formulacón, diseño e implementación de modelos etnoeducativos comunitarios, propios e interculturales. Sera validado en reunión del 1 feb 2017 con la Dirección de Contratación del MEN.</t>
  </si>
  <si>
    <t>E1: Se registra 70% en Eficacia porque se capacitó a la ETC Arauca faltando hacer seguimiento a la actividad contratual de la entidad.
E2: Se registra 70% en Eficiencia porque la actividad se esta realizado.
E3: Se registra 70% en Efectividad por la relación Eficacia/Eficiencia.</t>
  </si>
  <si>
    <t>E1: Se registra 60% en Eficacia porque se tiene el borrador del protocolo de contratación de proyectos etno educativos. 
E2: Se registra 60% en Eficiencia porque la actividad se realizó.
E3: Se registra 60% en Efectividad por la relación Eficacia/Eficiencia.</t>
  </si>
  <si>
    <t>0.60</t>
  </si>
  <si>
    <t>Se adjunta acta de reunión Comisión Intersectorial para la atención Integral de la Primera Infancia CIPI fecha 3 nov 2016, se menciona la actualización de las fuentes de información en el sistema SSNN a través de nuevos requerimientos a la fábrica de software, además se inicia la construcción de la reglamentación del reporte de información solicitado por la ley 1804 que involucra a SSNN.</t>
  </si>
  <si>
    <t>E1: Se registra 50% la Eficacia ya que la actividad se está realizando. 
E2: Se registra 50% la Eficiencia ya que esta accion se ejecuta en el tiempo establecido.
E3: Se registra 50% en la Efectividad por la relación eficacia eficiencia.</t>
  </si>
  <si>
    <t>Sonia Edith Morales Alonso Dirección de Primera Infancia</t>
  </si>
  <si>
    <t xml:space="preserve">Se define la metodología para integrar las fuentes de información de educación a la primera infancia --ICBF y SIMAT en reunión fecha 24 nov 2016 entre Planeación y Primera Infancia. Además, se adjunta acta de reunión inicial con OTSI fecha 29 dic 2016 con los requerimientos a desarrollar para integrar las fuentes de información en SSNN que estarían disponibles en el 2do semestre de 2017 </t>
  </si>
  <si>
    <t>Se tiene el borrador para el decreto reglamentario de monitoreo y evaluación de la política de Estado para el Desarrollo Integral de la Primera Infancia de Cero a Siempre donde se establecen los requerimientos de reporte de información de los prestadores de educación inicial. Ya fue enviado a Presidencia para aprobación.</t>
  </si>
  <si>
    <t>E1: Se registra 50% la Eficacia ya que la actividad se está realizando. 
E2: Se registra 50% la Eficiencia ya que esta accion se realiza en el tiempo establecido.
E3: Se registra 50% en la Efectividad por la relación eficacia eficiencia.</t>
  </si>
  <si>
    <t>La Subdirección  de Contratación entrega acta de remisión del informe financiero y certificación por la OEI del Convenio 004/2004. Esta pendiente la suscripción del acta de liquidación del Convenio, o en su defecto de no procedencia. Para el convenio 939/2008 se allega acta de improcedencia de liquidación. Se diseñó el macroproceso de contratación.</t>
  </si>
  <si>
    <t>E1:  Se entregaron los soportes de la gestión adelanta por el MEN a fin de lograr la liquidación de los convenios, se encuentra pendiente el acta de liquidación o de no procedencia de esta, del convenio 004/2004. Se califica el 88%
E2: No se cumplieron las acciones en el tiempo propuesto. Se califica el 90%
E3:  Se cumplieron las metas fuera de tiempo. Se califica el 89%</t>
  </si>
  <si>
    <t>Se cumplió con la Meta;  fueron identificados 2.095 procesos terminados en 2015  y 2016, radicados en el sistema e-kogui, de los cuales se cerraron manualmente 123 y  1972 fueron remitidos a la Agencia Nacional de Defensa Jurídica del Estado, para el cierre masivo.</t>
  </si>
  <si>
    <t>Se cumplió  la Meta propuesta;  fueron asignados 8.950 procesos judiciales vigentes del MEN. a las firmas nuevas de abogados contratadas,  para la defensa judicial.  Se reasignaron 2.816 procesos judiciales vigentes, a las firmas nuevas de abogados contratadas por el MEN.</t>
  </si>
  <si>
    <t>Se cumplió  la Meta propuesta;  se verificaron y consolidaron los reportes  mensuales entregados por las firmas de abogados contratadas para la defensa judicial del MEN, se cruzaron los  procesos registrados en el sistema e-kogui con los procesos reportados, para verificar la consistencia de los reportes  efectuados.</t>
  </si>
  <si>
    <t>Se cumplió la Meta propuesta; se generó plan de trabajo  de actualizacion del sistema  e-kogui con  Fiduprevisora y se realizó el correspondiente seguimiento.</t>
  </si>
  <si>
    <t>E1:  Se entregaron las evidencias de las actividades desarrolladas, para la identificación de los procesos terminados del MEN, para proceder al cierre definitivo en el sistema e-kogui. Se registra porcentaje de ejecución del 100%
E2: Las acciones de mejora fueron efectuadas  en el tiempo propuesto. Se registra porcentaje de ejecución del 100%
E3:  La meta fue cumplida a cabalidad y de manera oportuna.</t>
  </si>
  <si>
    <t xml:space="preserve">Maria Isabel Hernandez- cordinadora de proceso
</t>
  </si>
  <si>
    <t>E1:  Se entregaron las evidencias de las actividades adelantadas para la asignación y reasignación de los procesos judiciales activos del MEN, a las firmas contratadas para la defensa judicial. Se registra porcentaje de ejecución del 100%
E2: Las acciones de mejora fueron efectuadas  en el tiempo propuesto. Se registra porcentaje de ejecución del 100%
E3:  La meta fue cumplida a cabalidad y de manera oportuna.</t>
  </si>
  <si>
    <t>E1:  Se verificaron las evidencias de la verificación y consolidación de los reportes mensuales entregados por las firmas de abogados que tienen a su cargo la defensa judicial del MEN. Se registra porcentaje de ejecución del 100%
E2: Las acciones de mejora se realizarón dentro del plazo establecido. Se registra porcentaje de ejecución del 100%
E3:  La meta fue cumplida en su totalidad y de manera oportuna.</t>
  </si>
  <si>
    <t>E1:  Se verificaron los soportes que permiten establecer el cumplimiento de la acción de mejora señalada. Se registra porcentaje de ejecución del 100%
E2: La acción de mejora fue realizada   en el tiempo propuesto. Se registra porcentaje de ejecución del 100%
E3:  La meta fue cumplida a cabalidad y de manera oportuna.</t>
  </si>
  <si>
    <t>Se cumplió la Meta propuesta; se ha continuado  con la implementación de la metodología para la definición de provisión contable que tiene en cuenta todos los criterios de calificación del riesgo establecida en la resolución  MEN No. 12221  del 20 de junio de 2016.</t>
  </si>
  <si>
    <t>Se cumplió la meta establecida;  mediante documento radicado 2016-EE-120313 se solicitó al FOMAG que asuma el costo de los trámites derivados de los poderes que se generan  para atender los procesos a las cuales a sido vinculado el MEN, por asuntos del FOMAG.</t>
  </si>
  <si>
    <t>E1:  Se entregó la evidencia de solicitud al FOMAG para  que asuma el costo de los trámites derivados de los poderes que se generan  para atender los procesos a las cuales a sido vinculado el MEN, por asuntos del FOMAG. Se registra porcentaje de ejecución del 100%
E2: Las acción de mejora fue efectuada  en el tiempo propuesto. Se registra porcentaje de ejecución del 100%
E3:  La meta fue cumplida a cabalidad y de manera oportuna.</t>
  </si>
  <si>
    <t>Se cumplió con la Meta. Fue adicionada  la obligación de reembolso de gastos, en  todos los contratos que impliquen el otorgamiento de poderes del MEN</t>
  </si>
  <si>
    <t>Se cumplió con la Meta; se incorporaron a las carpetas cada uno de los informes remitidos desde el primer radicado del MEN.</t>
  </si>
  <si>
    <t>Se cumplió con la Meta; se realizaron requerimientos a cada firma contratada para la defensa judicial del MEN, por parte del supervisor del contrato correspondiente a cada firma de abogados, para el cumplimiento oportuno de los informes correspondientes.</t>
  </si>
  <si>
    <t xml:space="preserve">Maria Isabel Hernandez- coordinadora de proceso
</t>
  </si>
  <si>
    <t>Se cumplió la Meta propuesta; fue digitalizada de manera completa la información que corresponde a todos los expedientes nuevos que se notifiquen al MEN</t>
  </si>
  <si>
    <t>Se cumplió con la Meta; Se realizaron Auditorias  para la revisión al manejo de los expedientes procesales recibidos en la vigencia  2016.</t>
  </si>
  <si>
    <t>En conjunto con la Subdirección de Desarrollo Organizacional se reviso el hallazgo y se trabajo en la actualización de la matriz de riesgos de acuerdo a la nueva cadena de valor. 
La Subdirección de Desarrollo Organizacional -SDO- dentro del proceso de "ADMINISTRAR RIESGOS" se eencuentra pendiente la socialización y publicación de dicha matriz.  Se adjuntan correos de soporte de lo enunciado.</t>
  </si>
  <si>
    <t>E1: Se califica 100% debido a que se trabajo y actualizo la matriz de riesgos, de acuerdo ala nueva cadena  de valor.
E2: Se califica en 100%, debido a que se dío cumplimiento dentro de los tiempos establecidos.
E3: El 100% corresponde al prmedio entre la eficacia y la eficiencia.</t>
  </si>
  <si>
    <t>Bibiana Trujillo</t>
  </si>
  <si>
    <t xml:space="preserve">
Se evidencia actas de reunión donde la OTSI entrega los últimos requerimientos con lo cual pasa a la fase de pruebas funcionales al ambiente de certificación del aplicativo de legalizaciones. 
Por otro lado se evaluara dentro del plan de acción 2017 la fase II del aplicativo de legalizaciones donde se incluye efectuar el desarrollo para los diferentes navegadores de internet, ajustar el desarrollo para incluir la firma digital con el nuevo formato y la interoperabilidad con cancillería.
</t>
  </si>
  <si>
    <t>E1: Se evidencian actas con la entrega de requerimiento del aplicativo de legalizaciones 
E2: La actividad se cumplió en el tiempo estipulado 
E3: Se evidencia cumplimiento de la actividad ya que se entregaron los requerimientos del aplicativo de legalizaciones.</t>
  </si>
  <si>
    <t>Dora Ines Ojeda/Julie Quiroga</t>
  </si>
  <si>
    <t>E1: Se evidencian actas con la entrega de requerimiento del aplicativo de legalizaciones
E2: La actividad se cumplio en el tiempo estipulado
E3: Se evidencia cumplimiento de la actividad ya que se entregaron los requerimientos del aplicativo de legalizaciones.</t>
  </si>
  <si>
    <t xml:space="preserve">Se evidencia la presentación al comité Directivo del nuevo PETIC 2015 – 2018, así mismo se hizo la presentación respecto a la implementación e implantación de RENE MEN como estrategia global para el manejo integral de todos los Sistemas de Información que componen el marco de la Educación Nacional.
</t>
  </si>
  <si>
    <t xml:space="preserve">
E1: Se evidencia la presentación al comité Directivo del nuevo PETIC 2015 – 2018
E2: Se evidencia el cumplimiento de la actividad dentro del tiempo establecido
E3: La actividad se cumplió dado que se evidencio la presentación al comité Directivo del nuevo PETIC 2015 – 2018
</t>
  </si>
  <si>
    <t>Julie Quiroja/Francisco Javier Pulido</t>
  </si>
  <si>
    <t xml:space="preserve">
Se evidencia agenda del "taller a entidades y vinculadas 2016",  los días 13 y 14  de junio de 2016 donde se divulgo y socializo al sector educativo sobre PETIC, los programas,  proyectos y lineamientos que articulan de manera estratégica la misión, visión, objetivos con el Plan Nacional de Desarrollo, y principales iniciativas del MEN
</t>
  </si>
  <si>
    <t xml:space="preserve">
E1: Se evidencia agenda del taller del PETIC 2015 – 2018.
E2: Se evidencia el cumplimiento de la actividad dentro del tiempo establecido
E3: La actividad se cumplió dado que se evidencio la agenda del taller del PETIC 2015 – 2018.
</t>
  </si>
  <si>
    <t xml:space="preserve">
Se evidencia acta de reunión no presencial del comité institucional del desarrollo administrativo Nº1 en la cual se observa la agenda de los temas tratados y la aprobación de los mismos
</t>
  </si>
  <si>
    <t>E1: Se evidencia cumplimiento de la actividad ya que en el soporte enviado se evidencia la agenda y la aprobación de los temas tratados.
E2: se evidencia cumplimiento de la actividad en el tiempo propuesto. 
E3: Se cumplió la actividad ya que se evidencio el acta del comité institucional donde se observa la agenda y la aprobación de los temas tratados.</t>
  </si>
  <si>
    <t xml:space="preserve">Julie Quiroga </t>
  </si>
  <si>
    <t xml:space="preserve">
Se evidencia informes del avance en los presentan las acciones realizadas en cada una de las actividades que fueron definidas en el plan de implementación para el procedimiento Gestión de Catálogo de Servicios y Niveles de Servicios.
</t>
  </si>
  <si>
    <t xml:space="preserve">
E1: Se evidencian 2 informes del avance de las acciones del plan de implementación para el procedimiento de Gestión de catálogo de Servicios
E2: Se evidencia el cumplimiento de la acción sin embargo esta no se completó en el tiempo propuesto por el área
 E3: Se evidencia cumplimiento de la acción.
</t>
  </si>
  <si>
    <t xml:space="preserve"> Julie Quiroga</t>
  </si>
  <si>
    <t>Se evidencia dos informes de gestión de usuario donde se hizo un levantamiento y seguimiento a la información de los SI del Ministerio de Educacion Nacional.
Se recomienda reformular la actividad para lograr el cumplimiento de los objetivos planteados ya que la meta son cinco informes y solo fue posible evidenciar dos de gestión de usuarios.</t>
  </si>
  <si>
    <t>E1: Se evidencia dos informes de gestión de usuario donde se hizo un levantamiento de información de los sistemas de información E2: Se evidencia avance de la actividad sin embargo no se cumplió en la fecha establecida 
E3: Se recomienda reformular la actividad para lograr el cumplimiento de los objetivos planteados ya que la meta son cinco informes y solo fue posible evidenciar uno de gestión de usuarios</t>
  </si>
  <si>
    <t xml:space="preserve">Se evidencia el Plan de Trabajo de las politicas de contraseña segura en los sistemas de información SIPI, SIMAT, SACES y  NEON.
</t>
  </si>
  <si>
    <t>E1: Se evidencia seguimiento del plan de trabajo de las contraseña segura para los sistemas de informaciòn SIPI, SIMAT, SACES y NEON.
E2: Se evidencia terminacion de la actividad sin embargo esta no fue cumplida en el tiempo pactado.
E3: Se evidencia la terminacion de la actividad sin embargo dentro del plan de trabajo de contraseña segura no se tuvo encuenta el cambio que tuvo SNIES (HECCA) y no se realizo el seguimiento para esta sistema de informacion.</t>
  </si>
  <si>
    <t xml:space="preserve">Julie Quiroga
Claudia Patricia Valcarcel
Clara Robayo
</t>
  </si>
  <si>
    <t>Se evidencia 3 plantillas de encuestas que retroalimentaron la información de respuesta para generar los resultados que se consolidaron en los 3 informes de indicadores de uso de los procesos.</t>
  </si>
  <si>
    <t xml:space="preserve">E1: Se evidencia  3 plantillas de encuestas que retroalimentaron la información de respuesta para generar los resultados que se consolidaron en los 3 informes de indicadores de uso de los procesos.
E2: Se evidencia cumplimiento de la activida dentro del tiempo propuesto.
E3: Se evidencia  3 plantillas de encuestas que retroalimentaron la información de respuesta para generar los resultados que se consolidaron en los 3 informes de indicadores de uso de los procesos.
</t>
  </si>
  <si>
    <t>julie Quiroja/Andres Briceño</t>
  </si>
  <si>
    <t xml:space="preserve">
Se evidencian actas donde consta que se  realizó la verificación de la implementación en el ambiente de desarrollo las mejoras y cambios solicitados, se observa los requerimientos solicitados por el area y desarrollados que fueron validados.</t>
  </si>
  <si>
    <t xml:space="preserve">E1: Se evidencian actas de verificacion de la implementacion en el ambiente de desarrollo.
E2: Se evidencia el cumplimiento de la actividad dentro del tiempo propuesto
E3: Se cumplio la actividad dentro del tiempo propuesto </t>
  </si>
  <si>
    <t>Se realizaron en total 11 transferencias de archivos de gestion al archivo central, en total se trasladaron 1918 cajas. Actas de transferencias como evidencia.</t>
  </si>
  <si>
    <t>Se realizaron en total 10 traslados, en total 2706 cajas de archivo de gestion al central por tener menos consulta con el fin de descongestionar las bodegas en el MEN. Actas de traslados como evidencia.</t>
  </si>
  <si>
    <t>E1: Se califica 90% correspondiente a la relación de indicadores de alumno vs. docente pero esta pendiente el informe.
E2: Se califica al 100% debido a que se dio cumplimiento en el tiempo establecido
E3: Cuenta con una calificación del 100% correspondiente al cumplimiento de la meta en el tiempo.</t>
  </si>
  <si>
    <r>
      <t xml:space="preserve">Envio informe de </t>
    </r>
    <r>
      <rPr>
        <sz val="12"/>
        <color rgb="FFFF0000"/>
        <rFont val="Arial Narrow"/>
        <family val="2"/>
      </rPr>
      <t xml:space="preserve">cumplimiento de los responsables de la función de supervisión sobre </t>
    </r>
    <r>
      <rPr>
        <sz val="12"/>
        <color theme="1"/>
        <rFont val="Arial Narrow"/>
        <family val="2"/>
      </rPr>
      <t>recursos entregados en administración a talento humano</t>
    </r>
  </si>
  <si>
    <t>Al cierre de la vigencia se informara a la Oficina de Talento Humano los servidores  que no hayan reportado y legalizado información de aquellos convenios de recursos entregados en administración, de los cuales fungen en calidad de supervisor.
Pendiente por consolidar la información de los recursos entregados en administración.</t>
  </si>
  <si>
    <t xml:space="preserve">Cristina Miranda </t>
  </si>
  <si>
    <t>Esta actividad No Aplica en este período ya que inicia en  febrero  de 2017</t>
  </si>
  <si>
    <t xml:space="preserve">Se evidencia el documento de las políticas de contraseña segura  publicado en el SIG con el fin de proteger la seguridad de la red, la integridad de los datos de los sistemas de información. </t>
  </si>
  <si>
    <t xml:space="preserve">Se evidencia la socialización en el pregonero a todos los funcionarios del MEN para el cambio de contraseñas del ingreso así:  indicando número de caracteres, combinación aleatoria de tipos de caracteres minúsculas, mayúsculas, números y caracteres especiales </t>
  </si>
  <si>
    <t xml:space="preserve">E1: Se evidencia pregonero donde se socializa el cambio de contraseña para los equipos de cómputo
E2: Se evidencia el cumplimiento de la actividad 
E3: Se observó cumplimento de la actividad ya que evidencio la divulgación en el pregonero de las políticas de contraseña segura
</t>
  </si>
  <si>
    <t>Clara Robayo</t>
  </si>
  <si>
    <t xml:space="preserve">E1: Se evidencia publicación en el SIG del documento de las políticas de contraseña segura.
E2: Se evidencia el cumplimiento de la actividad 
E3: Se observó cumplimento de la actividad ya que evidencio la publicación en el SIG del documento de políticas de contraseña segura
</t>
  </si>
  <si>
    <t>Se reformula este hallazgo, no se alcanzó a liquidar la totalidad de los convenios. Se solicicita ampliar el plazo de ejecución hasta 31/8/2017</t>
  </si>
  <si>
    <t>Aunque la Subdirección de Gestión Administrativa manifiesta haber realizado un disgnóstico preliminar del aplicativo actual de comisiones para determinar la viabilidad de una solución tecnológica, hasta la fecha no se ha definido si el aplicativo de comisiones se integrará a SAP</t>
  </si>
  <si>
    <t>Subdirección de Gestión Administrativa / Secretaría General</t>
  </si>
  <si>
    <t xml:space="preserve">Judith Castañeda García
William Libardo Mendieta Montealegre
</t>
  </si>
  <si>
    <t>La citación se realizó en la vigencia 2016 para realizarse el mes de agosto de 2017 se espera la reunión para posterior mente entregar la evidencia de la audiencia del Convenio 1236.
De acuerdo con lo anterior se solicita reprogramar la fecha de cierre de la actividad hasta el 31 de diciembre de 2017.</t>
  </si>
  <si>
    <t>1.Se realizo en inventario de los procesos (32). 2,Diagnostico del estado de los procesos y 15 resoluciones de reformas estatutarias. 3,Plan de priorizacion para la finalizacion de las solicitudes de convalidaciones que se radicaron en fisico y que se encuentran pendientes de decision. 4,diagnostico determinacion de recursos para la actualizacion de la base de datos. 5,Gestionar los recursos humanos para elaborar la depuracion de la tabla de titulos e instituciones de VUMEN para el correcto funcionameinto.</t>
  </si>
  <si>
    <t>E1: Se califica un 50% debido a que no se han completado los procesos.
E2: El 50% corresponde a que se han realizado los seguimientos pero no en los tiempos establecidos.
E3: El 43% corresponde al proemdio entre la eficacia y la eficiencia</t>
  </si>
  <si>
    <t>Se encuentran trabajando en la actualizacion de los riesgos.</t>
  </si>
  <si>
    <r>
      <t xml:space="preserve">Se realizó el seguimiento para actualizar el indicador en el SIG, </t>
    </r>
    <r>
      <rPr>
        <sz val="12"/>
        <color rgb="FFFF0000"/>
        <rFont val="Arial Narrow"/>
        <family val="2"/>
      </rPr>
      <t xml:space="preserve">pero la información que tenemos es que el Macroproceso ya no existe. Por lo cual no hay acciones de mejora. </t>
    </r>
  </si>
  <si>
    <t xml:space="preserve">Se realizó el seguimiento para actualizar el indicador en el SIG, pero la información que tenemos es que el Macroproceso ya no existe. Por lo cual no hay acciones de mejora. </t>
  </si>
  <si>
    <r>
      <t xml:space="preserve">E1: Se califica con 0 debido a que no existe el macroporceso por cambio en cadena de valor
E2: </t>
    </r>
    <r>
      <rPr>
        <sz val="12"/>
        <color rgb="FFFF0000"/>
        <rFont val="Arial Narrow"/>
        <family val="2"/>
      </rPr>
      <t>Teniendo en cuenta que se dío cumplmiento en tiempo se califica 100 a pesar de que no existe el macrproceso.</t>
    </r>
    <r>
      <rPr>
        <sz val="12"/>
        <rFont val="Arial Narrow"/>
        <family val="2"/>
      </rPr>
      <t xml:space="preserve">
E3: Se califica 50 del promedio entre eficiencia y eficacia.</t>
    </r>
  </si>
  <si>
    <t>E1: Se califica con 0 debido a que no existe el macroporceso por cambio en cadena de valor
E2: Teniendo en cuenta que se dío cumplmiento en tiempo se califica 100 a pesar de que no existe el macrproceso.
E3: Se califica 50 del promedio entre eficiencia y eficacia.</t>
  </si>
  <si>
    <r>
      <t xml:space="preserve">Se reformula la acción de mejora en tiempo (al 31 de marzo de 2017 ) en razón a que sigue pendiente la aprobación del Manual de Riesgos por parte de comité. </t>
    </r>
    <r>
      <rPr>
        <b/>
        <sz val="12"/>
        <rFont val="Arial Narrow"/>
        <family val="2"/>
      </rPr>
      <t>Se recuerda que este acción ya fue reformulado</t>
    </r>
  </si>
  <si>
    <t xml:space="preserve">
Se reformula la acción de mejora en tiempo (al  30 de septiembre 2017 )  porque no se alcanzó a cumplir con la actualizacion al 100%  de la documentación de los procesos no impactados por el rediseño y ajustados a la nueva estructura del SIG.  se incluye  cronograma por macroproceso  pendientes de publicación en  el SIG </t>
  </si>
  <si>
    <t xml:space="preserve">Se realizaron 4 talleres  de 17 programados. Se reformula la acción de mejora en tiempo (al  31 de diciembre  2017 ), debido a que estas son  actividades ciclicas   para cada año.
</t>
  </si>
  <si>
    <r>
      <t xml:space="preserve">De acuerdo con el manual de calidad SIG con fecha de aprobación agosto de 2014, en su página 22 se estipula la Revisión por la Dirección con periodicidad anual:
  </t>
    </r>
    <r>
      <rPr>
        <i/>
        <sz val="12"/>
        <rFont val="Arial Narrow"/>
        <family val="2"/>
      </rPr>
      <t>" Esta evaluación se realiza y valida en un informe semestral con el Representante de la Dirección y se presenta mínimo una vez al año ante el Ministro de Educación Nacional y su Equipo Directivo, con los resultados de todos los mecanismos de evaluación establecidos, desde el autocontrol hasta la evaluación externa.</t>
    </r>
    <r>
      <rPr>
        <sz val="12"/>
        <rFont val="Arial Narrow"/>
        <family val="2"/>
      </rPr>
      <t xml:space="preserve">"   
Con base en lo anterior, la acción de mejora se debe reformular   en tiempo y en cantidad.
</t>
    </r>
  </si>
  <si>
    <t>No fue posi ble realizar la revisión y cargue de información con el proveedor del aplicativo SIG, en razon a que en la vigencia 2016 no se suscribió contrato. Sin embargo, la SDO de manera conjunta con la OCI, realizó prueba de recorrido para verificar la funcionalidad del aplicativo , evidenciando que el módulo de auditoria se encuentra funcionando, razón por la cual se cierra el hallazgo con cumplimiento al 100%.
La SDO se compromete a realizar capacitacion a los auditores.</t>
  </si>
  <si>
    <t xml:space="preserve">Falta  aprobación del manual de riesgos por parte del comité de Desarrollo Administrativo. </t>
  </si>
  <si>
    <t xml:space="preserve">Alcanza un total de 75% porque no se cumple con la revision y actualizacion del 100% de la documentación de los procesos no impactados por el rediseño y ajustados a la nueva estructura del SIG. Están pendientes (Macroproceso de Gestión del Talento Humano, Gestión Jurídica, Gestión de Tecnología).
</t>
  </si>
  <si>
    <t xml:space="preserve"> 
Queda con un total de 23% porque no se cumple con la totalidad de talleres (17) programado en la meta
</t>
  </si>
  <si>
    <t>Se evidenció borrador de la presentación para la revisión por la dirección, razón por la cual se estima  un avance del 20%</t>
  </si>
  <si>
    <t>E1:  Eficacia total de 100% porque se eliminó la causa del hallazgo
E2: Eficiencia  total del  100% porque  el plan cumple en en el tiempo programado
E3: Efectividad del 100% por la relación eficacia y eficiencia.</t>
  </si>
  <si>
    <t xml:space="preserve">Esta pendiente la realización de las mesas de trabajo </t>
  </si>
  <si>
    <t xml:space="preserve">No se califica eficiencia, eficacia ni efectividad debido a que la acción aún se encuentra dentro de los tiempos establecidos.
</t>
  </si>
  <si>
    <t>Se evidencia los  cinco contratos de prestación de servicios para la sustanciación de los procesos disciplinarios y apoyo administrativo  por todo el año 2016</t>
  </si>
  <si>
    <t>Se califica el 100% debido a que evidencia el cumplimiento de las metas establecidadas en los tiempos propuestos</t>
  </si>
  <si>
    <t>Se observa la solicitud realizada a la Subdirección de Desarrollo Organizacional para el  levantamiento de cargas laborales del grupo de Asuntos Disciplinarios</t>
  </si>
  <si>
    <t>Dora Inés Ojeda</t>
  </si>
  <si>
    <t>Se  evidencia la remisión mensual de los  derechos de petición extemporaneos  al grupo  de control interno  disicplinario.  
Se observa el listado de los funcionarios que respondieron de manera extemporánea los derechos de  petición que le  fueron asignados durante los meses de octubre a diciembre de 2016.</t>
  </si>
  <si>
    <t xml:space="preserve">Se evidencia la siguiente información, remitida por la SGA:
1.       Muestra de mesas de Ayuda atendidas para Octubre, Noviembre, Diciembre y Enero de2017
2.       Informes de mantenimientos de Octubre. Noviembre 
3.       Actualización de los informes de mantenimiento de equipos (Hojas de vida de equipos)
</t>
  </si>
  <si>
    <t>E1: La actividad se realizó de acuerdo a lo estipulado en el plan de mejoramieto
E2: La actividad se realizó dentro de los plazos establecidos.
E3: La actividad cumple con el objetivo y los tiempos programados.</t>
  </si>
  <si>
    <t>Edma Maritza Real</t>
  </si>
  <si>
    <t>Se realizo el cambio  a las unidades de consevacion que se encontraban en deterioro en total 21878; no fue necesario cambiarlas en su totalidad ya que no se encontraban deterioradas en un 100%. Se adjuntan actas de cambios de cajas.</t>
  </si>
  <si>
    <t>No se califica eficacia, eficiencia y efectividad, teniendo en cuenta que la actividad se encuentra en ejecución dentro de las fechas establecidas, sin embargo se recomienda agilizar el proceso para cumplir con los tiempos establecidos.</t>
  </si>
  <si>
    <t>E1.  Se registra eficacia del 85% porque de los ajustes al módulo SIGCE  falta  1 por entregar.                                    E2. Se registra eficiencia del 85% porque el grupo de gestión ya aprobó 9 requerimientos para entregar a Tecnología e iniciar su producción.  
E3. Se califica efectividad del 85%, por la relación eficacia - eficiencia.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</si>
</sst>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dd\-mm\-yy;@"/>
    <numFmt numFmtId="165" formatCode="_ [$€-2]\ * #,##0.00_ ;_ [$€-2]\ * \-#,##0.00_ ;_ [$€-2]\ * &quot;-&quot;??_ "/>
    <numFmt numFmtId="166" formatCode="dd/mm/yyyy;@"/>
    <numFmt numFmtId="167" formatCode="[$-1540A]dd\-mmm\-yy;@"/>
    <numFmt numFmtId="168" formatCode="[$-C0A]d\-mmm\-yy;@"/>
    <numFmt numFmtId="169" formatCode="#,##0_ ;\-#,##0\ "/>
    <numFmt numFmtId="170" formatCode="yyyy/mm/dd"/>
    <numFmt numFmtId="171" formatCode="\20\1\5\-\3\-\3"/>
    <numFmt numFmtId="172" formatCode="dd/mm/yyyy"/>
    <numFmt numFmtId="173" formatCode="0.0_ ;\-0.0\ "/>
    <numFmt numFmtId="174" formatCode="#,##0.0_ ;\-#,##0.0\ "/>
    <numFmt numFmtId="175" formatCode="_-[$€-2]\ * #,##0_-;\-[$€-2]\ * #,##0_-;_-[$€-2]\ * &quot;-&quot;_-;_-@_-"/>
    <numFmt numFmtId="176" formatCode="#,##0.00_ ;\-#,##0.00\ "/>
  </numFmts>
  <fonts count="32" x14ac:knownFonts="1">
    <font>
      <sz val="11"/>
      <color theme="1"/>
      <name val="Calibri"/>
      <family val="2"/>
      <scheme val="minor"/>
    </font>
    <font>
      <sz val="11"/>
      <color theme="1"/>
      <name val="Calibri"/>
      <family val="2"/>
      <scheme val="minor"/>
    </font>
    <font>
      <sz val="10"/>
      <name val="Arial"/>
      <family val="2"/>
    </font>
    <font>
      <sz val="12"/>
      <name val="Arial Narrow"/>
      <family val="2"/>
    </font>
    <font>
      <b/>
      <sz val="12"/>
      <name val="Arial Narrow"/>
      <family val="2"/>
    </font>
    <font>
      <b/>
      <sz val="12"/>
      <color theme="0"/>
      <name val="Arial Narrow"/>
      <family val="2"/>
    </font>
    <font>
      <b/>
      <sz val="12"/>
      <color rgb="FFC00000"/>
      <name val="Arial Narrow"/>
      <family val="2"/>
    </font>
    <font>
      <b/>
      <sz val="12"/>
      <color rgb="FFFF0000"/>
      <name val="Arial Narrow"/>
      <family val="2"/>
    </font>
    <font>
      <sz val="12"/>
      <color theme="0"/>
      <name val="Arial Narrow"/>
      <family val="2"/>
    </font>
    <font>
      <sz val="12"/>
      <color theme="1"/>
      <name val="Arial Narrow"/>
      <family val="2"/>
    </font>
    <font>
      <sz val="12"/>
      <color rgb="FFFF0000"/>
      <name val="Arial Narrow"/>
      <family val="2"/>
    </font>
    <font>
      <sz val="12"/>
      <color indexed="8"/>
      <name val="Arial Narrow"/>
      <family val="2"/>
    </font>
    <font>
      <sz val="12"/>
      <color rgb="FF000000"/>
      <name val="Arial Narrow"/>
      <family val="2"/>
    </font>
    <font>
      <sz val="12"/>
      <color indexed="10"/>
      <name val="Arial Narrow"/>
      <family val="2"/>
    </font>
    <font>
      <i/>
      <sz val="12"/>
      <name val="Arial Narrow"/>
      <family val="2"/>
    </font>
    <font>
      <b/>
      <sz val="9"/>
      <color indexed="81"/>
      <name val="Tahoma"/>
      <family val="2"/>
    </font>
    <font>
      <sz val="9"/>
      <color indexed="81"/>
      <name val="Tahoma"/>
      <family val="2"/>
    </font>
    <font>
      <b/>
      <sz val="12"/>
      <color indexed="55"/>
      <name val="Arial Narrow"/>
      <family val="2"/>
    </font>
    <font>
      <i/>
      <sz val="11"/>
      <name val="Arial Narrow"/>
      <family val="2"/>
    </font>
    <font>
      <b/>
      <sz val="10"/>
      <name val="Arial"/>
      <family val="2"/>
    </font>
    <font>
      <sz val="10"/>
      <color theme="1"/>
      <name val="Arial"/>
      <family val="2"/>
    </font>
    <font>
      <b/>
      <sz val="10"/>
      <color theme="1"/>
      <name val="Arial"/>
      <family val="2"/>
    </font>
    <font>
      <b/>
      <sz val="10"/>
      <color theme="0"/>
      <name val="Arial"/>
      <family val="2"/>
    </font>
    <font>
      <b/>
      <sz val="10"/>
      <color rgb="FFFF0000"/>
      <name val="Arial"/>
      <family val="2"/>
    </font>
    <font>
      <b/>
      <sz val="10"/>
      <color indexed="10"/>
      <name val="Arial"/>
      <family val="2"/>
    </font>
    <font>
      <sz val="10"/>
      <color indexed="8"/>
      <name val="Arial"/>
      <family val="2"/>
    </font>
    <font>
      <b/>
      <sz val="10"/>
      <color indexed="8"/>
      <name val="Arial"/>
      <family val="2"/>
    </font>
    <font>
      <b/>
      <u/>
      <sz val="10"/>
      <color indexed="10"/>
      <name val="Arial"/>
      <family val="2"/>
    </font>
    <font>
      <u/>
      <sz val="10"/>
      <name val="Arial"/>
      <family val="2"/>
    </font>
    <font>
      <sz val="11"/>
      <name val="Arial Narrow"/>
      <family val="2"/>
    </font>
    <font>
      <b/>
      <sz val="12"/>
      <color theme="1"/>
      <name val="Arial Narrow"/>
      <family val="2"/>
    </font>
    <font>
      <sz val="10"/>
      <name val="Arial Narrow"/>
      <family val="2"/>
    </font>
  </fonts>
  <fills count="1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rgb="FFFF9900"/>
        <bgColor indexed="64"/>
      </patternFill>
    </fill>
    <fill>
      <patternFill patternType="solid">
        <fgColor rgb="FF66FFFF"/>
        <bgColor indexed="64"/>
      </patternFill>
    </fill>
    <fill>
      <patternFill patternType="solid">
        <fgColor theme="5" tint="-0.249977111117893"/>
        <bgColor indexed="64"/>
      </patternFill>
    </fill>
    <fill>
      <patternFill patternType="solid">
        <fgColor rgb="FF99FF99"/>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style="thin">
        <color auto="1"/>
      </left>
      <right style="thin">
        <color auto="1"/>
      </right>
      <top style="thin">
        <color auto="1"/>
      </top>
      <bottom style="thin">
        <color auto="1"/>
      </bottom>
      <diagonal/>
    </border>
    <border>
      <left style="medium">
        <color indexed="64"/>
      </left>
      <right/>
      <top/>
      <bottom style="thin">
        <color auto="1"/>
      </bottom>
      <diagonal/>
    </border>
    <border>
      <left/>
      <right/>
      <top/>
      <bottom style="thin">
        <color auto="1"/>
      </bottom>
      <diagonal/>
    </border>
    <border>
      <left/>
      <right style="medium">
        <color indexed="64"/>
      </right>
      <top/>
      <bottom style="thin">
        <color auto="1"/>
      </bottom>
      <diagonal/>
    </border>
    <border>
      <left style="thin">
        <color auto="1"/>
      </left>
      <right style="thin">
        <color auto="1"/>
      </right>
      <top style="thin">
        <color auto="1"/>
      </top>
      <bottom style="medium">
        <color auto="1"/>
      </bottom>
      <diagonal/>
    </border>
    <border>
      <left/>
      <right style="thin">
        <color indexed="64"/>
      </right>
      <top style="thin">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double">
        <color indexed="64"/>
      </right>
      <top/>
      <bottom/>
      <diagonal/>
    </border>
    <border>
      <left/>
      <right style="thin">
        <color auto="1"/>
      </right>
      <top/>
      <bottom style="thin">
        <color indexed="64"/>
      </bottom>
      <diagonal/>
    </border>
    <border>
      <left/>
      <right/>
      <top style="thin">
        <color auto="1"/>
      </top>
      <bottom/>
      <diagonal/>
    </border>
    <border>
      <left style="thin">
        <color auto="1"/>
      </left>
      <right/>
      <top style="thin">
        <color auto="1"/>
      </top>
      <bottom/>
      <diagonal/>
    </border>
  </borders>
  <cellStyleXfs count="11">
    <xf numFmtId="0" fontId="0" fillId="0" borderId="0"/>
    <xf numFmtId="9" fontId="1" fillId="0" borderId="0" applyFont="0" applyFill="0" applyBorder="0" applyAlignment="0" applyProtection="0"/>
    <xf numFmtId="0" fontId="2" fillId="0" borderId="0"/>
    <xf numFmtId="165" fontId="2" fillId="0" borderId="0"/>
    <xf numFmtId="165" fontId="1" fillId="0" borderId="0"/>
    <xf numFmtId="165" fontId="2" fillId="0" borderId="0"/>
    <xf numFmtId="0" fontId="1" fillId="0" borderId="0"/>
    <xf numFmtId="165" fontId="2" fillId="0" borderId="0"/>
    <xf numFmtId="165" fontId="1" fillId="0" borderId="0"/>
    <xf numFmtId="165" fontId="2" fillId="0" borderId="0"/>
    <xf numFmtId="165" fontId="1" fillId="0" borderId="0"/>
  </cellStyleXfs>
  <cellXfs count="484">
    <xf numFmtId="0" fontId="0" fillId="0" borderId="0" xfId="0"/>
    <xf numFmtId="0" fontId="4" fillId="0" borderId="0" xfId="2" applyNumberFormat="1" applyFont="1" applyBorder="1" applyAlignment="1">
      <alignment horizontal="center" vertical="center" wrapText="1"/>
    </xf>
    <xf numFmtId="0" fontId="3" fillId="4" borderId="0" xfId="3" applyNumberFormat="1" applyFont="1" applyFill="1" applyBorder="1" applyAlignment="1">
      <alignment horizontal="center" vertical="center" wrapText="1"/>
    </xf>
    <xf numFmtId="165" fontId="3" fillId="0" borderId="0" xfId="3" applyFont="1" applyFill="1" applyBorder="1" applyAlignment="1">
      <alignment horizontal="center" vertical="center"/>
    </xf>
    <xf numFmtId="165" fontId="3" fillId="0" borderId="0" xfId="3" applyFont="1" applyFill="1" applyBorder="1" applyAlignment="1">
      <alignment horizontal="justify" vertical="center"/>
    </xf>
    <xf numFmtId="165" fontId="3" fillId="0" borderId="0" xfId="3" applyFont="1" applyFill="1" applyAlignment="1">
      <alignment horizontal="center" vertical="center"/>
    </xf>
    <xf numFmtId="165" fontId="3" fillId="4" borderId="0" xfId="3" applyFont="1" applyFill="1" applyAlignment="1">
      <alignment horizontal="justify" vertical="center"/>
    </xf>
    <xf numFmtId="165" fontId="3" fillId="4" borderId="0" xfId="4" applyFont="1" applyFill="1"/>
    <xf numFmtId="165" fontId="3" fillId="0" borderId="0" xfId="4" applyFont="1" applyFill="1"/>
    <xf numFmtId="0" fontId="3" fillId="0" borderId="0" xfId="4" applyNumberFormat="1" applyFont="1" applyFill="1" applyAlignment="1">
      <alignment horizontal="center" vertical="center" wrapText="1"/>
    </xf>
    <xf numFmtId="165" fontId="3" fillId="0" borderId="0" xfId="4" applyFont="1" applyFill="1" applyAlignment="1">
      <alignment horizontal="center" vertical="center" wrapText="1"/>
    </xf>
    <xf numFmtId="165" fontId="3" fillId="0" borderId="0" xfId="4" applyFont="1" applyFill="1" applyAlignment="1">
      <alignment horizontal="center" vertical="center"/>
    </xf>
    <xf numFmtId="165" fontId="4" fillId="0" borderId="0" xfId="4" applyFont="1" applyFill="1"/>
    <xf numFmtId="0" fontId="3" fillId="2" borderId="0" xfId="2" applyFont="1" applyFill="1" applyBorder="1" applyAlignment="1">
      <alignment horizontal="center" vertical="center" wrapText="1"/>
    </xf>
    <xf numFmtId="165" fontId="4" fillId="0" borderId="0" xfId="4" applyFont="1" applyFill="1" applyAlignment="1">
      <alignment horizontal="center" vertical="center" wrapText="1"/>
    </xf>
    <xf numFmtId="0" fontId="4" fillId="2" borderId="0" xfId="2" applyFont="1" applyFill="1" applyBorder="1" applyAlignment="1">
      <alignment horizontal="center" vertical="center"/>
    </xf>
    <xf numFmtId="0" fontId="3" fillId="2" borderId="0" xfId="2" applyNumberFormat="1" applyFont="1" applyFill="1" applyBorder="1" applyAlignment="1">
      <alignment horizontal="center" vertical="center" wrapText="1"/>
    </xf>
    <xf numFmtId="0" fontId="17" fillId="0" borderId="0" xfId="2" applyFont="1" applyBorder="1" applyAlignment="1">
      <alignment horizontal="center" vertical="center" wrapText="1"/>
    </xf>
    <xf numFmtId="0" fontId="4" fillId="0" borderId="0" xfId="2" applyFont="1" applyBorder="1" applyAlignment="1">
      <alignment vertical="center"/>
    </xf>
    <xf numFmtId="0" fontId="4" fillId="0" borderId="0" xfId="2" applyFont="1" applyBorder="1" applyAlignment="1">
      <alignment horizontal="center" vertical="center"/>
    </xf>
    <xf numFmtId="165" fontId="3" fillId="0" borderId="0" xfId="3" applyFont="1" applyFill="1" applyBorder="1" applyAlignment="1">
      <alignment horizontal="center" vertical="center" wrapText="1"/>
    </xf>
    <xf numFmtId="0" fontId="3" fillId="0" borderId="0" xfId="3" applyNumberFormat="1" applyFont="1" applyFill="1" applyBorder="1" applyAlignment="1">
      <alignment horizontal="center" vertical="center" wrapText="1"/>
    </xf>
    <xf numFmtId="0" fontId="8" fillId="7" borderId="7" xfId="3" applyNumberFormat="1" applyFont="1" applyFill="1" applyBorder="1" applyAlignment="1">
      <alignment horizontal="center" vertical="center" wrapText="1"/>
    </xf>
    <xf numFmtId="3" fontId="8" fillId="7" borderId="7" xfId="3" applyNumberFormat="1" applyFont="1" applyFill="1" applyBorder="1" applyAlignment="1">
      <alignment horizontal="center" vertical="center" wrapText="1"/>
    </xf>
    <xf numFmtId="3" fontId="5" fillId="5" borderId="7" xfId="3" applyNumberFormat="1" applyFont="1" applyFill="1" applyBorder="1" applyAlignment="1">
      <alignment horizontal="center" vertical="center" wrapText="1"/>
    </xf>
    <xf numFmtId="3" fontId="5" fillId="5" borderId="7" xfId="3" applyNumberFormat="1" applyFont="1" applyFill="1" applyBorder="1" applyAlignment="1">
      <alignment horizontal="center" vertical="center"/>
    </xf>
    <xf numFmtId="1" fontId="5" fillId="5" borderId="7" xfId="3" applyNumberFormat="1" applyFont="1" applyFill="1" applyBorder="1" applyAlignment="1">
      <alignment horizontal="center" vertical="center"/>
    </xf>
    <xf numFmtId="3" fontId="4" fillId="6" borderId="7" xfId="3" applyNumberFormat="1" applyFont="1" applyFill="1" applyBorder="1" applyAlignment="1">
      <alignment horizontal="center" vertical="center" wrapText="1"/>
    </xf>
    <xf numFmtId="0" fontId="17" fillId="0" borderId="0" xfId="2" applyFont="1" applyBorder="1" applyAlignment="1">
      <alignment horizontal="left" vertical="center" wrapText="1"/>
    </xf>
    <xf numFmtId="0" fontId="4" fillId="0" borderId="0" xfId="2" applyFont="1" applyBorder="1" applyAlignment="1">
      <alignment horizontal="left" vertical="center" wrapText="1"/>
    </xf>
    <xf numFmtId="0" fontId="3" fillId="2" borderId="0" xfId="2" applyFont="1" applyFill="1" applyBorder="1" applyAlignment="1">
      <alignment horizontal="left" vertical="center" wrapText="1"/>
    </xf>
    <xf numFmtId="165" fontId="3" fillId="0" borderId="0" xfId="4" applyFont="1" applyFill="1" applyAlignment="1">
      <alignment horizontal="left" wrapText="1"/>
    </xf>
    <xf numFmtId="168" fontId="4" fillId="0" borderId="0" xfId="2" applyNumberFormat="1" applyFont="1" applyBorder="1" applyAlignment="1">
      <alignment horizontal="center" vertical="center" wrapText="1"/>
    </xf>
    <xf numFmtId="0" fontId="4" fillId="6" borderId="7" xfId="3" applyNumberFormat="1" applyFont="1" applyFill="1" applyBorder="1" applyAlignment="1">
      <alignment horizontal="center" vertical="center" wrapText="1"/>
    </xf>
    <xf numFmtId="0" fontId="9" fillId="0" borderId="4" xfId="0" applyFont="1" applyBorder="1" applyAlignment="1">
      <alignment horizontal="center" vertical="center" wrapText="1"/>
    </xf>
    <xf numFmtId="165" fontId="4" fillId="0" borderId="0" xfId="3" applyFont="1" applyFill="1" applyBorder="1" applyAlignment="1">
      <alignment horizontal="center" vertical="center" wrapText="1"/>
    </xf>
    <xf numFmtId="165" fontId="3" fillId="4" borderId="4" xfId="4" applyFont="1" applyFill="1" applyBorder="1"/>
    <xf numFmtId="1" fontId="3" fillId="4" borderId="0" xfId="4" applyNumberFormat="1" applyFont="1" applyFill="1" applyAlignment="1">
      <alignment horizontal="center" vertical="center" wrapText="1"/>
    </xf>
    <xf numFmtId="0" fontId="3" fillId="4" borderId="4" xfId="4" applyNumberFormat="1" applyFont="1" applyFill="1" applyBorder="1" applyAlignment="1">
      <alignment horizontal="center" vertical="center" wrapText="1"/>
    </xf>
    <xf numFmtId="165" fontId="3" fillId="4" borderId="4" xfId="3" applyFont="1" applyFill="1" applyBorder="1" applyAlignment="1">
      <alignment horizontal="center" vertical="center" wrapText="1"/>
    </xf>
    <xf numFmtId="165" fontId="3" fillId="4" borderId="4" xfId="4" applyFont="1" applyFill="1" applyBorder="1" applyAlignment="1">
      <alignment horizontal="center" vertical="center" wrapText="1"/>
    </xf>
    <xf numFmtId="0" fontId="3" fillId="4" borderId="11" xfId="2" applyFont="1" applyFill="1" applyBorder="1" applyAlignment="1">
      <alignment horizontal="left" vertical="center" wrapText="1"/>
    </xf>
    <xf numFmtId="165" fontId="3" fillId="0" borderId="0" xfId="3" applyFont="1" applyFill="1" applyBorder="1" applyAlignment="1">
      <alignment horizontal="left" vertical="center" wrapText="1"/>
    </xf>
    <xf numFmtId="165" fontId="3" fillId="0" borderId="0" xfId="4" applyFont="1" applyFill="1" applyAlignment="1">
      <alignment horizontal="left" vertical="center" wrapText="1"/>
    </xf>
    <xf numFmtId="165" fontId="3" fillId="4" borderId="0" xfId="4" applyFont="1" applyFill="1" applyBorder="1" applyAlignment="1">
      <alignment vertical="top" wrapText="1"/>
    </xf>
    <xf numFmtId="165" fontId="3" fillId="4" borderId="13" xfId="3" applyFont="1" applyFill="1" applyBorder="1" applyAlignment="1">
      <alignment horizontal="center" vertical="center" wrapText="1"/>
    </xf>
    <xf numFmtId="0" fontId="3" fillId="4" borderId="13" xfId="3" applyNumberFormat="1" applyFont="1" applyFill="1" applyBorder="1" applyAlignment="1">
      <alignment horizontal="center" vertical="center" wrapText="1"/>
    </xf>
    <xf numFmtId="9" fontId="3" fillId="4" borderId="13" xfId="3" applyNumberFormat="1" applyFont="1" applyFill="1" applyBorder="1" applyAlignment="1">
      <alignment horizontal="center" vertical="center" wrapText="1"/>
    </xf>
    <xf numFmtId="165" fontId="3" fillId="4" borderId="13" xfId="3" applyFont="1" applyFill="1" applyBorder="1" applyAlignment="1">
      <alignment horizontal="left" vertical="center" wrapText="1"/>
    </xf>
    <xf numFmtId="9" fontId="3" fillId="4" borderId="13" xfId="1" applyFont="1" applyFill="1" applyBorder="1" applyAlignment="1">
      <alignment horizontal="center" vertical="center"/>
    </xf>
    <xf numFmtId="165" fontId="3" fillId="4" borderId="13" xfId="4" applyFont="1" applyFill="1" applyBorder="1" applyAlignment="1">
      <alignment vertical="top" wrapText="1"/>
    </xf>
    <xf numFmtId="0" fontId="3" fillId="4" borderId="13" xfId="4" applyNumberFormat="1" applyFont="1" applyFill="1" applyBorder="1" applyAlignment="1">
      <alignment horizontal="center" vertical="center" wrapText="1"/>
    </xf>
    <xf numFmtId="165" fontId="3" fillId="4" borderId="13" xfId="4" applyFont="1" applyFill="1" applyBorder="1" applyAlignment="1">
      <alignment horizontal="center" vertical="center" wrapText="1"/>
    </xf>
    <xf numFmtId="165" fontId="3" fillId="4" borderId="13" xfId="4" applyFont="1" applyFill="1" applyBorder="1"/>
    <xf numFmtId="165" fontId="3" fillId="4" borderId="13" xfId="4" applyFont="1" applyFill="1" applyBorder="1" applyAlignment="1">
      <alignment horizontal="left" vertical="center" wrapText="1"/>
    </xf>
    <xf numFmtId="0" fontId="3" fillId="0" borderId="13" xfId="2" applyFont="1" applyFill="1" applyBorder="1" applyAlignment="1">
      <alignment horizontal="justify" vertical="center" wrapText="1"/>
    </xf>
    <xf numFmtId="1" fontId="3" fillId="4" borderId="13" xfId="4" applyNumberFormat="1" applyFont="1" applyFill="1" applyBorder="1" applyAlignment="1">
      <alignment horizontal="center" vertical="center" wrapText="1"/>
    </xf>
    <xf numFmtId="0" fontId="3" fillId="4" borderId="13" xfId="5" applyNumberFormat="1" applyFont="1" applyFill="1" applyBorder="1" applyAlignment="1">
      <alignment horizontal="center" vertical="center" wrapText="1"/>
    </xf>
    <xf numFmtId="166" fontId="3" fillId="4" borderId="13" xfId="3" applyNumberFormat="1" applyFont="1" applyFill="1" applyBorder="1" applyAlignment="1">
      <alignment horizontal="center" vertical="center" wrapText="1"/>
    </xf>
    <xf numFmtId="165" fontId="3" fillId="4" borderId="13" xfId="4" applyFont="1" applyFill="1" applyBorder="1" applyAlignment="1">
      <alignment horizontal="justify" vertical="center" wrapText="1"/>
    </xf>
    <xf numFmtId="1" fontId="3" fillId="4" borderId="13" xfId="3" applyNumberFormat="1" applyFont="1" applyFill="1" applyBorder="1" applyAlignment="1">
      <alignment horizontal="center" vertical="center"/>
    </xf>
    <xf numFmtId="0" fontId="9" fillId="4" borderId="13" xfId="0" applyFont="1" applyFill="1" applyBorder="1" applyAlignment="1">
      <alignment horizontal="center" vertical="center" wrapText="1"/>
    </xf>
    <xf numFmtId="165" fontId="3" fillId="4" borderId="13" xfId="5" applyFont="1" applyFill="1" applyBorder="1" applyAlignment="1">
      <alignment horizontal="left" vertical="center" wrapText="1"/>
    </xf>
    <xf numFmtId="165" fontId="3" fillId="4" borderId="13" xfId="5" applyFont="1" applyFill="1" applyBorder="1" applyAlignment="1" applyProtection="1">
      <alignment horizontal="center" vertical="center" wrapText="1"/>
      <protection locked="0"/>
    </xf>
    <xf numFmtId="165" fontId="3" fillId="4" borderId="13" xfId="3" applyFont="1" applyFill="1" applyBorder="1" applyAlignment="1">
      <alignment horizontal="center" vertical="center"/>
    </xf>
    <xf numFmtId="167" fontId="3" fillId="4" borderId="13" xfId="5" applyNumberFormat="1" applyFont="1" applyFill="1" applyBorder="1" applyAlignment="1">
      <alignment horizontal="center" vertical="center" wrapText="1"/>
    </xf>
    <xf numFmtId="0" fontId="3" fillId="4" borderId="13" xfId="2" applyFont="1" applyFill="1" applyBorder="1" applyAlignment="1">
      <alignment horizontal="left" vertical="center" wrapText="1"/>
    </xf>
    <xf numFmtId="165" fontId="3" fillId="4" borderId="13" xfId="3" applyFont="1" applyFill="1" applyBorder="1" applyAlignment="1">
      <alignment horizontal="justify" vertical="center" wrapText="1"/>
    </xf>
    <xf numFmtId="165" fontId="3" fillId="4" borderId="13" xfId="5" applyFont="1" applyFill="1" applyBorder="1" applyAlignment="1">
      <alignment horizontal="center" vertical="center" wrapText="1"/>
    </xf>
    <xf numFmtId="0" fontId="9" fillId="0" borderId="13" xfId="0" applyFont="1" applyFill="1" applyBorder="1" applyAlignment="1">
      <alignment horizontal="left" vertical="center" wrapText="1"/>
    </xf>
    <xf numFmtId="0" fontId="11" fillId="4" borderId="13" xfId="0" applyFont="1" applyFill="1" applyBorder="1" applyAlignment="1">
      <alignment horizontal="center" vertical="center" wrapText="1"/>
    </xf>
    <xf numFmtId="0" fontId="3" fillId="4" borderId="13" xfId="0" applyFont="1" applyFill="1" applyBorder="1" applyAlignment="1">
      <alignment horizontal="left" vertical="center" wrapText="1"/>
    </xf>
    <xf numFmtId="0" fontId="3" fillId="4" borderId="13" xfId="0" applyFont="1" applyFill="1" applyBorder="1" applyAlignment="1">
      <alignment horizontal="center" vertical="center" wrapText="1"/>
    </xf>
    <xf numFmtId="9" fontId="11" fillId="4" borderId="13" xfId="0" applyNumberFormat="1" applyFont="1" applyFill="1" applyBorder="1" applyAlignment="1">
      <alignment horizontal="center" vertical="center"/>
    </xf>
    <xf numFmtId="14" fontId="3" fillId="4" borderId="13" xfId="2" applyNumberFormat="1" applyFont="1" applyFill="1" applyBorder="1" applyAlignment="1">
      <alignment horizontal="center" vertical="center" wrapText="1"/>
    </xf>
    <xf numFmtId="165" fontId="3" fillId="4" borderId="13" xfId="4" applyFont="1" applyFill="1" applyBorder="1" applyAlignment="1">
      <alignment horizontal="left" vertical="top" wrapText="1"/>
    </xf>
    <xf numFmtId="14" fontId="9" fillId="4" borderId="13" xfId="0" applyNumberFormat="1" applyFont="1" applyFill="1" applyBorder="1" applyAlignment="1">
      <alignment horizontal="center" vertical="center" wrapText="1"/>
    </xf>
    <xf numFmtId="0" fontId="9" fillId="4" borderId="13" xfId="0" applyFont="1" applyFill="1" applyBorder="1" applyAlignment="1">
      <alignment vertical="center" wrapText="1"/>
    </xf>
    <xf numFmtId="165" fontId="3" fillId="4" borderId="13" xfId="4" applyFont="1" applyFill="1" applyBorder="1" applyAlignment="1">
      <alignment vertical="center" wrapText="1"/>
    </xf>
    <xf numFmtId="165" fontId="3" fillId="0" borderId="13" xfId="4" applyFont="1" applyFill="1" applyBorder="1" applyAlignment="1">
      <alignment horizontal="center" vertical="center" wrapText="1"/>
    </xf>
    <xf numFmtId="17" fontId="3" fillId="4" borderId="13" xfId="2" applyNumberFormat="1" applyFont="1" applyFill="1" applyBorder="1" applyAlignment="1">
      <alignment horizontal="center" vertical="center" wrapText="1"/>
    </xf>
    <xf numFmtId="9" fontId="3" fillId="4" borderId="13" xfId="2" applyNumberFormat="1" applyFont="1" applyFill="1" applyBorder="1" applyAlignment="1">
      <alignment horizontal="center" vertical="center" wrapText="1"/>
    </xf>
    <xf numFmtId="0" fontId="3" fillId="0" borderId="13" xfId="4" applyNumberFormat="1" applyFont="1" applyFill="1" applyBorder="1" applyAlignment="1">
      <alignment horizontal="center" vertical="center" wrapText="1"/>
    </xf>
    <xf numFmtId="9" fontId="3" fillId="4" borderId="13" xfId="1" applyFont="1" applyFill="1" applyBorder="1" applyAlignment="1">
      <alignment horizontal="center" vertical="center" wrapText="1"/>
    </xf>
    <xf numFmtId="165" fontId="4" fillId="0" borderId="0" xfId="3" applyFont="1" applyFill="1" applyAlignment="1">
      <alignment horizontal="center" vertical="center"/>
    </xf>
    <xf numFmtId="165" fontId="3" fillId="4" borderId="13" xfId="3" applyFont="1" applyFill="1" applyBorder="1" applyAlignment="1">
      <alignment horizontal="justify" vertical="top" wrapText="1"/>
    </xf>
    <xf numFmtId="9" fontId="3" fillId="4" borderId="13" xfId="1" applyNumberFormat="1" applyFont="1" applyFill="1" applyBorder="1" applyAlignment="1">
      <alignment horizontal="center" vertical="center"/>
    </xf>
    <xf numFmtId="165" fontId="3" fillId="4" borderId="13" xfId="3" applyFont="1" applyFill="1" applyBorder="1" applyAlignment="1">
      <alignment horizontal="left" vertical="top" wrapText="1"/>
    </xf>
    <xf numFmtId="9" fontId="3" fillId="4" borderId="13" xfId="4" applyNumberFormat="1" applyFont="1" applyFill="1" applyBorder="1" applyAlignment="1">
      <alignment horizontal="center" vertical="center" wrapText="1"/>
    </xf>
    <xf numFmtId="165" fontId="3" fillId="4" borderId="13" xfId="4" applyFont="1" applyFill="1" applyBorder="1" applyAlignment="1">
      <alignment horizontal="center" vertical="center"/>
    </xf>
    <xf numFmtId="165" fontId="3" fillId="4" borderId="13" xfId="4" applyFont="1" applyFill="1" applyBorder="1" applyAlignment="1">
      <alignment horizontal="justify" vertical="top" wrapText="1"/>
    </xf>
    <xf numFmtId="165" fontId="4" fillId="0" borderId="0" xfId="3" applyFont="1" applyFill="1" applyBorder="1" applyAlignment="1">
      <alignment horizontal="justify" vertical="center"/>
    </xf>
    <xf numFmtId="3" fontId="5" fillId="10" borderId="7" xfId="3" applyNumberFormat="1" applyFont="1" applyFill="1" applyBorder="1" applyAlignment="1">
      <alignment horizontal="center" vertical="center" wrapText="1"/>
    </xf>
    <xf numFmtId="0" fontId="3" fillId="4" borderId="13" xfId="2" applyFont="1" applyFill="1" applyBorder="1" applyAlignment="1">
      <alignment horizontal="center" vertical="center"/>
    </xf>
    <xf numFmtId="166" fontId="3" fillId="4" borderId="13" xfId="2" applyNumberFormat="1" applyFont="1" applyFill="1" applyBorder="1" applyAlignment="1">
      <alignment horizontal="center" vertical="center" wrapText="1"/>
    </xf>
    <xf numFmtId="0" fontId="3" fillId="4" borderId="0" xfId="2" applyFont="1" applyFill="1" applyAlignment="1">
      <alignment horizontal="center" vertical="center"/>
    </xf>
    <xf numFmtId="14" fontId="3" fillId="0" borderId="13" xfId="2" applyNumberFormat="1" applyFont="1" applyFill="1" applyBorder="1" applyAlignment="1">
      <alignment horizontal="center" vertical="center" wrapText="1"/>
    </xf>
    <xf numFmtId="0" fontId="3" fillId="4" borderId="13" xfId="2" applyFont="1" applyFill="1" applyBorder="1" applyAlignment="1">
      <alignment horizontal="center" vertical="center" wrapText="1"/>
    </xf>
    <xf numFmtId="165" fontId="3" fillId="0" borderId="13" xfId="4" applyFont="1" applyFill="1" applyBorder="1"/>
    <xf numFmtId="0" fontId="3" fillId="0" borderId="13" xfId="2" applyFont="1" applyFill="1" applyBorder="1" applyAlignment="1">
      <alignment horizontal="left" vertical="center" wrapText="1"/>
    </xf>
    <xf numFmtId="165" fontId="3" fillId="4" borderId="13" xfId="3" applyFont="1" applyFill="1" applyBorder="1" applyAlignment="1">
      <alignment horizontal="justify" vertical="center"/>
    </xf>
    <xf numFmtId="3" fontId="5" fillId="11" borderId="7" xfId="3" applyNumberFormat="1" applyFont="1" applyFill="1" applyBorder="1" applyAlignment="1">
      <alignment horizontal="center" vertical="center" wrapText="1"/>
    </xf>
    <xf numFmtId="165" fontId="3" fillId="4" borderId="13" xfId="3" applyFont="1" applyFill="1" applyBorder="1" applyAlignment="1">
      <alignment horizontal="justify" vertical="top"/>
    </xf>
    <xf numFmtId="165" fontId="3" fillId="0" borderId="13" xfId="4" applyFont="1" applyFill="1" applyBorder="1" applyAlignment="1">
      <alignment horizontal="left" vertical="center" wrapText="1"/>
    </xf>
    <xf numFmtId="165" fontId="3" fillId="4" borderId="13" xfId="3" applyFont="1" applyFill="1" applyBorder="1" applyAlignment="1">
      <alignment vertical="top" wrapText="1"/>
    </xf>
    <xf numFmtId="165" fontId="3" fillId="4" borderId="13" xfId="3" applyFont="1" applyFill="1" applyBorder="1" applyAlignment="1">
      <alignment vertical="center" wrapText="1"/>
    </xf>
    <xf numFmtId="9" fontId="3" fillId="0" borderId="13" xfId="1" applyFont="1" applyFill="1" applyBorder="1" applyAlignment="1">
      <alignment horizontal="center" vertical="center"/>
    </xf>
    <xf numFmtId="9" fontId="3" fillId="4" borderId="13" xfId="1" applyFont="1" applyFill="1" applyBorder="1" applyAlignment="1">
      <alignment horizontal="justify" vertical="top"/>
    </xf>
    <xf numFmtId="0" fontId="3" fillId="4" borderId="13" xfId="2" applyFont="1" applyFill="1" applyBorder="1" applyAlignment="1">
      <alignment horizontal="justify" vertical="center"/>
    </xf>
    <xf numFmtId="0" fontId="3" fillId="4" borderId="13" xfId="2" applyFont="1" applyFill="1" applyBorder="1" applyAlignment="1">
      <alignment horizontal="justify" vertical="center" wrapText="1"/>
    </xf>
    <xf numFmtId="170" fontId="11" fillId="4" borderId="13" xfId="0" applyNumberFormat="1" applyFont="1" applyFill="1" applyBorder="1" applyAlignment="1">
      <alignment horizontal="center" vertical="center" wrapText="1"/>
    </xf>
    <xf numFmtId="170" fontId="3" fillId="4" borderId="13" xfId="2" applyNumberFormat="1" applyFont="1" applyFill="1" applyBorder="1" applyAlignment="1">
      <alignment horizontal="center" vertical="center" wrapText="1"/>
    </xf>
    <xf numFmtId="170" fontId="3" fillId="0" borderId="13" xfId="2" applyNumberFormat="1" applyFont="1" applyFill="1" applyBorder="1" applyAlignment="1">
      <alignment horizontal="center" vertical="center" wrapText="1"/>
    </xf>
    <xf numFmtId="0" fontId="8" fillId="7" borderId="13" xfId="3" applyNumberFormat="1" applyFont="1" applyFill="1" applyBorder="1" applyAlignment="1">
      <alignment horizontal="center" vertical="center" wrapText="1"/>
    </xf>
    <xf numFmtId="165" fontId="8" fillId="7" borderId="13" xfId="3" applyFont="1" applyFill="1" applyBorder="1" applyAlignment="1">
      <alignment horizontal="center" vertical="center" wrapText="1"/>
    </xf>
    <xf numFmtId="165" fontId="5" fillId="5" borderId="13" xfId="3" applyFont="1" applyFill="1" applyBorder="1" applyAlignment="1">
      <alignment horizontal="center" vertical="center" wrapText="1"/>
    </xf>
    <xf numFmtId="1" fontId="5" fillId="5" borderId="13" xfId="3" applyNumberFormat="1" applyFont="1" applyFill="1" applyBorder="1" applyAlignment="1">
      <alignment horizontal="center" vertical="center" wrapText="1"/>
    </xf>
    <xf numFmtId="165" fontId="4" fillId="8" borderId="13" xfId="3" applyFont="1" applyFill="1" applyBorder="1" applyAlignment="1">
      <alignment horizontal="center" vertical="center" wrapText="1"/>
    </xf>
    <xf numFmtId="168" fontId="4" fillId="8" borderId="13" xfId="3" applyNumberFormat="1" applyFont="1" applyFill="1" applyBorder="1" applyAlignment="1">
      <alignment horizontal="center" vertical="center" wrapText="1"/>
    </xf>
    <xf numFmtId="165" fontId="4" fillId="9" borderId="13" xfId="3" applyFont="1" applyFill="1" applyBorder="1" applyAlignment="1">
      <alignment horizontal="center" vertical="center" wrapText="1"/>
    </xf>
    <xf numFmtId="0" fontId="4" fillId="9" borderId="13" xfId="3" applyNumberFormat="1" applyFont="1" applyFill="1" applyBorder="1" applyAlignment="1">
      <alignment horizontal="center" vertical="center" wrapText="1"/>
    </xf>
    <xf numFmtId="9" fontId="4" fillId="9" borderId="13" xfId="3" applyNumberFormat="1" applyFont="1" applyFill="1" applyBorder="1" applyAlignment="1">
      <alignment horizontal="center" vertical="center" wrapText="1"/>
    </xf>
    <xf numFmtId="165" fontId="5" fillId="10" borderId="13" xfId="3" applyFont="1" applyFill="1" applyBorder="1" applyAlignment="1">
      <alignment horizontal="center" vertical="center" wrapText="1"/>
    </xf>
    <xf numFmtId="0" fontId="5" fillId="10" borderId="13" xfId="3" applyNumberFormat="1" applyFont="1" applyFill="1" applyBorder="1" applyAlignment="1">
      <alignment horizontal="center" vertical="center" wrapText="1"/>
    </xf>
    <xf numFmtId="9" fontId="5" fillId="10" borderId="13" xfId="3" applyNumberFormat="1" applyFont="1" applyFill="1" applyBorder="1" applyAlignment="1">
      <alignment horizontal="center" vertical="center" wrapText="1"/>
    </xf>
    <xf numFmtId="165" fontId="5" fillId="11" borderId="13" xfId="3" applyFont="1" applyFill="1" applyBorder="1" applyAlignment="1">
      <alignment horizontal="center" vertical="center" wrapText="1"/>
    </xf>
    <xf numFmtId="0" fontId="5" fillId="11" borderId="13" xfId="3" applyNumberFormat="1" applyFont="1" applyFill="1" applyBorder="1" applyAlignment="1">
      <alignment horizontal="center" vertical="center" wrapText="1"/>
    </xf>
    <xf numFmtId="9" fontId="5" fillId="11" borderId="13" xfId="3" applyNumberFormat="1" applyFont="1" applyFill="1" applyBorder="1" applyAlignment="1">
      <alignment horizontal="center" vertical="center" wrapText="1"/>
    </xf>
    <xf numFmtId="0" fontId="3" fillId="4" borderId="13" xfId="2" applyNumberFormat="1" applyFont="1" applyFill="1" applyBorder="1" applyAlignment="1">
      <alignment horizontal="center" vertical="center"/>
    </xf>
    <xf numFmtId="0" fontId="8" fillId="4" borderId="13" xfId="0" applyFont="1" applyFill="1" applyBorder="1" applyAlignment="1">
      <alignment horizontal="justify"/>
    </xf>
    <xf numFmtId="165" fontId="3" fillId="0" borderId="13" xfId="4" applyFont="1" applyFill="1" applyBorder="1" applyAlignment="1">
      <alignment horizontal="center" vertical="center"/>
    </xf>
    <xf numFmtId="0" fontId="9" fillId="4" borderId="13" xfId="0" applyFont="1" applyFill="1" applyBorder="1" applyAlignment="1">
      <alignment horizontal="center" vertical="center"/>
    </xf>
    <xf numFmtId="0" fontId="9" fillId="4" borderId="13" xfId="0" applyFont="1" applyFill="1" applyBorder="1" applyAlignment="1">
      <alignment horizontal="left" vertical="center" wrapText="1"/>
    </xf>
    <xf numFmtId="167" fontId="3" fillId="4" borderId="13" xfId="2" applyNumberFormat="1" applyFont="1" applyFill="1" applyBorder="1" applyAlignment="1">
      <alignment horizontal="center" vertical="center" wrapText="1"/>
    </xf>
    <xf numFmtId="0" fontId="11" fillId="4" borderId="13" xfId="0" applyFont="1" applyFill="1" applyBorder="1" applyAlignment="1">
      <alignment horizontal="left" vertical="center" wrapText="1"/>
    </xf>
    <xf numFmtId="0" fontId="3" fillId="3" borderId="0" xfId="2" applyFont="1" applyFill="1" applyBorder="1" applyAlignment="1">
      <alignment horizontal="center" vertical="center" wrapText="1"/>
    </xf>
    <xf numFmtId="49" fontId="3" fillId="3" borderId="0" xfId="2" applyNumberFormat="1" applyFont="1" applyFill="1" applyBorder="1" applyAlignment="1">
      <alignment horizontal="center" vertical="center" wrapText="1"/>
    </xf>
    <xf numFmtId="164" fontId="3" fillId="3" borderId="0" xfId="2" applyNumberFormat="1" applyFont="1" applyFill="1" applyBorder="1" applyAlignment="1">
      <alignment horizontal="center" vertical="center" wrapText="1"/>
    </xf>
    <xf numFmtId="168" fontId="3" fillId="2" borderId="0" xfId="2" applyNumberFormat="1" applyFont="1" applyFill="1" applyBorder="1" applyAlignment="1">
      <alignment horizontal="center" vertical="center" wrapText="1"/>
    </xf>
    <xf numFmtId="170" fontId="3" fillId="4" borderId="13" xfId="5" applyNumberFormat="1" applyFont="1" applyFill="1" applyBorder="1" applyAlignment="1">
      <alignment horizontal="center" vertical="center" wrapText="1"/>
    </xf>
    <xf numFmtId="170" fontId="9" fillId="4" borderId="13" xfId="0" applyNumberFormat="1" applyFont="1" applyFill="1" applyBorder="1" applyAlignment="1">
      <alignment horizontal="center" vertical="center" wrapText="1"/>
    </xf>
    <xf numFmtId="170" fontId="3" fillId="4" borderId="13" xfId="0" applyNumberFormat="1" applyFont="1" applyFill="1" applyBorder="1" applyAlignment="1">
      <alignment horizontal="center" vertical="center" wrapText="1"/>
    </xf>
    <xf numFmtId="168" fontId="3" fillId="0" borderId="0" xfId="4" applyNumberFormat="1" applyFont="1" applyFill="1" applyAlignment="1">
      <alignment horizontal="center" vertical="center" wrapText="1"/>
    </xf>
    <xf numFmtId="0" fontId="3" fillId="0" borderId="13" xfId="2" applyFont="1" applyFill="1" applyBorder="1" applyAlignment="1">
      <alignment horizontal="center" vertical="center" wrapText="1"/>
    </xf>
    <xf numFmtId="0" fontId="9" fillId="4" borderId="13" xfId="2" applyFont="1" applyFill="1" applyBorder="1" applyAlignment="1">
      <alignment horizontal="left" vertical="center" wrapText="1"/>
    </xf>
    <xf numFmtId="0" fontId="9" fillId="4" borderId="13" xfId="2" applyFont="1" applyFill="1" applyBorder="1" applyAlignment="1">
      <alignment horizontal="center" vertical="center" wrapText="1"/>
    </xf>
    <xf numFmtId="0" fontId="9" fillId="4" borderId="0" xfId="0" applyFont="1" applyFill="1" applyAlignment="1">
      <alignment horizontal="center" vertical="center" wrapText="1"/>
    </xf>
    <xf numFmtId="171" fontId="3" fillId="4" borderId="13" xfId="2" applyNumberFormat="1" applyFont="1" applyFill="1" applyBorder="1" applyAlignment="1">
      <alignment horizontal="center" vertical="center" wrapText="1"/>
    </xf>
    <xf numFmtId="14" fontId="9" fillId="4" borderId="13" xfId="2" applyNumberFormat="1" applyFont="1" applyFill="1" applyBorder="1" applyAlignment="1">
      <alignment horizontal="center" vertical="center" wrapText="1"/>
    </xf>
    <xf numFmtId="0" fontId="9" fillId="4" borderId="13" xfId="2" applyFont="1" applyFill="1" applyBorder="1" applyAlignment="1">
      <alignment vertical="center" wrapText="1"/>
    </xf>
    <xf numFmtId="0" fontId="3" fillId="0" borderId="13" xfId="2" applyFont="1" applyFill="1" applyBorder="1" applyAlignment="1">
      <alignment horizontal="left" vertical="top" wrapText="1"/>
    </xf>
    <xf numFmtId="0" fontId="3" fillId="0" borderId="13" xfId="2" applyFont="1" applyFill="1" applyBorder="1" applyAlignment="1">
      <alignment horizontal="justify" vertical="top" wrapText="1"/>
    </xf>
    <xf numFmtId="0" fontId="9" fillId="0" borderId="13" xfId="2" applyFont="1" applyFill="1" applyBorder="1" applyAlignment="1">
      <alignment horizontal="left" vertical="top" wrapText="1"/>
    </xf>
    <xf numFmtId="0" fontId="3" fillId="4" borderId="0" xfId="2" applyFont="1" applyFill="1" applyBorder="1" applyAlignment="1">
      <alignment horizontal="left" vertical="center" wrapText="1"/>
    </xf>
    <xf numFmtId="0" fontId="3" fillId="4" borderId="13" xfId="0" applyFont="1" applyFill="1" applyBorder="1" applyAlignment="1">
      <alignment vertical="top" wrapText="1"/>
    </xf>
    <xf numFmtId="0" fontId="9" fillId="0" borderId="13" xfId="0" applyFont="1" applyBorder="1" applyAlignment="1">
      <alignment vertical="center" wrapText="1"/>
    </xf>
    <xf numFmtId="165" fontId="3" fillId="4" borderId="6" xfId="3" applyFont="1" applyFill="1" applyBorder="1" applyAlignment="1">
      <alignment horizontal="center" vertical="center" wrapText="1"/>
    </xf>
    <xf numFmtId="0" fontId="3" fillId="4" borderId="6" xfId="3" applyNumberFormat="1" applyFont="1" applyFill="1" applyBorder="1" applyAlignment="1">
      <alignment horizontal="center" vertical="center" wrapText="1"/>
    </xf>
    <xf numFmtId="9" fontId="3" fillId="4" borderId="6" xfId="3" applyNumberFormat="1" applyFont="1" applyFill="1" applyBorder="1" applyAlignment="1">
      <alignment horizontal="center" vertical="center" wrapText="1"/>
    </xf>
    <xf numFmtId="0" fontId="4" fillId="0" borderId="0" xfId="2" applyFont="1" applyBorder="1" applyAlignment="1">
      <alignment horizontal="center" vertical="center" wrapText="1"/>
    </xf>
    <xf numFmtId="0" fontId="3" fillId="2" borderId="0" xfId="2" applyFont="1" applyFill="1" applyBorder="1" applyAlignment="1">
      <alignment horizontal="center" vertical="center"/>
    </xf>
    <xf numFmtId="0" fontId="4" fillId="2" borderId="0" xfId="2" applyFont="1" applyFill="1" applyBorder="1" applyAlignment="1">
      <alignment horizontal="center" vertical="center" wrapText="1"/>
    </xf>
    <xf numFmtId="0" fontId="2" fillId="0" borderId="13" xfId="2" applyFont="1" applyFill="1" applyBorder="1" applyAlignment="1">
      <alignment horizontal="center" vertical="center" wrapText="1"/>
    </xf>
    <xf numFmtId="0" fontId="3" fillId="2" borderId="0" xfId="2" applyFont="1" applyFill="1" applyBorder="1" applyAlignment="1">
      <alignment horizontal="center" vertical="center"/>
    </xf>
    <xf numFmtId="0" fontId="9" fillId="0" borderId="13" xfId="0" applyFont="1" applyBorder="1" applyAlignment="1">
      <alignment horizontal="justify" vertical="center"/>
    </xf>
    <xf numFmtId="170" fontId="9" fillId="4" borderId="13" xfId="2" applyNumberFormat="1" applyFont="1" applyFill="1" applyBorder="1" applyAlignment="1">
      <alignment horizontal="center" vertical="center" wrapText="1"/>
    </xf>
    <xf numFmtId="170" fontId="9" fillId="4" borderId="13" xfId="2" applyNumberFormat="1" applyFont="1" applyFill="1" applyBorder="1" applyAlignment="1">
      <alignment horizontal="left" vertical="center" wrapText="1"/>
    </xf>
    <xf numFmtId="0" fontId="3" fillId="4" borderId="13" xfId="2" applyFont="1" applyFill="1" applyBorder="1" applyAlignment="1">
      <alignment vertical="center" wrapText="1"/>
    </xf>
    <xf numFmtId="49" fontId="3" fillId="4" borderId="13" xfId="2" applyNumberFormat="1" applyFont="1" applyFill="1" applyBorder="1" applyAlignment="1">
      <alignment horizontal="center" vertical="center" wrapText="1"/>
    </xf>
    <xf numFmtId="0" fontId="9" fillId="4" borderId="13" xfId="0" applyFont="1" applyFill="1" applyBorder="1" applyAlignment="1">
      <alignment vertical="top" wrapText="1"/>
    </xf>
    <xf numFmtId="170" fontId="9" fillId="4" borderId="13" xfId="0" applyNumberFormat="1" applyFont="1" applyFill="1" applyBorder="1" applyAlignment="1" applyProtection="1">
      <alignment horizontal="center" vertical="center" wrapText="1"/>
      <protection locked="0"/>
    </xf>
    <xf numFmtId="49" fontId="3" fillId="4" borderId="13" xfId="2" applyNumberFormat="1" applyFont="1" applyFill="1" applyBorder="1" applyAlignment="1">
      <alignment horizontal="left" vertical="center" wrapText="1"/>
    </xf>
    <xf numFmtId="0" fontId="3" fillId="4" borderId="13" xfId="0" applyFont="1" applyFill="1" applyBorder="1" applyAlignment="1">
      <alignment horizontal="center" vertical="center"/>
    </xf>
    <xf numFmtId="14" fontId="3" fillId="4" borderId="13" xfId="2" applyNumberFormat="1" applyFont="1" applyFill="1" applyBorder="1" applyAlignment="1">
      <alignment horizontal="center" vertical="center"/>
    </xf>
    <xf numFmtId="0" fontId="3" fillId="4" borderId="13" xfId="2" applyFont="1" applyFill="1" applyBorder="1" applyAlignment="1"/>
    <xf numFmtId="0" fontId="3" fillId="4" borderId="13" xfId="2" applyFont="1" applyFill="1" applyBorder="1" applyAlignment="1">
      <alignment vertical="center"/>
    </xf>
    <xf numFmtId="14" fontId="3" fillId="4" borderId="13" xfId="0" applyNumberFormat="1" applyFont="1" applyFill="1" applyBorder="1" applyAlignment="1">
      <alignment horizontal="center" vertical="center" wrapText="1"/>
    </xf>
    <xf numFmtId="0" fontId="3" fillId="4" borderId="6" xfId="2" applyFont="1" applyFill="1" applyBorder="1" applyAlignment="1">
      <alignment horizontal="center" vertical="center" wrapText="1"/>
    </xf>
    <xf numFmtId="165" fontId="3" fillId="4" borderId="6" xfId="4" applyFont="1" applyFill="1" applyBorder="1" applyAlignment="1">
      <alignment horizontal="center" vertical="center" wrapText="1"/>
    </xf>
    <xf numFmtId="165" fontId="3" fillId="4" borderId="6" xfId="4" applyFont="1" applyFill="1" applyBorder="1"/>
    <xf numFmtId="0" fontId="3" fillId="4" borderId="6" xfId="4" applyNumberFormat="1" applyFont="1" applyFill="1" applyBorder="1" applyAlignment="1">
      <alignment horizontal="center" vertical="center" wrapText="1"/>
    </xf>
    <xf numFmtId="165" fontId="3" fillId="4" borderId="6" xfId="4" applyFont="1" applyFill="1" applyBorder="1" applyAlignment="1">
      <alignment horizontal="left" vertical="center" wrapText="1"/>
    </xf>
    <xf numFmtId="165" fontId="3" fillId="4" borderId="6" xfId="4" applyFont="1" applyFill="1" applyBorder="1" applyAlignment="1">
      <alignment horizontal="center" vertical="center"/>
    </xf>
    <xf numFmtId="0" fontId="3" fillId="4" borderId="6" xfId="2" applyFont="1" applyFill="1" applyBorder="1" applyAlignment="1">
      <alignment horizontal="justify" vertical="center" wrapText="1"/>
    </xf>
    <xf numFmtId="9" fontId="3" fillId="4" borderId="6" xfId="1" applyFont="1" applyFill="1" applyBorder="1" applyAlignment="1">
      <alignment horizontal="center" vertical="center"/>
    </xf>
    <xf numFmtId="0" fontId="3" fillId="4" borderId="13" xfId="4" applyNumberFormat="1" applyFont="1" applyFill="1" applyBorder="1" applyAlignment="1">
      <alignment horizontal="center" vertical="center"/>
    </xf>
    <xf numFmtId="0" fontId="9" fillId="4" borderId="13" xfId="3" applyNumberFormat="1" applyFont="1" applyFill="1" applyBorder="1" applyAlignment="1">
      <alignment horizontal="center" vertical="center"/>
    </xf>
    <xf numFmtId="9" fontId="9" fillId="4" borderId="13" xfId="3" applyNumberFormat="1" applyFont="1" applyFill="1" applyBorder="1" applyAlignment="1">
      <alignment horizontal="center" vertical="center"/>
    </xf>
    <xf numFmtId="0" fontId="9" fillId="4" borderId="13" xfId="10" applyNumberFormat="1" applyFont="1" applyFill="1" applyBorder="1" applyAlignment="1">
      <alignment horizontal="left" vertical="center" wrapText="1"/>
    </xf>
    <xf numFmtId="9" fontId="3" fillId="4" borderId="13" xfId="3" applyNumberFormat="1" applyFont="1" applyFill="1" applyBorder="1" applyAlignment="1">
      <alignment horizontal="center" vertical="center"/>
    </xf>
    <xf numFmtId="165" fontId="9" fillId="4" borderId="13" xfId="3" applyFont="1" applyFill="1" applyBorder="1" applyAlignment="1">
      <alignment horizontal="justify" vertical="center" wrapText="1"/>
    </xf>
    <xf numFmtId="165" fontId="9" fillId="4" borderId="13" xfId="3" applyFont="1" applyFill="1" applyBorder="1" applyAlignment="1">
      <alignment horizontal="center" vertical="center" wrapText="1"/>
    </xf>
    <xf numFmtId="0" fontId="3" fillId="4" borderId="4" xfId="2" applyFont="1" applyFill="1" applyBorder="1" applyAlignment="1">
      <alignment horizontal="center" vertical="center" wrapText="1"/>
    </xf>
    <xf numFmtId="0" fontId="3" fillId="4" borderId="14" xfId="2" applyFont="1" applyFill="1" applyBorder="1" applyAlignment="1">
      <alignment horizontal="center" vertical="center" wrapText="1"/>
    </xf>
    <xf numFmtId="0" fontId="3" fillId="4" borderId="14" xfId="2" applyFont="1" applyFill="1" applyBorder="1" applyAlignment="1">
      <alignment vertical="center" wrapText="1"/>
    </xf>
    <xf numFmtId="14" fontId="3" fillId="4" borderId="4" xfId="2" applyNumberFormat="1" applyFont="1" applyFill="1" applyBorder="1" applyAlignment="1">
      <alignment horizontal="center" vertical="center" wrapText="1"/>
    </xf>
    <xf numFmtId="0" fontId="3" fillId="4" borderId="4" xfId="2" applyFont="1" applyFill="1" applyBorder="1" applyAlignment="1">
      <alignment horizontal="left" vertical="center" wrapText="1"/>
    </xf>
    <xf numFmtId="170" fontId="3" fillId="4" borderId="4" xfId="2" applyNumberFormat="1" applyFont="1" applyFill="1" applyBorder="1" applyAlignment="1">
      <alignment horizontal="center" vertical="center" wrapText="1"/>
    </xf>
    <xf numFmtId="165" fontId="3" fillId="4" borderId="4" xfId="4" applyFont="1" applyFill="1" applyBorder="1" applyAlignment="1">
      <alignment horizontal="left" vertical="center" wrapText="1"/>
    </xf>
    <xf numFmtId="165" fontId="3" fillId="4" borderId="4" xfId="4" applyFont="1" applyFill="1" applyBorder="1" applyAlignment="1">
      <alignment horizontal="center" vertical="center"/>
    </xf>
    <xf numFmtId="0" fontId="3" fillId="4" borderId="5" xfId="2" applyFont="1" applyFill="1" applyBorder="1" applyAlignment="1">
      <alignment horizontal="center" vertical="center" wrapText="1"/>
    </xf>
    <xf numFmtId="0" fontId="3" fillId="4" borderId="5" xfId="2" applyFont="1" applyFill="1" applyBorder="1" applyAlignment="1">
      <alignment vertical="center" wrapText="1"/>
    </xf>
    <xf numFmtId="3" fontId="3" fillId="4" borderId="13" xfId="2" applyNumberFormat="1" applyFont="1" applyFill="1" applyBorder="1" applyAlignment="1">
      <alignment horizontal="center" vertical="center" wrapText="1"/>
    </xf>
    <xf numFmtId="0" fontId="3" fillId="4" borderId="13" xfId="2" quotePrefix="1" applyFont="1" applyFill="1" applyBorder="1" applyAlignment="1">
      <alignment horizontal="left" vertical="center" wrapText="1"/>
    </xf>
    <xf numFmtId="0" fontId="3" fillId="4" borderId="13" xfId="2" applyFont="1" applyFill="1" applyBorder="1" applyAlignment="1">
      <alignment horizontal="left" vertical="top" wrapText="1"/>
    </xf>
    <xf numFmtId="0" fontId="3" fillId="4" borderId="13" xfId="2" applyFont="1" applyFill="1" applyBorder="1" applyAlignment="1">
      <alignment horizontal="justify" vertical="top" wrapText="1"/>
    </xf>
    <xf numFmtId="0" fontId="9" fillId="4" borderId="13" xfId="2" applyFont="1" applyFill="1" applyBorder="1" applyAlignment="1">
      <alignment horizontal="left" vertical="top" wrapText="1"/>
    </xf>
    <xf numFmtId="0" fontId="11" fillId="4" borderId="13" xfId="2" applyFont="1" applyFill="1" applyBorder="1" applyAlignment="1">
      <alignment horizontal="left" vertical="top" wrapText="1"/>
    </xf>
    <xf numFmtId="1" fontId="3" fillId="4" borderId="13" xfId="2" applyNumberFormat="1" applyFont="1" applyFill="1" applyBorder="1" applyAlignment="1">
      <alignment horizontal="center" vertical="center" wrapText="1"/>
    </xf>
    <xf numFmtId="14" fontId="3" fillId="4" borderId="13" xfId="2" applyNumberFormat="1" applyFont="1" applyFill="1" applyBorder="1" applyAlignment="1">
      <alignment vertical="center" wrapText="1"/>
    </xf>
    <xf numFmtId="170" fontId="9" fillId="4" borderId="13" xfId="0" applyNumberFormat="1" applyFont="1" applyFill="1" applyBorder="1" applyAlignment="1">
      <alignment vertical="top" wrapText="1"/>
    </xf>
    <xf numFmtId="0" fontId="11" fillId="4" borderId="13" xfId="2" applyFont="1" applyFill="1" applyBorder="1" applyAlignment="1">
      <alignment horizontal="left" vertical="center" wrapText="1"/>
    </xf>
    <xf numFmtId="0" fontId="12" fillId="4" borderId="13" xfId="2" applyFont="1" applyFill="1" applyBorder="1" applyAlignment="1">
      <alignment horizontal="left" vertical="center" wrapText="1"/>
    </xf>
    <xf numFmtId="0" fontId="3" fillId="4" borderId="5" xfId="2" applyFont="1" applyFill="1" applyBorder="1" applyAlignment="1">
      <alignment vertical="top" wrapText="1"/>
    </xf>
    <xf numFmtId="0" fontId="3" fillId="4" borderId="13" xfId="2" applyFont="1" applyFill="1" applyBorder="1" applyAlignment="1">
      <alignment vertical="top" wrapText="1"/>
    </xf>
    <xf numFmtId="0" fontId="3" fillId="4" borderId="13" xfId="1" applyNumberFormat="1" applyFont="1" applyFill="1" applyBorder="1" applyAlignment="1">
      <alignment horizontal="center" vertical="center" wrapText="1"/>
    </xf>
    <xf numFmtId="0" fontId="3" fillId="4" borderId="13" xfId="2" applyNumberFormat="1" applyFont="1" applyFill="1" applyBorder="1" applyAlignment="1">
      <alignment horizontal="center" vertical="center" wrapText="1"/>
    </xf>
    <xf numFmtId="0" fontId="9" fillId="4" borderId="13" xfId="0" applyFont="1" applyFill="1" applyBorder="1" applyAlignment="1">
      <alignment horizontal="justify" vertical="top" wrapText="1"/>
    </xf>
    <xf numFmtId="170" fontId="3" fillId="4" borderId="0" xfId="2" applyNumberFormat="1" applyFont="1" applyFill="1" applyAlignment="1">
      <alignment horizontal="center" vertical="center"/>
    </xf>
    <xf numFmtId="0" fontId="9" fillId="4" borderId="15" xfId="0" applyFont="1" applyFill="1" applyBorder="1" applyAlignment="1">
      <alignment horizontal="justify" vertical="center" wrapText="1"/>
    </xf>
    <xf numFmtId="0" fontId="9" fillId="4" borderId="0" xfId="0" applyFont="1" applyFill="1" applyAlignment="1">
      <alignment horizontal="left" vertical="center" wrapText="1"/>
    </xf>
    <xf numFmtId="0" fontId="9" fillId="0" borderId="13" xfId="2" applyFont="1" applyFill="1" applyBorder="1" applyAlignment="1">
      <alignment horizontal="center" vertical="center" wrapText="1"/>
    </xf>
    <xf numFmtId="170" fontId="3" fillId="0" borderId="13" xfId="5" applyNumberFormat="1" applyFont="1" applyFill="1" applyBorder="1" applyAlignment="1">
      <alignment horizontal="center" vertical="center"/>
    </xf>
    <xf numFmtId="170" fontId="3" fillId="0" borderId="13" xfId="5" applyNumberFormat="1" applyFont="1" applyFill="1" applyBorder="1" applyAlignment="1">
      <alignment horizontal="center" vertical="center" wrapText="1"/>
    </xf>
    <xf numFmtId="0" fontId="10" fillId="4" borderId="13" xfId="3" applyNumberFormat="1" applyFont="1" applyFill="1" applyBorder="1" applyAlignment="1">
      <alignment horizontal="center" vertical="center" wrapText="1"/>
    </xf>
    <xf numFmtId="0" fontId="3" fillId="4" borderId="1" xfId="2" applyFont="1" applyFill="1" applyBorder="1" applyAlignment="1">
      <alignment horizontal="center" vertical="center" wrapText="1"/>
    </xf>
    <xf numFmtId="172" fontId="3" fillId="4" borderId="13" xfId="2" applyNumberFormat="1" applyFont="1" applyFill="1" applyBorder="1" applyAlignment="1">
      <alignment horizontal="center" vertical="center"/>
    </xf>
    <xf numFmtId="0" fontId="9" fillId="4" borderId="4" xfId="2" applyFont="1" applyFill="1" applyBorder="1" applyAlignment="1">
      <alignment horizontal="left" vertical="center" wrapText="1"/>
    </xf>
    <xf numFmtId="0" fontId="9" fillId="4" borderId="4" xfId="2" applyFont="1" applyFill="1" applyBorder="1" applyAlignment="1">
      <alignment horizontal="center" vertical="center" wrapText="1"/>
    </xf>
    <xf numFmtId="170" fontId="3" fillId="4" borderId="4" xfId="5" applyNumberFormat="1" applyFont="1" applyFill="1" applyBorder="1" applyAlignment="1">
      <alignment horizontal="center" vertical="center"/>
    </xf>
    <xf numFmtId="0" fontId="3" fillId="4" borderId="11" xfId="4" applyNumberFormat="1" applyFont="1" applyFill="1" applyBorder="1" applyAlignment="1">
      <alignment horizontal="center" vertical="center" wrapText="1"/>
    </xf>
    <xf numFmtId="165" fontId="3" fillId="4" borderId="11" xfId="4" applyFont="1" applyFill="1" applyBorder="1" applyAlignment="1">
      <alignment horizontal="center" vertical="center" wrapText="1"/>
    </xf>
    <xf numFmtId="0" fontId="3" fillId="4" borderId="11" xfId="2" applyFont="1" applyFill="1" applyBorder="1" applyAlignment="1">
      <alignment horizontal="center" vertical="center" wrapText="1"/>
    </xf>
    <xf numFmtId="14" fontId="3" fillId="4" borderId="11" xfId="2" applyNumberFormat="1" applyFont="1" applyFill="1" applyBorder="1" applyAlignment="1">
      <alignment horizontal="center" vertical="center" wrapText="1"/>
    </xf>
    <xf numFmtId="0" fontId="9" fillId="4" borderId="11" xfId="0" applyFont="1" applyFill="1" applyBorder="1" applyAlignment="1">
      <alignment horizontal="left" vertical="center" wrapText="1"/>
    </xf>
    <xf numFmtId="170" fontId="3" fillId="4" borderId="11" xfId="2" applyNumberFormat="1" applyFont="1" applyFill="1" applyBorder="1" applyAlignment="1">
      <alignment horizontal="center" vertical="center" wrapText="1"/>
    </xf>
    <xf numFmtId="165" fontId="3" fillId="4" borderId="0" xfId="3" applyFont="1" applyFill="1" applyBorder="1" applyAlignment="1">
      <alignment horizontal="center" vertical="center" wrapText="1"/>
    </xf>
    <xf numFmtId="3" fontId="5" fillId="12" borderId="7" xfId="3" applyNumberFormat="1" applyFont="1" applyFill="1" applyBorder="1" applyAlignment="1">
      <alignment horizontal="center" vertical="center" wrapText="1"/>
    </xf>
    <xf numFmtId="169" fontId="3" fillId="4" borderId="0" xfId="3" applyNumberFormat="1" applyFont="1" applyFill="1" applyAlignment="1">
      <alignment horizontal="center" vertical="center"/>
    </xf>
    <xf numFmtId="165" fontId="5" fillId="12" borderId="5" xfId="3" applyFont="1" applyFill="1" applyBorder="1" applyAlignment="1">
      <alignment horizontal="center" vertical="center" wrapText="1"/>
    </xf>
    <xf numFmtId="9" fontId="5" fillId="12" borderId="5" xfId="3" applyNumberFormat="1" applyFont="1" applyFill="1" applyBorder="1" applyAlignment="1">
      <alignment horizontal="center" vertical="center" wrapText="1"/>
    </xf>
    <xf numFmtId="0" fontId="3" fillId="4" borderId="13" xfId="2" quotePrefix="1" applyFont="1" applyFill="1" applyBorder="1" applyAlignment="1">
      <alignment horizontal="center" vertical="center" wrapText="1"/>
    </xf>
    <xf numFmtId="0" fontId="3" fillId="0" borderId="13" xfId="2" applyFont="1" applyFill="1" applyBorder="1" applyAlignment="1">
      <alignment vertical="center"/>
    </xf>
    <xf numFmtId="0" fontId="9" fillId="0" borderId="0" xfId="0" applyFont="1"/>
    <xf numFmtId="0" fontId="3" fillId="0" borderId="13" xfId="2" applyFont="1" applyFill="1" applyBorder="1" applyAlignment="1">
      <alignment vertical="center" wrapText="1"/>
    </xf>
    <xf numFmtId="170" fontId="9" fillId="0" borderId="13" xfId="0" applyNumberFormat="1" applyFont="1" applyBorder="1" applyAlignment="1">
      <alignment horizontal="center" vertical="center"/>
    </xf>
    <xf numFmtId="170" fontId="9" fillId="0" borderId="13" xfId="0" applyNumberFormat="1" applyFont="1" applyFill="1" applyBorder="1" applyAlignment="1">
      <alignment horizontal="center" vertical="center"/>
    </xf>
    <xf numFmtId="0" fontId="2" fillId="0" borderId="13" xfId="2" applyFont="1" applyFill="1" applyBorder="1" applyAlignment="1">
      <alignment vertical="center" wrapText="1"/>
    </xf>
    <xf numFmtId="0" fontId="2" fillId="0" borderId="5" xfId="2" applyFont="1" applyFill="1" applyBorder="1" applyAlignment="1">
      <alignment horizontal="center" vertical="center" wrapText="1"/>
    </xf>
    <xf numFmtId="0" fontId="2" fillId="0" borderId="14" xfId="2" applyFont="1" applyFill="1" applyBorder="1" applyAlignment="1">
      <alignment horizontal="center" vertical="center" wrapText="1"/>
    </xf>
    <xf numFmtId="0" fontId="2" fillId="0" borderId="4" xfId="2" applyFont="1" applyFill="1" applyBorder="1" applyAlignment="1">
      <alignment horizontal="center" vertical="center" wrapText="1"/>
    </xf>
    <xf numFmtId="14" fontId="2" fillId="0" borderId="5" xfId="2" applyNumberFormat="1" applyFont="1" applyFill="1" applyBorder="1" applyAlignment="1">
      <alignment horizontal="center" vertical="center"/>
    </xf>
    <xf numFmtId="14" fontId="2" fillId="0" borderId="13" xfId="2" applyNumberFormat="1" applyFont="1" applyFill="1" applyBorder="1" applyAlignment="1">
      <alignment horizontal="center" vertical="center"/>
    </xf>
    <xf numFmtId="0" fontId="3" fillId="4" borderId="5" xfId="2" applyFont="1" applyFill="1" applyBorder="1" applyAlignment="1">
      <alignment horizontal="left" vertical="center" wrapText="1"/>
    </xf>
    <xf numFmtId="0" fontId="9" fillId="0" borderId="13" xfId="0" applyFont="1" applyBorder="1" applyAlignment="1">
      <alignment horizontal="left" vertical="center" wrapText="1"/>
    </xf>
    <xf numFmtId="165" fontId="3" fillId="0" borderId="0" xfId="4" applyFont="1" applyFill="1" applyAlignment="1">
      <alignment horizontal="left" vertical="center"/>
    </xf>
    <xf numFmtId="0" fontId="9" fillId="0" borderId="13" xfId="2" applyFont="1" applyFill="1" applyBorder="1" applyAlignment="1">
      <alignment horizontal="left" vertical="center" wrapText="1"/>
    </xf>
    <xf numFmtId="0" fontId="9" fillId="0" borderId="13" xfId="0" applyFont="1" applyFill="1" applyBorder="1" applyAlignment="1">
      <alignment horizontal="left" vertical="center"/>
    </xf>
    <xf numFmtId="0" fontId="9" fillId="0" borderId="13" xfId="0" applyFont="1" applyBorder="1" applyAlignment="1">
      <alignment horizontal="center" vertical="center" wrapText="1"/>
    </xf>
    <xf numFmtId="0" fontId="9" fillId="0" borderId="13" xfId="0" applyFont="1" applyBorder="1" applyAlignment="1">
      <alignment horizontal="center" vertical="center"/>
    </xf>
    <xf numFmtId="0" fontId="9" fillId="0" borderId="13" xfId="0" applyFont="1" applyFill="1" applyBorder="1" applyAlignment="1">
      <alignment horizontal="center" vertical="center" wrapText="1"/>
    </xf>
    <xf numFmtId="0" fontId="9" fillId="0" borderId="1" xfId="2" applyFont="1" applyFill="1" applyBorder="1" applyAlignment="1">
      <alignment horizontal="center" vertical="center" wrapText="1"/>
    </xf>
    <xf numFmtId="0" fontId="3" fillId="0" borderId="4" xfId="4" applyNumberFormat="1" applyFont="1" applyFill="1" applyBorder="1" applyAlignment="1">
      <alignment horizontal="center" vertical="center" wrapText="1"/>
    </xf>
    <xf numFmtId="165" fontId="3" fillId="0" borderId="4" xfId="4" applyFont="1" applyFill="1" applyBorder="1" applyAlignment="1">
      <alignment horizontal="center" vertical="center" wrapText="1"/>
    </xf>
    <xf numFmtId="0" fontId="3" fillId="0" borderId="4" xfId="2" applyFont="1" applyFill="1" applyBorder="1" applyAlignment="1">
      <alignment horizontal="center" vertical="center" wrapText="1"/>
    </xf>
    <xf numFmtId="0" fontId="2" fillId="0" borderId="4" xfId="2" applyFont="1" applyFill="1" applyBorder="1" applyAlignment="1">
      <alignment vertical="center" wrapText="1"/>
    </xf>
    <xf numFmtId="14" fontId="2" fillId="0" borderId="14" xfId="2" applyNumberFormat="1" applyFont="1" applyFill="1" applyBorder="1" applyAlignment="1">
      <alignment horizontal="center" vertical="center"/>
    </xf>
    <xf numFmtId="0" fontId="3" fillId="0" borderId="4" xfId="2" applyFont="1" applyFill="1" applyBorder="1" applyAlignment="1">
      <alignment vertical="center"/>
    </xf>
    <xf numFmtId="0" fontId="9" fillId="0" borderId="4" xfId="0" applyFont="1" applyBorder="1" applyAlignment="1">
      <alignment horizontal="left" vertical="center" wrapText="1"/>
    </xf>
    <xf numFmtId="170" fontId="9" fillId="0" borderId="4" xfId="0" applyNumberFormat="1" applyFont="1" applyBorder="1" applyAlignment="1">
      <alignment horizontal="center" vertical="center"/>
    </xf>
    <xf numFmtId="0" fontId="20" fillId="0" borderId="0" xfId="0" applyFont="1" applyAlignment="1">
      <alignment horizontal="center" vertical="center"/>
    </xf>
    <xf numFmtId="0" fontId="20" fillId="0" borderId="0" xfId="0" applyFont="1" applyAlignment="1">
      <alignment horizontal="left"/>
    </xf>
    <xf numFmtId="0" fontId="20" fillId="0" borderId="0" xfId="0" applyFont="1" applyAlignment="1">
      <alignment horizontal="justify" vertical="center"/>
    </xf>
    <xf numFmtId="0" fontId="20" fillId="0" borderId="0" xfId="0" applyFont="1"/>
    <xf numFmtId="0" fontId="20" fillId="3" borderId="0" xfId="0" applyFont="1" applyFill="1"/>
    <xf numFmtId="0" fontId="20" fillId="0" borderId="16"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left"/>
    </xf>
    <xf numFmtId="0" fontId="21" fillId="0" borderId="21" xfId="0" applyFont="1" applyBorder="1" applyAlignment="1">
      <alignment horizontal="center" vertical="center" wrapText="1"/>
    </xf>
    <xf numFmtId="0" fontId="21" fillId="0" borderId="15" xfId="0" applyFont="1" applyBorder="1" applyAlignment="1">
      <alignment horizontal="center" vertical="center" wrapText="1"/>
    </xf>
    <xf numFmtId="0" fontId="22" fillId="5" borderId="0"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1" fillId="0" borderId="0" xfId="0" applyFont="1"/>
    <xf numFmtId="1" fontId="22" fillId="5" borderId="25" xfId="0" applyNumberFormat="1" applyFont="1" applyFill="1" applyBorder="1" applyAlignment="1">
      <alignment horizontal="center" vertical="center"/>
    </xf>
    <xf numFmtId="0" fontId="19" fillId="4" borderId="26" xfId="2" applyFont="1" applyFill="1" applyBorder="1" applyAlignment="1">
      <alignment horizontal="left" vertical="center" wrapText="1"/>
    </xf>
    <xf numFmtId="0" fontId="2" fillId="4" borderId="27" xfId="0" applyFont="1" applyFill="1" applyBorder="1" applyAlignment="1">
      <alignment horizontal="justify" vertical="center" wrapText="1"/>
    </xf>
    <xf numFmtId="1" fontId="22" fillId="5" borderId="28" xfId="0" applyNumberFormat="1" applyFont="1" applyFill="1" applyBorder="1" applyAlignment="1">
      <alignment horizontal="center" vertical="center"/>
    </xf>
    <xf numFmtId="0" fontId="19" fillId="4" borderId="3" xfId="2" applyFont="1" applyFill="1" applyBorder="1" applyAlignment="1">
      <alignment horizontal="left" vertical="center" wrapText="1"/>
    </xf>
    <xf numFmtId="0" fontId="2" fillId="4" borderId="29" xfId="0" applyFont="1" applyFill="1" applyBorder="1" applyAlignment="1">
      <alignment horizontal="justify" vertical="center" wrapText="1"/>
    </xf>
    <xf numFmtId="0" fontId="19" fillId="4" borderId="3" xfId="2" applyFont="1" applyFill="1" applyBorder="1" applyAlignment="1">
      <alignment horizontal="left" vertical="center"/>
    </xf>
    <xf numFmtId="0" fontId="20" fillId="4" borderId="29" xfId="0" applyFont="1" applyFill="1" applyBorder="1" applyAlignment="1">
      <alignment horizontal="justify" vertical="center" wrapText="1"/>
    </xf>
    <xf numFmtId="0" fontId="19" fillId="8" borderId="28" xfId="0" applyFont="1" applyFill="1" applyBorder="1" applyAlignment="1">
      <alignment horizontal="center" vertical="center"/>
    </xf>
    <xf numFmtId="0" fontId="21" fillId="8" borderId="28" xfId="0" applyFont="1" applyFill="1" applyBorder="1" applyAlignment="1">
      <alignment horizontal="center" vertical="center"/>
    </xf>
    <xf numFmtId="0" fontId="20" fillId="0" borderId="29" xfId="0" applyFont="1" applyBorder="1" applyAlignment="1">
      <alignment horizontal="justify" vertical="center" wrapText="1"/>
    </xf>
    <xf numFmtId="166" fontId="19" fillId="4" borderId="3" xfId="2" applyNumberFormat="1" applyFont="1" applyFill="1" applyBorder="1" applyAlignment="1">
      <alignment horizontal="left" vertical="center" wrapText="1"/>
    </xf>
    <xf numFmtId="0" fontId="19" fillId="4" borderId="3" xfId="2" applyFont="1" applyFill="1" applyBorder="1" applyAlignment="1" applyProtection="1">
      <alignment horizontal="left" vertical="center" wrapText="1"/>
      <protection locked="0"/>
    </xf>
    <xf numFmtId="0" fontId="19" fillId="4" borderId="12" xfId="2" applyFont="1" applyFill="1" applyBorder="1" applyAlignment="1" applyProtection="1">
      <alignment horizontal="left" vertical="center" wrapText="1"/>
      <protection locked="0"/>
    </xf>
    <xf numFmtId="0" fontId="20" fillId="4" borderId="32" xfId="0" applyFont="1" applyFill="1" applyBorder="1" applyAlignment="1">
      <alignment horizontal="justify" vertical="center" wrapText="1"/>
    </xf>
    <xf numFmtId="0" fontId="20" fillId="4" borderId="0" xfId="0" applyFont="1" applyFill="1"/>
    <xf numFmtId="0" fontId="3" fillId="3" borderId="13" xfId="2" applyFont="1" applyFill="1" applyBorder="1" applyAlignment="1">
      <alignment horizontal="center" vertical="center" wrapText="1"/>
    </xf>
    <xf numFmtId="0" fontId="9" fillId="3" borderId="13" xfId="2" applyFont="1" applyFill="1" applyBorder="1" applyAlignment="1">
      <alignment horizontal="center" vertical="center" wrapText="1"/>
    </xf>
    <xf numFmtId="0" fontId="3" fillId="4" borderId="13" xfId="2" applyFont="1" applyFill="1" applyBorder="1" applyAlignment="1" applyProtection="1">
      <alignment horizontal="center" vertical="center"/>
    </xf>
    <xf numFmtId="9" fontId="3" fillId="4" borderId="13" xfId="3" applyNumberFormat="1" applyFont="1" applyFill="1" applyBorder="1" applyAlignment="1" applyProtection="1">
      <alignment horizontal="center" vertical="center" wrapText="1"/>
    </xf>
    <xf numFmtId="0" fontId="3" fillId="4" borderId="13" xfId="2" applyFont="1" applyFill="1" applyBorder="1" applyAlignment="1" applyProtection="1">
      <alignment horizontal="left" vertical="top" wrapText="1"/>
      <protection locked="0"/>
    </xf>
    <xf numFmtId="9" fontId="3" fillId="4" borderId="13" xfId="1" applyFont="1" applyFill="1" applyBorder="1" applyAlignment="1" applyProtection="1">
      <alignment horizontal="center" vertical="center"/>
    </xf>
    <xf numFmtId="0" fontId="3" fillId="4" borderId="13" xfId="2" applyFont="1" applyFill="1" applyBorder="1" applyAlignment="1" applyProtection="1">
      <alignment horizontal="left" vertical="center" wrapText="1"/>
    </xf>
    <xf numFmtId="9" fontId="3" fillId="0" borderId="13" xfId="3" applyNumberFormat="1" applyFont="1" applyFill="1" applyBorder="1" applyAlignment="1" applyProtection="1">
      <alignment horizontal="center" vertical="center" wrapText="1"/>
    </xf>
    <xf numFmtId="0" fontId="3" fillId="4" borderId="13" xfId="2" applyFont="1" applyFill="1" applyBorder="1" applyAlignment="1" applyProtection="1">
      <alignment horizontal="left" vertical="top" wrapText="1"/>
    </xf>
    <xf numFmtId="0" fontId="3" fillId="4" borderId="13" xfId="2" applyFont="1" applyFill="1" applyBorder="1" applyAlignment="1" applyProtection="1">
      <alignment vertical="top" wrapText="1"/>
    </xf>
    <xf numFmtId="0" fontId="3" fillId="4" borderId="13" xfId="2" applyFont="1" applyFill="1" applyBorder="1" applyAlignment="1" applyProtection="1">
      <alignment horizontal="left" vertical="center" wrapText="1"/>
      <protection locked="0"/>
    </xf>
    <xf numFmtId="9" fontId="3" fillId="0" borderId="13" xfId="3" applyNumberFormat="1" applyFont="1" applyFill="1" applyBorder="1" applyAlignment="1">
      <alignment horizontal="center" vertical="center" wrapText="1"/>
    </xf>
    <xf numFmtId="165" fontId="3" fillId="0" borderId="13" xfId="3" applyFont="1" applyFill="1" applyBorder="1" applyAlignment="1">
      <alignment horizontal="justify" vertical="center"/>
    </xf>
    <xf numFmtId="165" fontId="3" fillId="0" borderId="13" xfId="3" applyFont="1" applyFill="1" applyBorder="1" applyAlignment="1">
      <alignment horizontal="justify" vertical="center" wrapText="1"/>
    </xf>
    <xf numFmtId="165" fontId="3" fillId="0" borderId="13" xfId="3" applyFont="1" applyFill="1" applyBorder="1" applyAlignment="1">
      <alignment horizontal="justify" vertical="top"/>
    </xf>
    <xf numFmtId="165" fontId="3" fillId="0" borderId="13" xfId="3" applyFont="1" applyFill="1" applyBorder="1" applyAlignment="1" applyProtection="1">
      <alignment horizontal="left" vertical="top" wrapText="1"/>
      <protection locked="0"/>
    </xf>
    <xf numFmtId="165" fontId="3" fillId="0" borderId="13" xfId="3" applyFont="1" applyFill="1" applyBorder="1" applyAlignment="1" applyProtection="1">
      <alignment horizontal="justify" vertical="top" wrapText="1"/>
    </xf>
    <xf numFmtId="165" fontId="3" fillId="0" borderId="13" xfId="3" applyFont="1" applyFill="1" applyBorder="1" applyAlignment="1" applyProtection="1">
      <alignment horizontal="center" vertical="center" wrapText="1"/>
    </xf>
    <xf numFmtId="9" fontId="3" fillId="0" borderId="13" xfId="1" applyFont="1" applyFill="1" applyBorder="1" applyAlignment="1" applyProtection="1">
      <alignment horizontal="center" vertical="center"/>
    </xf>
    <xf numFmtId="165" fontId="3" fillId="0" borderId="13" xfId="4" applyFont="1" applyFill="1" applyBorder="1" applyAlignment="1" applyProtection="1">
      <alignment horizontal="left" vertical="top" wrapText="1"/>
      <protection locked="0"/>
    </xf>
    <xf numFmtId="1" fontId="3" fillId="4" borderId="13" xfId="3" applyNumberFormat="1" applyFont="1" applyFill="1" applyBorder="1" applyAlignment="1">
      <alignment horizontal="center" vertical="center" wrapText="1"/>
    </xf>
    <xf numFmtId="165" fontId="3" fillId="0" borderId="13" xfId="4" applyFont="1" applyFill="1" applyBorder="1" applyAlignment="1" applyProtection="1">
      <alignment vertical="top" wrapText="1"/>
    </xf>
    <xf numFmtId="165" fontId="3" fillId="0" borderId="13" xfId="4" applyFont="1" applyFill="1" applyBorder="1" applyAlignment="1" applyProtection="1">
      <alignment horizontal="center" vertical="center" wrapText="1"/>
    </xf>
    <xf numFmtId="2" fontId="3" fillId="2" borderId="0" xfId="2" applyNumberFormat="1" applyFont="1" applyFill="1" applyBorder="1" applyAlignment="1">
      <alignment horizontal="center" vertical="center" wrapText="1"/>
    </xf>
    <xf numFmtId="2" fontId="3" fillId="0" borderId="0" xfId="3" applyNumberFormat="1" applyFont="1" applyFill="1" applyBorder="1" applyAlignment="1">
      <alignment horizontal="center" vertical="center" wrapText="1"/>
    </xf>
    <xf numFmtId="2" fontId="5" fillId="12" borderId="5" xfId="3" applyNumberFormat="1" applyFont="1" applyFill="1" applyBorder="1" applyAlignment="1">
      <alignment horizontal="center" vertical="center" wrapText="1"/>
    </xf>
    <xf numFmtId="2" fontId="3" fillId="4" borderId="13" xfId="3" applyNumberFormat="1" applyFont="1" applyFill="1" applyBorder="1" applyAlignment="1">
      <alignment horizontal="center" vertical="center" wrapText="1"/>
    </xf>
    <xf numFmtId="2" fontId="3" fillId="4" borderId="13" xfId="4" applyNumberFormat="1" applyFont="1" applyFill="1" applyBorder="1" applyAlignment="1">
      <alignment horizontal="center" vertical="center" wrapText="1"/>
    </xf>
    <xf numFmtId="2" fontId="3" fillId="0" borderId="0" xfId="4" applyNumberFormat="1" applyFont="1" applyFill="1" applyAlignment="1">
      <alignment horizontal="center" vertical="center" wrapText="1"/>
    </xf>
    <xf numFmtId="165" fontId="3" fillId="0" borderId="13" xfId="4" applyFont="1" applyFill="1" applyBorder="1" applyAlignment="1">
      <alignment vertical="top" wrapText="1"/>
    </xf>
    <xf numFmtId="1" fontId="3" fillId="4" borderId="13" xfId="2" applyNumberFormat="1" applyFont="1" applyFill="1" applyBorder="1" applyAlignment="1" applyProtection="1">
      <alignment horizontal="center" vertical="center" wrapText="1"/>
    </xf>
    <xf numFmtId="1" fontId="9" fillId="4" borderId="13" xfId="3" applyNumberFormat="1" applyFont="1" applyFill="1" applyBorder="1" applyAlignment="1">
      <alignment horizontal="center" vertical="center" wrapText="1"/>
    </xf>
    <xf numFmtId="1" fontId="3" fillId="4" borderId="13" xfId="4" applyNumberFormat="1" applyFont="1" applyFill="1" applyBorder="1" applyAlignment="1" applyProtection="1">
      <alignment horizontal="center" vertical="center" wrapText="1"/>
    </xf>
    <xf numFmtId="1" fontId="3" fillId="0" borderId="0" xfId="4" applyNumberFormat="1" applyFont="1" applyFill="1" applyAlignment="1">
      <alignment horizontal="center" vertical="center" wrapText="1"/>
    </xf>
    <xf numFmtId="165" fontId="3" fillId="4" borderId="13" xfId="4" applyFont="1" applyFill="1" applyBorder="1" applyAlignment="1">
      <alignment wrapText="1"/>
    </xf>
    <xf numFmtId="165" fontId="29" fillId="4" borderId="13" xfId="4" applyFont="1" applyFill="1" applyBorder="1" applyAlignment="1">
      <alignment vertical="top" wrapText="1"/>
    </xf>
    <xf numFmtId="10" fontId="3" fillId="4" borderId="13" xfId="1" applyNumberFormat="1" applyFont="1" applyFill="1" applyBorder="1" applyAlignment="1">
      <alignment horizontal="center" vertical="center"/>
    </xf>
    <xf numFmtId="10" fontId="3" fillId="3" borderId="13" xfId="1" applyNumberFormat="1" applyFont="1" applyFill="1" applyBorder="1" applyAlignment="1">
      <alignment horizontal="center" vertical="center"/>
    </xf>
    <xf numFmtId="165" fontId="3" fillId="4" borderId="13" xfId="4" applyFont="1" applyFill="1" applyBorder="1" applyAlignment="1">
      <alignment vertical="top"/>
    </xf>
    <xf numFmtId="168" fontId="3" fillId="4" borderId="13" xfId="4" applyNumberFormat="1" applyFont="1" applyFill="1" applyBorder="1" applyAlignment="1">
      <alignment vertical="top" wrapText="1"/>
    </xf>
    <xf numFmtId="165" fontId="3" fillId="0" borderId="13" xfId="4" applyFont="1" applyFill="1" applyBorder="1" applyAlignment="1">
      <alignment vertical="top"/>
    </xf>
    <xf numFmtId="165" fontId="3" fillId="3" borderId="13" xfId="4" applyFont="1" applyFill="1" applyBorder="1"/>
    <xf numFmtId="1" fontId="3" fillId="4" borderId="13" xfId="4" applyNumberFormat="1" applyFont="1" applyFill="1" applyBorder="1" applyAlignment="1">
      <alignment horizontal="center" vertical="center"/>
    </xf>
    <xf numFmtId="0" fontId="3" fillId="0" borderId="13" xfId="4" applyNumberFormat="1" applyFont="1" applyFill="1" applyBorder="1" applyAlignment="1">
      <alignment horizontal="center" vertical="center"/>
    </xf>
    <xf numFmtId="1" fontId="3" fillId="0" borderId="13" xfId="4" applyNumberFormat="1" applyFont="1" applyFill="1" applyBorder="1" applyAlignment="1">
      <alignment horizontal="center" vertical="center"/>
    </xf>
    <xf numFmtId="9" fontId="3" fillId="4" borderId="13" xfId="1" applyFont="1" applyFill="1" applyBorder="1" applyAlignment="1">
      <alignment horizontal="left" vertical="center"/>
    </xf>
    <xf numFmtId="165" fontId="3" fillId="4" borderId="13" xfId="4" applyFont="1" applyFill="1" applyBorder="1" applyAlignment="1">
      <alignment horizontal="center" wrapText="1"/>
    </xf>
    <xf numFmtId="9" fontId="3" fillId="4" borderId="13" xfId="4" applyNumberFormat="1" applyFont="1" applyFill="1" applyBorder="1" applyAlignment="1">
      <alignment horizontal="center" vertical="center"/>
    </xf>
    <xf numFmtId="0" fontId="3" fillId="4" borderId="13" xfId="0" applyFont="1" applyFill="1" applyBorder="1" applyAlignment="1">
      <alignment horizontal="left" vertical="top" wrapText="1"/>
    </xf>
    <xf numFmtId="0" fontId="3" fillId="4" borderId="13" xfId="0" applyFont="1" applyFill="1" applyBorder="1" applyAlignment="1">
      <alignment horizontal="justify" vertical="top" wrapText="1"/>
    </xf>
    <xf numFmtId="0" fontId="3" fillId="4" borderId="13" xfId="0" applyFont="1" applyFill="1" applyBorder="1" applyAlignment="1">
      <alignment horizontal="justify" vertical="center" wrapText="1"/>
    </xf>
    <xf numFmtId="0" fontId="0" fillId="4" borderId="34" xfId="0" applyFill="1" applyBorder="1" applyAlignment="1">
      <alignment vertical="center" wrapText="1"/>
    </xf>
    <xf numFmtId="0" fontId="0" fillId="4" borderId="3" xfId="0" applyFill="1" applyBorder="1" applyAlignment="1">
      <alignment vertical="center" wrapText="1"/>
    </xf>
    <xf numFmtId="0" fontId="0" fillId="4" borderId="2" xfId="0" applyFill="1" applyBorder="1" applyAlignment="1">
      <alignment vertical="center" wrapText="1"/>
    </xf>
    <xf numFmtId="9" fontId="3" fillId="3" borderId="13" xfId="1" applyFont="1" applyFill="1" applyBorder="1" applyAlignment="1">
      <alignment horizontal="center" vertical="center" wrapText="1"/>
    </xf>
    <xf numFmtId="0" fontId="0" fillId="4" borderId="0" xfId="0" applyFill="1" applyAlignment="1">
      <alignment vertical="center" wrapText="1"/>
    </xf>
    <xf numFmtId="0" fontId="4" fillId="4" borderId="13" xfId="2" applyFont="1" applyFill="1" applyBorder="1" applyAlignment="1">
      <alignment horizontal="center" vertical="center" wrapText="1"/>
    </xf>
    <xf numFmtId="0" fontId="2" fillId="4" borderId="29" xfId="0" applyFont="1" applyFill="1" applyBorder="1" applyAlignment="1">
      <alignment vertical="center" wrapText="1"/>
    </xf>
    <xf numFmtId="165" fontId="3" fillId="0" borderId="13" xfId="4" applyFont="1" applyFill="1" applyBorder="1" applyAlignment="1">
      <alignment vertical="center" wrapText="1"/>
    </xf>
    <xf numFmtId="165" fontId="3" fillId="0" borderId="13" xfId="4" applyFont="1" applyFill="1" applyBorder="1" applyAlignment="1">
      <alignment wrapText="1"/>
    </xf>
    <xf numFmtId="165" fontId="3" fillId="0" borderId="13" xfId="4" applyFont="1" applyFill="1" applyBorder="1" applyAlignment="1">
      <alignment horizontal="left" vertical="top" wrapText="1"/>
    </xf>
    <xf numFmtId="0" fontId="20" fillId="0" borderId="0" xfId="0" applyFont="1" applyAlignment="1">
      <alignment horizontal="center" vertical="center" wrapText="1"/>
    </xf>
    <xf numFmtId="9" fontId="2" fillId="4" borderId="0" xfId="0" applyNumberFormat="1" applyFont="1" applyFill="1"/>
    <xf numFmtId="9" fontId="20" fillId="0" borderId="0" xfId="0" applyNumberFormat="1" applyFont="1"/>
    <xf numFmtId="9" fontId="3" fillId="0" borderId="13" xfId="1" applyNumberFormat="1" applyFont="1" applyFill="1" applyBorder="1" applyAlignment="1">
      <alignment horizontal="center" vertical="center"/>
    </xf>
    <xf numFmtId="10" fontId="3" fillId="3" borderId="13" xfId="3" applyNumberFormat="1" applyFont="1" applyFill="1" applyBorder="1" applyAlignment="1">
      <alignment horizontal="center" vertical="center" wrapText="1"/>
    </xf>
    <xf numFmtId="10" fontId="20" fillId="3" borderId="0" xfId="0" applyNumberFormat="1" applyFont="1" applyFill="1"/>
    <xf numFmtId="165" fontId="3" fillId="4" borderId="1" xfId="4" applyFont="1" applyFill="1" applyBorder="1" applyAlignment="1">
      <alignment vertical="top" wrapText="1"/>
    </xf>
    <xf numFmtId="165" fontId="3" fillId="0" borderId="1" xfId="4" applyFont="1" applyFill="1" applyBorder="1" applyAlignment="1">
      <alignment vertical="top" wrapText="1"/>
    </xf>
    <xf numFmtId="165" fontId="3" fillId="4" borderId="5" xfId="3" applyFont="1" applyFill="1" applyBorder="1" applyAlignment="1">
      <alignment horizontal="center" vertical="center" wrapText="1"/>
    </xf>
    <xf numFmtId="0" fontId="20" fillId="0" borderId="13" xfId="0" applyFont="1" applyBorder="1"/>
    <xf numFmtId="0" fontId="20" fillId="0" borderId="13" xfId="0" applyFont="1" applyBorder="1" applyAlignment="1">
      <alignment wrapText="1"/>
    </xf>
    <xf numFmtId="0" fontId="3" fillId="2" borderId="0" xfId="2" applyFont="1" applyFill="1" applyBorder="1" applyAlignment="1">
      <alignment horizontal="center" vertical="center"/>
    </xf>
    <xf numFmtId="0" fontId="9" fillId="0" borderId="0" xfId="0" applyFont="1" applyAlignment="1">
      <alignment wrapText="1"/>
    </xf>
    <xf numFmtId="165" fontId="3" fillId="0" borderId="0" xfId="3" applyFont="1" applyFill="1" applyBorder="1" applyAlignment="1">
      <alignment horizontal="justify" vertical="center" wrapText="1"/>
    </xf>
    <xf numFmtId="0" fontId="3" fillId="4" borderId="13" xfId="2" applyFont="1" applyFill="1" applyBorder="1" applyAlignment="1" applyProtection="1">
      <alignment horizontal="center" vertical="center" wrapText="1"/>
    </xf>
    <xf numFmtId="165" fontId="3" fillId="0" borderId="5" xfId="4" applyFont="1" applyFill="1" applyBorder="1" applyAlignment="1">
      <alignment wrapText="1"/>
    </xf>
    <xf numFmtId="165" fontId="3" fillId="0" borderId="0" xfId="4" applyFont="1" applyFill="1" applyAlignment="1">
      <alignment wrapText="1"/>
    </xf>
    <xf numFmtId="165" fontId="3" fillId="4" borderId="13" xfId="4" applyFont="1" applyFill="1" applyBorder="1" applyAlignment="1">
      <alignment horizontal="left" vertical="top"/>
    </xf>
    <xf numFmtId="168" fontId="3" fillId="4" borderId="13" xfId="4" applyNumberFormat="1" applyFont="1" applyFill="1" applyBorder="1" applyAlignment="1">
      <alignment horizontal="center" vertical="center" wrapText="1"/>
    </xf>
    <xf numFmtId="3" fontId="5" fillId="14" borderId="7" xfId="3" applyNumberFormat="1" applyFont="1" applyFill="1" applyBorder="1" applyAlignment="1">
      <alignment horizontal="center" vertical="center" wrapText="1"/>
    </xf>
    <xf numFmtId="165" fontId="5" fillId="14" borderId="5" xfId="3" applyFont="1" applyFill="1" applyBorder="1" applyAlignment="1">
      <alignment horizontal="center" vertical="center" wrapText="1"/>
    </xf>
    <xf numFmtId="9" fontId="5" fillId="14" borderId="5" xfId="3" applyNumberFormat="1" applyFont="1" applyFill="1" applyBorder="1" applyAlignment="1">
      <alignment horizontal="center" vertical="center" wrapText="1"/>
    </xf>
    <xf numFmtId="173" fontId="3" fillId="4" borderId="13" xfId="4" applyNumberFormat="1" applyFont="1" applyFill="1" applyBorder="1" applyAlignment="1">
      <alignment horizontal="center" vertical="center"/>
    </xf>
    <xf numFmtId="9" fontId="3" fillId="4" borderId="13" xfId="1" applyNumberFormat="1" applyFont="1" applyFill="1" applyBorder="1" applyAlignment="1">
      <alignment horizontal="center" vertical="center" wrapText="1"/>
    </xf>
    <xf numFmtId="9" fontId="3" fillId="4" borderId="13" xfId="1" applyFont="1" applyFill="1" applyBorder="1" applyAlignment="1">
      <alignment horizontal="justify" vertical="center"/>
    </xf>
    <xf numFmtId="165" fontId="3" fillId="15" borderId="13" xfId="3" applyFont="1" applyFill="1" applyBorder="1" applyAlignment="1">
      <alignment horizontal="center" vertical="center"/>
    </xf>
    <xf numFmtId="0" fontId="3" fillId="15" borderId="13" xfId="2" applyFont="1" applyFill="1" applyBorder="1" applyAlignment="1">
      <alignment horizontal="center" vertical="center" wrapText="1"/>
    </xf>
    <xf numFmtId="0" fontId="3" fillId="15" borderId="13" xfId="2" applyFont="1" applyFill="1" applyBorder="1" applyAlignment="1">
      <alignment horizontal="center" vertical="center"/>
    </xf>
    <xf numFmtId="169" fontId="3" fillId="4" borderId="13" xfId="3" applyNumberFormat="1" applyFont="1" applyFill="1" applyBorder="1" applyAlignment="1">
      <alignment horizontal="center" vertical="center"/>
    </xf>
    <xf numFmtId="1" fontId="3" fillId="0" borderId="13" xfId="4" applyNumberFormat="1" applyFont="1" applyFill="1" applyBorder="1" applyAlignment="1">
      <alignment horizontal="center" vertical="center" wrapText="1"/>
    </xf>
    <xf numFmtId="9" fontId="3" fillId="0" borderId="13" xfId="1" applyFont="1" applyFill="1" applyBorder="1" applyAlignment="1">
      <alignment horizontal="justify" vertical="center"/>
    </xf>
    <xf numFmtId="0" fontId="3" fillId="0" borderId="13" xfId="2" applyFont="1" applyFill="1" applyBorder="1" applyAlignment="1">
      <alignment horizontal="justify" vertical="center"/>
    </xf>
    <xf numFmtId="165" fontId="10" fillId="4" borderId="13" xfId="4" applyFont="1" applyFill="1" applyBorder="1" applyAlignment="1">
      <alignment horizontal="center" vertical="center" wrapText="1"/>
    </xf>
    <xf numFmtId="165" fontId="10" fillId="4" borderId="13" xfId="3" applyFont="1" applyFill="1" applyBorder="1" applyAlignment="1">
      <alignment horizontal="center" vertical="center" wrapText="1"/>
    </xf>
    <xf numFmtId="1" fontId="5" fillId="14" borderId="5" xfId="3" applyNumberFormat="1" applyFont="1" applyFill="1" applyBorder="1" applyAlignment="1">
      <alignment horizontal="center" vertical="center" wrapText="1"/>
    </xf>
    <xf numFmtId="1" fontId="3" fillId="2" borderId="0" xfId="2" applyNumberFormat="1" applyFont="1" applyFill="1" applyBorder="1" applyAlignment="1">
      <alignment horizontal="center" vertical="center" wrapText="1"/>
    </xf>
    <xf numFmtId="1" fontId="3" fillId="0" borderId="0" xfId="3" applyNumberFormat="1" applyFont="1" applyFill="1" applyBorder="1" applyAlignment="1">
      <alignment horizontal="center" vertical="center" wrapText="1"/>
    </xf>
    <xf numFmtId="9" fontId="3" fillId="4" borderId="13" xfId="1" applyNumberFormat="1" applyFont="1" applyFill="1" applyBorder="1" applyAlignment="1">
      <alignment horizontal="justify" vertical="center"/>
    </xf>
    <xf numFmtId="0" fontId="3" fillId="4" borderId="13" xfId="3" applyNumberFormat="1" applyFont="1" applyFill="1" applyBorder="1" applyAlignment="1">
      <alignment horizontal="center" vertical="center"/>
    </xf>
    <xf numFmtId="165" fontId="3" fillId="3" borderId="13" xfId="4" applyFont="1" applyFill="1" applyBorder="1" applyAlignment="1">
      <alignment horizontal="justify" vertical="center" wrapText="1"/>
    </xf>
    <xf numFmtId="169" fontId="3" fillId="4" borderId="13" xfId="3" applyNumberFormat="1" applyFont="1" applyFill="1" applyBorder="1" applyAlignment="1">
      <alignment horizontal="center" vertical="center" wrapText="1"/>
    </xf>
    <xf numFmtId="169" fontId="3" fillId="4" borderId="13" xfId="3" applyNumberFormat="1" applyFont="1" applyFill="1" applyBorder="1" applyAlignment="1">
      <alignment horizontal="justify" vertical="center"/>
    </xf>
    <xf numFmtId="2" fontId="3" fillId="4" borderId="13" xfId="3" applyNumberFormat="1" applyFont="1" applyFill="1" applyBorder="1" applyAlignment="1">
      <alignment horizontal="center" vertical="center"/>
    </xf>
    <xf numFmtId="165" fontId="3" fillId="0" borderId="13" xfId="4" applyFont="1" applyFill="1" applyBorder="1" applyAlignment="1">
      <alignment horizontal="justify" vertical="center" wrapText="1"/>
    </xf>
    <xf numFmtId="165" fontId="31" fillId="4" borderId="13" xfId="3" applyFont="1" applyFill="1" applyBorder="1" applyAlignment="1">
      <alignment horizontal="justify" vertical="center"/>
    </xf>
    <xf numFmtId="174" fontId="3" fillId="4" borderId="13" xfId="3" applyNumberFormat="1" applyFont="1" applyFill="1" applyBorder="1" applyAlignment="1">
      <alignment horizontal="center" vertical="center" wrapText="1"/>
    </xf>
    <xf numFmtId="165" fontId="3" fillId="0" borderId="13" xfId="3" applyFont="1" applyFill="1" applyBorder="1" applyAlignment="1">
      <alignment horizontal="center" vertical="center" wrapText="1"/>
    </xf>
    <xf numFmtId="175" fontId="3" fillId="4" borderId="13" xfId="3" applyNumberFormat="1" applyFont="1" applyFill="1" applyBorder="1" applyAlignment="1">
      <alignment horizontal="center" vertical="center" wrapText="1"/>
    </xf>
    <xf numFmtId="2" fontId="3" fillId="4" borderId="13" xfId="1" applyNumberFormat="1" applyFont="1" applyFill="1" applyBorder="1" applyAlignment="1">
      <alignment horizontal="center" vertical="center"/>
    </xf>
    <xf numFmtId="1" fontId="3" fillId="4" borderId="4" xfId="3" applyNumberFormat="1" applyFont="1" applyFill="1" applyBorder="1" applyAlignment="1">
      <alignment horizontal="center" vertical="center" wrapText="1"/>
    </xf>
    <xf numFmtId="9" fontId="3" fillId="4" borderId="4" xfId="1" applyFont="1" applyFill="1" applyBorder="1" applyAlignment="1">
      <alignment horizontal="justify" vertical="center"/>
    </xf>
    <xf numFmtId="165" fontId="3" fillId="4" borderId="4" xfId="3" applyFont="1" applyFill="1" applyBorder="1" applyAlignment="1">
      <alignment horizontal="justify" vertical="top" wrapText="1"/>
    </xf>
    <xf numFmtId="9" fontId="3" fillId="4" borderId="4" xfId="1" applyFont="1" applyFill="1" applyBorder="1" applyAlignment="1">
      <alignment horizontal="center" vertical="center"/>
    </xf>
    <xf numFmtId="165" fontId="3" fillId="4" borderId="9" xfId="4" applyFont="1" applyFill="1" applyBorder="1" applyAlignment="1">
      <alignment horizontal="center" vertical="center" wrapText="1"/>
    </xf>
    <xf numFmtId="165" fontId="3" fillId="4" borderId="9" xfId="3" applyFont="1" applyFill="1" applyBorder="1" applyAlignment="1">
      <alignment horizontal="center" vertical="center" wrapText="1"/>
    </xf>
    <xf numFmtId="1" fontId="3" fillId="4" borderId="9" xfId="3" applyNumberFormat="1" applyFont="1" applyFill="1" applyBorder="1" applyAlignment="1">
      <alignment horizontal="center" vertical="center" wrapText="1"/>
    </xf>
    <xf numFmtId="9" fontId="3" fillId="4" borderId="9" xfId="1" applyFont="1" applyFill="1" applyBorder="1" applyAlignment="1">
      <alignment horizontal="justify" vertical="center"/>
    </xf>
    <xf numFmtId="165" fontId="3" fillId="4" borderId="9" xfId="4" applyFont="1" applyFill="1" applyBorder="1" applyAlignment="1">
      <alignment vertical="top" wrapText="1"/>
    </xf>
    <xf numFmtId="9" fontId="3" fillId="4" borderId="9" xfId="1" applyFont="1" applyFill="1" applyBorder="1" applyAlignment="1">
      <alignment horizontal="center" vertical="center"/>
    </xf>
    <xf numFmtId="165" fontId="3" fillId="4" borderId="35" xfId="4" applyFont="1" applyFill="1" applyBorder="1" applyAlignment="1">
      <alignment horizontal="center" vertical="center" wrapText="1"/>
    </xf>
    <xf numFmtId="165" fontId="3" fillId="4" borderId="35" xfId="3" applyFont="1" applyFill="1" applyBorder="1" applyAlignment="1">
      <alignment horizontal="center" vertical="center" wrapText="1"/>
    </xf>
    <xf numFmtId="165" fontId="3" fillId="4" borderId="35" xfId="3" applyFont="1" applyFill="1" applyBorder="1" applyAlignment="1">
      <alignment horizontal="justify" vertical="center"/>
    </xf>
    <xf numFmtId="9" fontId="3" fillId="4" borderId="35" xfId="1" applyFont="1" applyFill="1" applyBorder="1" applyAlignment="1">
      <alignment horizontal="justify" vertical="center"/>
    </xf>
    <xf numFmtId="165" fontId="3" fillId="4" borderId="36" xfId="4" applyFont="1" applyFill="1" applyBorder="1" applyAlignment="1">
      <alignment horizontal="center" vertical="center" wrapText="1"/>
    </xf>
    <xf numFmtId="176" fontId="3" fillId="4" borderId="13" xfId="3" applyNumberFormat="1" applyFont="1" applyFill="1" applyBorder="1" applyAlignment="1">
      <alignment horizontal="justify" vertical="center"/>
    </xf>
    <xf numFmtId="9" fontId="3" fillId="4" borderId="4" xfId="1" applyFont="1" applyFill="1" applyBorder="1" applyAlignment="1">
      <alignment horizontal="center" vertical="center" wrapText="1"/>
    </xf>
    <xf numFmtId="10" fontId="3" fillId="0" borderId="0" xfId="4" applyNumberFormat="1" applyFont="1" applyFill="1" applyAlignment="1">
      <alignment horizontal="center" vertical="center" wrapText="1"/>
    </xf>
    <xf numFmtId="170" fontId="3" fillId="3" borderId="13" xfId="2" applyNumberFormat="1" applyFont="1" applyFill="1" applyBorder="1" applyAlignment="1">
      <alignment horizontal="center" vertical="center" wrapText="1"/>
    </xf>
    <xf numFmtId="0" fontId="3" fillId="2" borderId="0" xfId="2" applyFont="1" applyFill="1" applyBorder="1" applyAlignment="1">
      <alignment horizontal="center" vertical="center"/>
    </xf>
    <xf numFmtId="0" fontId="4" fillId="0" borderId="0" xfId="2" applyFont="1" applyBorder="1" applyAlignment="1">
      <alignment horizontal="center" vertical="center" wrapText="1"/>
    </xf>
    <xf numFmtId="14" fontId="3" fillId="4" borderId="13" xfId="2" applyNumberFormat="1" applyFont="1" applyFill="1" applyBorder="1" applyAlignment="1">
      <alignment horizontal="left" vertical="top" wrapText="1"/>
    </xf>
    <xf numFmtId="176" fontId="3" fillId="4" borderId="13" xfId="3" applyNumberFormat="1" applyFont="1" applyFill="1" applyBorder="1" applyAlignment="1">
      <alignment horizontal="center" vertical="center"/>
    </xf>
    <xf numFmtId="9" fontId="9" fillId="4" borderId="13" xfId="1" applyFont="1" applyFill="1" applyBorder="1" applyAlignment="1">
      <alignment horizontal="justify" vertical="center"/>
    </xf>
    <xf numFmtId="165" fontId="10" fillId="4" borderId="13" xfId="3" applyFont="1" applyFill="1" applyBorder="1" applyAlignment="1">
      <alignment horizontal="justify" vertical="center"/>
    </xf>
    <xf numFmtId="165" fontId="10" fillId="4" borderId="13" xfId="3" applyFont="1" applyFill="1" applyBorder="1" applyAlignment="1">
      <alignment horizontal="justify" vertical="center" wrapText="1"/>
    </xf>
    <xf numFmtId="165" fontId="9" fillId="4" borderId="13" xfId="3" applyFont="1" applyFill="1" applyBorder="1" applyAlignment="1">
      <alignment horizontal="justify" vertical="center"/>
    </xf>
    <xf numFmtId="0" fontId="5" fillId="14" borderId="1" xfId="3" applyNumberFormat="1" applyFont="1" applyFill="1" applyBorder="1" applyAlignment="1">
      <alignment horizontal="center" vertical="center" wrapText="1"/>
    </xf>
    <xf numFmtId="1" fontId="5" fillId="14" borderId="2" xfId="3" applyNumberFormat="1" applyFont="1" applyFill="1" applyBorder="1" applyAlignment="1">
      <alignment horizontal="center" vertical="center" wrapText="1"/>
    </xf>
    <xf numFmtId="0" fontId="5" fillId="14" borderId="2" xfId="3" applyNumberFormat="1" applyFont="1" applyFill="1" applyBorder="1" applyAlignment="1">
      <alignment horizontal="center" vertical="center" wrapText="1"/>
    </xf>
    <xf numFmtId="0" fontId="5" fillId="14" borderId="3" xfId="3" applyNumberFormat="1" applyFont="1" applyFill="1" applyBorder="1" applyAlignment="1">
      <alignment horizontal="center" vertical="center" wrapText="1"/>
    </xf>
    <xf numFmtId="0" fontId="5" fillId="11" borderId="1" xfId="3" applyNumberFormat="1" applyFont="1" applyFill="1" applyBorder="1" applyAlignment="1">
      <alignment horizontal="center" vertical="center" wrapText="1"/>
    </xf>
    <xf numFmtId="0" fontId="5" fillId="11" borderId="2" xfId="3" applyNumberFormat="1" applyFont="1" applyFill="1" applyBorder="1" applyAlignment="1">
      <alignment horizontal="center" vertical="center" wrapText="1"/>
    </xf>
    <xf numFmtId="0" fontId="5" fillId="11" borderId="3" xfId="3" applyNumberFormat="1" applyFont="1" applyFill="1" applyBorder="1" applyAlignment="1">
      <alignment horizontal="center" vertical="center" wrapText="1"/>
    </xf>
    <xf numFmtId="0" fontId="3" fillId="2" borderId="0" xfId="2" applyFont="1" applyFill="1" applyBorder="1" applyAlignment="1">
      <alignment horizontal="center" vertical="center"/>
    </xf>
    <xf numFmtId="0" fontId="4" fillId="2" borderId="0" xfId="2" applyFont="1" applyFill="1" applyBorder="1" applyAlignment="1">
      <alignment horizontal="center" vertical="center" wrapText="1"/>
    </xf>
    <xf numFmtId="0" fontId="4" fillId="2" borderId="0" xfId="2" applyFont="1" applyFill="1" applyBorder="1" applyAlignment="1">
      <alignment vertical="center"/>
    </xf>
    <xf numFmtId="0" fontId="5" fillId="10" borderId="1" xfId="3" applyNumberFormat="1" applyFont="1" applyFill="1" applyBorder="1" applyAlignment="1">
      <alignment horizontal="center" vertical="center" wrapText="1"/>
    </xf>
    <xf numFmtId="0" fontId="5" fillId="10" borderId="2" xfId="3" applyNumberFormat="1" applyFont="1" applyFill="1" applyBorder="1" applyAlignment="1">
      <alignment horizontal="center" vertical="center" wrapText="1"/>
    </xf>
    <xf numFmtId="0" fontId="5" fillId="10" borderId="3" xfId="3" applyNumberFormat="1" applyFont="1" applyFill="1" applyBorder="1" applyAlignment="1">
      <alignment horizontal="center" vertical="center" wrapText="1"/>
    </xf>
    <xf numFmtId="165" fontId="4" fillId="5" borderId="8" xfId="3" applyFont="1" applyFill="1" applyBorder="1" applyAlignment="1">
      <alignment horizontal="center" vertical="center" wrapText="1"/>
    </xf>
    <xf numFmtId="165" fontId="4" fillId="5" borderId="9" xfId="3" applyFont="1" applyFill="1" applyBorder="1" applyAlignment="1">
      <alignment horizontal="center" vertical="center" wrapText="1"/>
    </xf>
    <xf numFmtId="165" fontId="4" fillId="5" borderId="10" xfId="3" applyFont="1" applyFill="1" applyBorder="1" applyAlignment="1">
      <alignment horizontal="center" vertical="center" wrapText="1"/>
    </xf>
    <xf numFmtId="165" fontId="4" fillId="6" borderId="8" xfId="3" applyFont="1" applyFill="1" applyBorder="1" applyAlignment="1">
      <alignment horizontal="center" vertical="center" wrapText="1"/>
    </xf>
    <xf numFmtId="165" fontId="4" fillId="6" borderId="9" xfId="3" applyFont="1" applyFill="1" applyBorder="1" applyAlignment="1">
      <alignment horizontal="center" vertical="center" wrapText="1"/>
    </xf>
    <xf numFmtId="165" fontId="4" fillId="6" borderId="9" xfId="3" applyFont="1" applyFill="1" applyBorder="1" applyAlignment="1">
      <alignment horizontal="left" vertical="center" wrapText="1"/>
    </xf>
    <xf numFmtId="0" fontId="4" fillId="0" borderId="0" xfId="2" applyFont="1" applyBorder="1" applyAlignment="1">
      <alignment horizontal="center" vertical="center" wrapText="1"/>
    </xf>
    <xf numFmtId="0" fontId="4" fillId="9" borderId="1" xfId="3" applyNumberFormat="1" applyFont="1" applyFill="1" applyBorder="1" applyAlignment="1">
      <alignment horizontal="center" vertical="center" wrapText="1"/>
    </xf>
    <xf numFmtId="0" fontId="4" fillId="9" borderId="2" xfId="3" applyNumberFormat="1" applyFont="1" applyFill="1" applyBorder="1" applyAlignment="1">
      <alignment horizontal="center" vertical="center" wrapText="1"/>
    </xf>
    <xf numFmtId="0" fontId="4" fillId="9" borderId="3" xfId="3" applyNumberFormat="1" applyFont="1" applyFill="1" applyBorder="1" applyAlignment="1">
      <alignment horizontal="center" vertical="center" wrapText="1"/>
    </xf>
    <xf numFmtId="0" fontId="5" fillId="12" borderId="1" xfId="3" applyNumberFormat="1" applyFont="1" applyFill="1" applyBorder="1" applyAlignment="1">
      <alignment horizontal="center" vertical="center" wrapText="1"/>
    </xf>
    <xf numFmtId="0" fontId="5" fillId="12" borderId="2" xfId="3" applyNumberFormat="1" applyFont="1" applyFill="1" applyBorder="1" applyAlignment="1">
      <alignment horizontal="center" vertical="center" wrapText="1"/>
    </xf>
    <xf numFmtId="0" fontId="5" fillId="12" borderId="3" xfId="3" applyNumberFormat="1" applyFont="1" applyFill="1" applyBorder="1" applyAlignment="1">
      <alignment horizontal="center" vertical="center" wrapText="1"/>
    </xf>
    <xf numFmtId="0" fontId="19" fillId="13" borderId="0" xfId="2" applyFont="1" applyFill="1" applyBorder="1" applyAlignment="1" applyProtection="1">
      <alignment horizontal="center" vertical="center" wrapText="1"/>
      <protection locked="0"/>
    </xf>
    <xf numFmtId="0" fontId="19" fillId="13" borderId="33" xfId="2" applyFont="1" applyFill="1" applyBorder="1" applyAlignment="1" applyProtection="1">
      <alignment horizontal="center" vertical="center" wrapText="1"/>
      <protection locked="0"/>
    </xf>
    <xf numFmtId="0" fontId="20" fillId="0" borderId="16" xfId="0" applyFont="1" applyBorder="1" applyAlignment="1">
      <alignment horizontal="justify" vertical="center" wrapText="1"/>
    </xf>
    <xf numFmtId="0" fontId="20" fillId="0" borderId="17" xfId="0" applyFont="1" applyBorder="1" applyAlignment="1">
      <alignment horizontal="justify" vertical="center" wrapText="1"/>
    </xf>
    <xf numFmtId="0" fontId="20" fillId="0" borderId="18" xfId="0" applyFont="1" applyBorder="1" applyAlignment="1">
      <alignment horizontal="justify" vertical="center" wrapText="1"/>
    </xf>
    <xf numFmtId="0" fontId="2" fillId="3" borderId="19" xfId="0" applyFont="1" applyFill="1" applyBorder="1" applyAlignment="1">
      <alignment horizontal="justify" vertical="center" wrapText="1"/>
    </xf>
    <xf numFmtId="0" fontId="2" fillId="3" borderId="20" xfId="0" applyFont="1" applyFill="1" applyBorder="1" applyAlignment="1">
      <alignment horizontal="justify" vertical="center" wrapText="1"/>
    </xf>
    <xf numFmtId="0" fontId="2" fillId="3" borderId="21" xfId="0" applyFont="1" applyFill="1" applyBorder="1" applyAlignment="1">
      <alignment horizontal="justify"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2" fillId="5" borderId="0" xfId="0" applyFont="1" applyFill="1" applyBorder="1" applyAlignment="1">
      <alignment horizontal="center" vertical="center" wrapText="1"/>
    </xf>
    <xf numFmtId="0" fontId="20" fillId="4" borderId="22" xfId="0" applyFont="1" applyFill="1" applyBorder="1" applyAlignment="1">
      <alignment horizontal="left" vertical="center" wrapText="1"/>
    </xf>
    <xf numFmtId="0" fontId="20" fillId="4" borderId="23" xfId="0" applyFont="1" applyFill="1" applyBorder="1" applyAlignment="1">
      <alignment horizontal="left" vertical="center" wrapText="1"/>
    </xf>
    <xf numFmtId="0" fontId="22" fillId="5" borderId="24" xfId="0" applyFont="1" applyFill="1" applyBorder="1" applyAlignment="1">
      <alignment horizontal="center" vertical="center" wrapText="1"/>
    </xf>
    <xf numFmtId="0" fontId="22" fillId="5" borderId="22" xfId="0" applyFont="1" applyFill="1" applyBorder="1" applyAlignment="1">
      <alignment horizontal="center" vertical="center" wrapText="1"/>
    </xf>
    <xf numFmtId="0" fontId="22" fillId="5" borderId="23"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18" xfId="0" applyFont="1" applyFill="1" applyBorder="1" applyAlignment="1">
      <alignment horizontal="center" vertical="center" wrapText="1"/>
    </xf>
    <xf numFmtId="1" fontId="23" fillId="8" borderId="30" xfId="0" applyNumberFormat="1" applyFont="1" applyFill="1" applyBorder="1" applyAlignment="1">
      <alignment horizontal="center" vertical="center"/>
    </xf>
    <xf numFmtId="1" fontId="23" fillId="8" borderId="2" xfId="0" applyNumberFormat="1" applyFont="1" applyFill="1" applyBorder="1" applyAlignment="1">
      <alignment horizontal="center" vertical="center"/>
    </xf>
    <xf numFmtId="1" fontId="23" fillId="8" borderId="31" xfId="0" applyNumberFormat="1" applyFont="1" applyFill="1" applyBorder="1" applyAlignment="1">
      <alignment horizontal="center" vertical="center"/>
    </xf>
    <xf numFmtId="165" fontId="3" fillId="4" borderId="13" xfId="4" applyFont="1" applyFill="1" applyBorder="1" applyAlignment="1">
      <alignment horizontal="left" wrapText="1"/>
    </xf>
  </cellXfs>
  <cellStyles count="11">
    <cellStyle name="Normal" xfId="0" builtinId="0"/>
    <cellStyle name="Normal 10" xfId="6"/>
    <cellStyle name="Normal 2" xfId="3"/>
    <cellStyle name="Normal 2 2 2" xfId="2"/>
    <cellStyle name="Normal 2 2 2 2" xfId="7"/>
    <cellStyle name="Normal 2 4" xfId="9"/>
    <cellStyle name="Normal 3" xfId="4"/>
    <cellStyle name="Normal 5" xfId="10"/>
    <cellStyle name="Normal 7 2" xfId="5"/>
    <cellStyle name="Normal 85" xfId="8"/>
    <cellStyle name="Porcentaje" xfId="1" builtinId="5"/>
  </cellStyles>
  <dxfs count="0"/>
  <tableStyles count="0" defaultTableStyle="TableStyleMedium2" defaultPivotStyle="PivotStyleLight16"/>
  <colors>
    <mruColors>
      <color rgb="FF66FFFF"/>
      <color rgb="FF99FF99"/>
      <color rgb="FFFFFF99"/>
      <color rgb="FFFF99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xdr:row>
      <xdr:rowOff>28575</xdr:rowOff>
    </xdr:from>
    <xdr:to>
      <xdr:col>2</xdr:col>
      <xdr:colOff>819150</xdr:colOff>
      <xdr:row>4</xdr:row>
      <xdr:rowOff>38100</xdr:rowOff>
    </xdr:to>
    <xdr:pic>
      <xdr:nvPicPr>
        <xdr:cNvPr id="2" name="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00025"/>
          <a:ext cx="2486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villalba/Desktop/MAR&#205;A%20ESPERANZA%20VILLALBA%20CAMPILLO/REVISIONES%20CONTRATOS%20Y%20CONVENIOS/Entregas%20Contratistas%20Central%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esperanza "/>
      <sheetName val="revisiones realizadas y por rea"/>
      <sheetName val="REVISIONES CONTRATISTAS EXTERNO"/>
      <sheetName val="ENTREGAS ARCHIVO CENTRAL"/>
      <sheetName val="MEN"/>
      <sheetName val="ENTREGAS CENTRAL JULIO"/>
    </sheetNames>
    <sheetDataSet>
      <sheetData sheetId="0" refreshError="1"/>
      <sheetData sheetId="1" refreshError="1"/>
      <sheetData sheetId="2" refreshError="1"/>
      <sheetData sheetId="3" refreshError="1"/>
      <sheetData sheetId="4" refreshError="1"/>
      <sheetData sheetId="5" refreshError="1">
        <row r="7">
          <cell r="F7">
            <v>355</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XFD370"/>
  <sheetViews>
    <sheetView tabSelected="1" topLeftCell="A7" zoomScale="60" zoomScaleNormal="60" workbookViewId="0">
      <pane xSplit="3" ySplit="4" topLeftCell="L11" activePane="bottomRight" state="frozen"/>
      <selection activeCell="A7" sqref="A7"/>
      <selection pane="topRight" activeCell="D7" sqref="D7"/>
      <selection pane="bottomLeft" activeCell="A11" sqref="A11"/>
      <selection pane="bottomRight" activeCell="U10" sqref="U10"/>
    </sheetView>
  </sheetViews>
  <sheetFormatPr baseColWidth="10" defaultColWidth="9.140625" defaultRowHeight="15.75" x14ac:dyDescent="0.25"/>
  <cols>
    <col min="1" max="1" width="9.140625" style="9" customWidth="1"/>
    <col min="2" max="2" width="13.42578125" style="10" customWidth="1"/>
    <col min="3" max="3" width="16.42578125" style="10" customWidth="1"/>
    <col min="4" max="4" width="35.5703125" style="10" hidden="1" customWidth="1"/>
    <col min="5" max="5" width="27" style="11" hidden="1" customWidth="1"/>
    <col min="6" max="6" width="30.42578125" style="11" hidden="1" customWidth="1"/>
    <col min="7" max="7" width="42.28515625" style="10" hidden="1" customWidth="1"/>
    <col min="8" max="8" width="21.28515625" style="11" hidden="1" customWidth="1"/>
    <col min="9" max="9" width="118.28515625" style="31" customWidth="1"/>
    <col min="10" max="10" width="24.7109375" style="11" hidden="1" customWidth="1"/>
    <col min="11" max="11" width="58.7109375" style="11" hidden="1" customWidth="1"/>
    <col min="12" max="12" width="42.5703125" style="10" customWidth="1"/>
    <col min="13" max="13" width="18.42578125" style="10" hidden="1" customWidth="1"/>
    <col min="14" max="14" width="28.28515625" style="10" hidden="1" customWidth="1"/>
    <col min="15" max="15" width="95.5703125" style="11" hidden="1" customWidth="1"/>
    <col min="16" max="16" width="27" style="10" hidden="1" customWidth="1"/>
    <col min="17" max="17" width="98.42578125" style="8" customWidth="1"/>
    <col min="18" max="18" width="32.7109375" style="11" hidden="1" customWidth="1"/>
    <col min="19" max="19" width="70.28515625" style="8" customWidth="1"/>
    <col min="20" max="20" width="62.7109375" style="8" hidden="1" customWidth="1"/>
    <col min="21" max="21" width="51.42578125" style="255" customWidth="1"/>
    <col min="22" max="22" width="49" style="43" customWidth="1"/>
    <col min="23" max="23" width="27.28515625" style="10" customWidth="1"/>
    <col min="24" max="24" width="16.28515625" style="142" customWidth="1"/>
    <col min="25" max="25" width="17.140625" style="142" customWidth="1"/>
    <col min="26" max="26" width="22.7109375" style="10" hidden="1" customWidth="1"/>
    <col min="27" max="27" width="37.140625" style="10" customWidth="1"/>
    <col min="28" max="28" width="9.140625" style="8" hidden="1" customWidth="1"/>
    <col min="29" max="29" width="9.140625" style="9" hidden="1" customWidth="1"/>
    <col min="30" max="30" width="9.140625" style="8" hidden="1" customWidth="1"/>
    <col min="31" max="31" width="70.42578125" style="43" hidden="1" customWidth="1"/>
    <col min="32" max="33" width="9.140625" style="11" hidden="1" customWidth="1"/>
    <col min="34" max="34" width="9.140625" style="8" hidden="1" customWidth="1"/>
    <col min="35" max="35" width="54" style="43" hidden="1" customWidth="1"/>
    <col min="36" max="36" width="23.28515625" style="10" hidden="1" customWidth="1"/>
    <col min="37" max="37" width="22.42578125" style="8" hidden="1" customWidth="1"/>
    <col min="38" max="38" width="20.42578125" style="14" hidden="1" customWidth="1"/>
    <col min="39" max="39" width="16.85546875" style="14" hidden="1" customWidth="1"/>
    <col min="40" max="40" width="15.7109375" style="8" hidden="1" customWidth="1"/>
    <col min="41" max="41" width="16" style="8" hidden="1" customWidth="1"/>
    <col min="42" max="42" width="15.42578125" style="8" hidden="1" customWidth="1"/>
    <col min="43" max="43" width="65.5703125" style="8" hidden="1" customWidth="1"/>
    <col min="44" max="46" width="10.140625" style="8" hidden="1" customWidth="1"/>
    <col min="47" max="47" width="63" style="8" hidden="1" customWidth="1"/>
    <col min="48" max="48" width="31.85546875" style="8" hidden="1" customWidth="1"/>
    <col min="49" max="49" width="21.5703125" style="8" hidden="1" customWidth="1"/>
    <col min="50" max="50" width="21.85546875" style="12" hidden="1" customWidth="1"/>
    <col min="51" max="51" width="21" style="10" hidden="1" customWidth="1"/>
    <col min="52" max="52" width="21.140625" style="11" hidden="1" customWidth="1"/>
    <col min="53" max="53" width="21.140625" style="8" hidden="1" customWidth="1"/>
    <col min="54" max="54" width="20.140625" style="8" hidden="1" customWidth="1"/>
    <col min="55" max="55" width="77.28515625" style="8" hidden="1" customWidth="1"/>
    <col min="56" max="56" width="12" style="8" hidden="1" customWidth="1"/>
    <col min="57" max="58" width="12.5703125" style="8" hidden="1" customWidth="1"/>
    <col min="59" max="59" width="50.28515625" style="8" hidden="1" customWidth="1"/>
    <col min="60" max="60" width="22.5703125" style="10" hidden="1" customWidth="1"/>
    <col min="61" max="61" width="22.5703125" style="8" hidden="1" customWidth="1"/>
    <col min="62" max="63" width="22.5703125" style="10" hidden="1" customWidth="1"/>
    <col min="64" max="64" width="9.140625" style="243" hidden="1" customWidth="1"/>
    <col min="65" max="65" width="9.140625" style="327" hidden="1" customWidth="1"/>
    <col min="66" max="66" width="15" style="8" hidden="1" customWidth="1"/>
    <col min="67" max="67" width="69.140625" style="8" hidden="1" customWidth="1"/>
    <col min="68" max="70" width="9.140625" style="8" hidden="1" customWidth="1"/>
    <col min="71" max="71" width="51.140625" style="8" hidden="1" customWidth="1"/>
    <col min="72" max="72" width="12.42578125" style="376" hidden="1" customWidth="1"/>
    <col min="73" max="73" width="9.140625" style="8" hidden="1" customWidth="1"/>
    <col min="74" max="74" width="9.140625" style="11" hidden="1" customWidth="1"/>
    <col min="75" max="75" width="22.28515625" style="10" hidden="1" customWidth="1"/>
    <col min="76" max="76" width="14.140625" style="10" customWidth="1"/>
    <col min="77" max="77" width="13.140625" style="332" customWidth="1"/>
    <col min="78" max="78" width="9.5703125" style="10" customWidth="1"/>
    <col min="79" max="79" width="71.7109375" style="8" customWidth="1"/>
    <col min="80" max="82" width="7.7109375" style="10" customWidth="1"/>
    <col min="83" max="83" width="58.5703125" style="8" customWidth="1"/>
    <col min="84" max="84" width="11.5703125" style="8" hidden="1" customWidth="1"/>
    <col min="85" max="86" width="0" style="8" hidden="1" customWidth="1"/>
    <col min="87" max="88" width="9.140625" style="8"/>
    <col min="89" max="89" width="12.42578125" style="8" customWidth="1"/>
    <col min="90" max="97" width="0" style="8" hidden="1" customWidth="1"/>
    <col min="98" max="98" width="64.5703125" style="8" customWidth="1"/>
    <col min="99" max="100" width="0" style="8" hidden="1" customWidth="1"/>
    <col min="101" max="101" width="29.5703125" style="8" customWidth="1"/>
    <col min="102" max="111" width="0" style="8" hidden="1" customWidth="1"/>
    <col min="112" max="112" width="45" style="8" customWidth="1"/>
    <col min="113" max="113" width="49" style="8" customWidth="1"/>
    <col min="114" max="114" width="27.28515625" style="8" customWidth="1"/>
    <col min="115" max="115" width="14.85546875" style="8" customWidth="1"/>
    <col min="116" max="116" width="17.140625" style="8" customWidth="1"/>
    <col min="117" max="117" width="20.140625" style="8" customWidth="1"/>
    <col min="118" max="118" width="39.140625" style="8" customWidth="1"/>
    <col min="119" max="120" width="21.85546875" style="8" customWidth="1"/>
    <col min="121" max="121" width="17.28515625" style="8" customWidth="1"/>
    <col min="122" max="123" width="14.28515625" style="8" customWidth="1"/>
    <col min="124" max="124" width="59.7109375" style="8" customWidth="1"/>
    <col min="125" max="127" width="14.28515625" style="8" customWidth="1"/>
    <col min="128" max="128" width="38.85546875" style="8" customWidth="1"/>
    <col min="129" max="129" width="14.28515625" style="8" customWidth="1"/>
    <col min="130" max="130" width="8.140625" style="8" customWidth="1"/>
    <col min="131" max="131" width="8.42578125" style="8" customWidth="1"/>
    <col min="132" max="132" width="7.28515625" style="8" customWidth="1"/>
    <col min="133" max="133" width="60.7109375" style="8" customWidth="1"/>
    <col min="134" max="136" width="10.7109375" style="8" customWidth="1"/>
    <col min="137" max="137" width="50.7109375" style="8" customWidth="1"/>
    <col min="138" max="138" width="15" style="8" customWidth="1"/>
    <col min="139" max="139" width="8.140625" style="8" customWidth="1"/>
    <col min="140" max="140" width="8.42578125" style="8" customWidth="1"/>
    <col min="141" max="141" width="7.28515625" style="8" customWidth="1"/>
    <col min="142" max="142" width="81.140625" style="8" customWidth="1"/>
    <col min="143" max="145" width="10.7109375" style="8" customWidth="1"/>
    <col min="146" max="146" width="50.7109375" style="8" customWidth="1"/>
    <col min="147" max="147" width="15" style="8" customWidth="1"/>
    <col min="148" max="148" width="8.140625" style="8" customWidth="1"/>
    <col min="149" max="149" width="8.42578125" style="8" customWidth="1"/>
    <col min="150" max="150" width="7.28515625" style="8" customWidth="1"/>
    <col min="151" max="151" width="77.85546875" style="8" customWidth="1"/>
    <col min="152" max="154" width="10.7109375" style="8" customWidth="1"/>
    <col min="155" max="155" width="50.7109375" style="8" customWidth="1"/>
    <col min="156" max="156" width="15" style="8" customWidth="1"/>
    <col min="157" max="157" width="9.85546875" style="8" customWidth="1"/>
    <col min="158" max="158" width="8.140625" style="8" customWidth="1"/>
    <col min="159" max="159" width="8.42578125" style="8" customWidth="1"/>
    <col min="160" max="160" width="7.28515625" style="8" customWidth="1"/>
    <col min="161" max="161" width="77.85546875" style="8" customWidth="1"/>
    <col min="162" max="163" width="10.7109375" style="8" customWidth="1"/>
    <col min="164" max="164" width="16.28515625" style="8" customWidth="1"/>
    <col min="165" max="165" width="14.140625" style="8" customWidth="1"/>
    <col min="166" max="166" width="14.42578125" style="8" customWidth="1"/>
    <col min="167" max="167" width="15" style="8" customWidth="1"/>
    <col min="168" max="168" width="19" style="8" customWidth="1"/>
    <col min="169" max="169" width="8.140625" style="8" customWidth="1"/>
    <col min="170" max="170" width="8.42578125" style="8" customWidth="1"/>
    <col min="171" max="171" width="7.28515625" style="8" customWidth="1"/>
    <col min="172" max="172" width="77.85546875" style="8" customWidth="1"/>
    <col min="173" max="175" width="10.7109375" style="8" customWidth="1"/>
    <col min="176" max="176" width="38.28515625" style="8" customWidth="1"/>
    <col min="177" max="177" width="23" style="8" customWidth="1"/>
    <col min="178" max="178" width="13" style="8" customWidth="1"/>
    <col min="179" max="179" width="8.140625" style="8" customWidth="1"/>
    <col min="180" max="180" width="8.42578125" style="8" customWidth="1"/>
    <col min="181" max="181" width="12" style="8" customWidth="1"/>
    <col min="182" max="182" width="159.5703125" style="8" customWidth="1"/>
    <col min="183" max="184" width="10.7109375" style="8" customWidth="1"/>
    <col min="185" max="185" width="10" style="8" customWidth="1"/>
    <col min="186" max="186" width="68.5703125" style="8" customWidth="1"/>
    <col min="187" max="187" width="23.140625" style="8" customWidth="1"/>
    <col min="188" max="190" width="0" style="8" hidden="1" customWidth="1"/>
    <col min="191" max="191" width="40.42578125" style="8" customWidth="1"/>
    <col min="192" max="344" width="9.140625" style="8"/>
    <col min="345" max="345" width="12.42578125" style="8" customWidth="1"/>
    <col min="346" max="353" width="0" style="8" hidden="1" customWidth="1"/>
    <col min="354" max="354" width="64.5703125" style="8" customWidth="1"/>
    <col min="355" max="356" width="0" style="8" hidden="1" customWidth="1"/>
    <col min="357" max="357" width="29.5703125" style="8" customWidth="1"/>
    <col min="358" max="367" width="0" style="8" hidden="1" customWidth="1"/>
    <col min="368" max="368" width="45" style="8" customWidth="1"/>
    <col min="369" max="369" width="49" style="8" customWidth="1"/>
    <col min="370" max="370" width="27.28515625" style="8" customWidth="1"/>
    <col min="371" max="371" width="14.85546875" style="8" customWidth="1"/>
    <col min="372" max="372" width="17.140625" style="8" customWidth="1"/>
    <col min="373" max="373" width="20.140625" style="8" customWidth="1"/>
    <col min="374" max="374" width="39.140625" style="8" customWidth="1"/>
    <col min="375" max="376" width="21.85546875" style="8" customWidth="1"/>
    <col min="377" max="377" width="17.28515625" style="8" customWidth="1"/>
    <col min="378" max="379" width="14.28515625" style="8" customWidth="1"/>
    <col min="380" max="380" width="59.7109375" style="8" customWidth="1"/>
    <col min="381" max="383" width="14.28515625" style="8" customWidth="1"/>
    <col min="384" max="384" width="38.85546875" style="8" customWidth="1"/>
    <col min="385" max="385" width="14.28515625" style="8" customWidth="1"/>
    <col min="386" max="386" width="8.140625" style="8" customWidth="1"/>
    <col min="387" max="387" width="8.42578125" style="8" customWidth="1"/>
    <col min="388" max="388" width="7.28515625" style="8" customWidth="1"/>
    <col min="389" max="389" width="60.7109375" style="8" customWidth="1"/>
    <col min="390" max="392" width="10.7109375" style="8" customWidth="1"/>
    <col min="393" max="393" width="50.7109375" style="8" customWidth="1"/>
    <col min="394" max="394" width="15" style="8" customWidth="1"/>
    <col min="395" max="395" width="8.140625" style="8" customWidth="1"/>
    <col min="396" max="396" width="8.42578125" style="8" customWidth="1"/>
    <col min="397" max="397" width="7.28515625" style="8" customWidth="1"/>
    <col min="398" max="398" width="81.140625" style="8" customWidth="1"/>
    <col min="399" max="401" width="10.7109375" style="8" customWidth="1"/>
    <col min="402" max="402" width="50.7109375" style="8" customWidth="1"/>
    <col min="403" max="403" width="15" style="8" customWidth="1"/>
    <col min="404" max="404" width="8.140625" style="8" customWidth="1"/>
    <col min="405" max="405" width="8.42578125" style="8" customWidth="1"/>
    <col min="406" max="406" width="7.28515625" style="8" customWidth="1"/>
    <col min="407" max="407" width="77.85546875" style="8" customWidth="1"/>
    <col min="408" max="410" width="10.7109375" style="8" customWidth="1"/>
    <col min="411" max="411" width="50.7109375" style="8" customWidth="1"/>
    <col min="412" max="412" width="15" style="8" customWidth="1"/>
    <col min="413" max="413" width="9.85546875" style="8" customWidth="1"/>
    <col min="414" max="414" width="8.140625" style="8" customWidth="1"/>
    <col min="415" max="415" width="8.42578125" style="8" customWidth="1"/>
    <col min="416" max="416" width="7.28515625" style="8" customWidth="1"/>
    <col min="417" max="417" width="77.85546875" style="8" customWidth="1"/>
    <col min="418" max="419" width="10.7109375" style="8" customWidth="1"/>
    <col min="420" max="420" width="16.28515625" style="8" customWidth="1"/>
    <col min="421" max="421" width="14.140625" style="8" customWidth="1"/>
    <col min="422" max="422" width="14.42578125" style="8" customWidth="1"/>
    <col min="423" max="423" width="15" style="8" customWidth="1"/>
    <col min="424" max="424" width="19" style="8" customWidth="1"/>
    <col min="425" max="425" width="8.140625" style="8" customWidth="1"/>
    <col min="426" max="426" width="8.42578125" style="8" customWidth="1"/>
    <col min="427" max="427" width="7.28515625" style="8" customWidth="1"/>
    <col min="428" max="428" width="77.85546875" style="8" customWidth="1"/>
    <col min="429" max="431" width="10.7109375" style="8" customWidth="1"/>
    <col min="432" max="432" width="38.28515625" style="8" customWidth="1"/>
    <col min="433" max="433" width="23" style="8" customWidth="1"/>
    <col min="434" max="434" width="13" style="8" customWidth="1"/>
    <col min="435" max="435" width="8.140625" style="8" customWidth="1"/>
    <col min="436" max="436" width="8.42578125" style="8" customWidth="1"/>
    <col min="437" max="437" width="12" style="8" customWidth="1"/>
    <col min="438" max="438" width="159.5703125" style="8" customWidth="1"/>
    <col min="439" max="440" width="10.7109375" style="8" customWidth="1"/>
    <col min="441" max="441" width="10" style="8" customWidth="1"/>
    <col min="442" max="442" width="68.5703125" style="8" customWidth="1"/>
    <col min="443" max="443" width="23.140625" style="8" customWidth="1"/>
    <col min="444" max="446" width="0" style="8" hidden="1" customWidth="1"/>
    <col min="447" max="447" width="40.42578125" style="8" customWidth="1"/>
    <col min="448" max="600" width="9.140625" style="8"/>
    <col min="601" max="601" width="12.42578125" style="8" customWidth="1"/>
    <col min="602" max="609" width="0" style="8" hidden="1" customWidth="1"/>
    <col min="610" max="610" width="64.5703125" style="8" customWidth="1"/>
    <col min="611" max="612" width="0" style="8" hidden="1" customWidth="1"/>
    <col min="613" max="613" width="29.5703125" style="8" customWidth="1"/>
    <col min="614" max="623" width="0" style="8" hidden="1" customWidth="1"/>
    <col min="624" max="624" width="45" style="8" customWidth="1"/>
    <col min="625" max="625" width="49" style="8" customWidth="1"/>
    <col min="626" max="626" width="27.28515625" style="8" customWidth="1"/>
    <col min="627" max="627" width="14.85546875" style="8" customWidth="1"/>
    <col min="628" max="628" width="17.140625" style="8" customWidth="1"/>
    <col min="629" max="629" width="20.140625" style="8" customWidth="1"/>
    <col min="630" max="630" width="39.140625" style="8" customWidth="1"/>
    <col min="631" max="632" width="21.85546875" style="8" customWidth="1"/>
    <col min="633" max="633" width="17.28515625" style="8" customWidth="1"/>
    <col min="634" max="635" width="14.28515625" style="8" customWidth="1"/>
    <col min="636" max="636" width="59.7109375" style="8" customWidth="1"/>
    <col min="637" max="639" width="14.28515625" style="8" customWidth="1"/>
    <col min="640" max="640" width="38.85546875" style="8" customWidth="1"/>
    <col min="641" max="641" width="14.28515625" style="8" customWidth="1"/>
    <col min="642" max="642" width="8.140625" style="8" customWidth="1"/>
    <col min="643" max="643" width="8.42578125" style="8" customWidth="1"/>
    <col min="644" max="644" width="7.28515625" style="8" customWidth="1"/>
    <col min="645" max="645" width="60.7109375" style="8" customWidth="1"/>
    <col min="646" max="648" width="10.7109375" style="8" customWidth="1"/>
    <col min="649" max="649" width="50.7109375" style="8" customWidth="1"/>
    <col min="650" max="650" width="15" style="8" customWidth="1"/>
    <col min="651" max="651" width="8.140625" style="8" customWidth="1"/>
    <col min="652" max="652" width="8.42578125" style="8" customWidth="1"/>
    <col min="653" max="653" width="7.28515625" style="8" customWidth="1"/>
    <col min="654" max="654" width="81.140625" style="8" customWidth="1"/>
    <col min="655" max="657" width="10.7109375" style="8" customWidth="1"/>
    <col min="658" max="658" width="50.7109375" style="8" customWidth="1"/>
    <col min="659" max="659" width="15" style="8" customWidth="1"/>
    <col min="660" max="660" width="8.140625" style="8" customWidth="1"/>
    <col min="661" max="661" width="8.42578125" style="8" customWidth="1"/>
    <col min="662" max="662" width="7.28515625" style="8" customWidth="1"/>
    <col min="663" max="663" width="77.85546875" style="8" customWidth="1"/>
    <col min="664" max="666" width="10.7109375" style="8" customWidth="1"/>
    <col min="667" max="667" width="50.7109375" style="8" customWidth="1"/>
    <col min="668" max="668" width="15" style="8" customWidth="1"/>
    <col min="669" max="669" width="9.85546875" style="8" customWidth="1"/>
    <col min="670" max="670" width="8.140625" style="8" customWidth="1"/>
    <col min="671" max="671" width="8.42578125" style="8" customWidth="1"/>
    <col min="672" max="672" width="7.28515625" style="8" customWidth="1"/>
    <col min="673" max="673" width="77.85546875" style="8" customWidth="1"/>
    <col min="674" max="675" width="10.7109375" style="8" customWidth="1"/>
    <col min="676" max="676" width="16.28515625" style="8" customWidth="1"/>
    <col min="677" max="677" width="14.140625" style="8" customWidth="1"/>
    <col min="678" max="678" width="14.42578125" style="8" customWidth="1"/>
    <col min="679" max="679" width="15" style="8" customWidth="1"/>
    <col min="680" max="680" width="19" style="8" customWidth="1"/>
    <col min="681" max="681" width="8.140625" style="8" customWidth="1"/>
    <col min="682" max="682" width="8.42578125" style="8" customWidth="1"/>
    <col min="683" max="683" width="7.28515625" style="8" customWidth="1"/>
    <col min="684" max="684" width="77.85546875" style="8" customWidth="1"/>
    <col min="685" max="687" width="10.7109375" style="8" customWidth="1"/>
    <col min="688" max="688" width="38.28515625" style="8" customWidth="1"/>
    <col min="689" max="689" width="23" style="8" customWidth="1"/>
    <col min="690" max="690" width="13" style="8" customWidth="1"/>
    <col min="691" max="691" width="8.140625" style="8" customWidth="1"/>
    <col min="692" max="692" width="8.42578125" style="8" customWidth="1"/>
    <col min="693" max="693" width="12" style="8" customWidth="1"/>
    <col min="694" max="694" width="159.5703125" style="8" customWidth="1"/>
    <col min="695" max="696" width="10.7109375" style="8" customWidth="1"/>
    <col min="697" max="697" width="10" style="8" customWidth="1"/>
    <col min="698" max="698" width="68.5703125" style="8" customWidth="1"/>
    <col min="699" max="699" width="23.140625" style="8" customWidth="1"/>
    <col min="700" max="702" width="0" style="8" hidden="1" customWidth="1"/>
    <col min="703" max="703" width="40.42578125" style="8" customWidth="1"/>
    <col min="704" max="856" width="9.140625" style="8"/>
    <col min="857" max="857" width="12.42578125" style="8" customWidth="1"/>
    <col min="858" max="865" width="0" style="8" hidden="1" customWidth="1"/>
    <col min="866" max="866" width="64.5703125" style="8" customWidth="1"/>
    <col min="867" max="868" width="0" style="8" hidden="1" customWidth="1"/>
    <col min="869" max="869" width="29.5703125" style="8" customWidth="1"/>
    <col min="870" max="879" width="0" style="8" hidden="1" customWidth="1"/>
    <col min="880" max="880" width="45" style="8" customWidth="1"/>
    <col min="881" max="881" width="49" style="8" customWidth="1"/>
    <col min="882" max="882" width="27.28515625" style="8" customWidth="1"/>
    <col min="883" max="883" width="14.85546875" style="8" customWidth="1"/>
    <col min="884" max="884" width="17.140625" style="8" customWidth="1"/>
    <col min="885" max="885" width="20.140625" style="8" customWidth="1"/>
    <col min="886" max="886" width="39.140625" style="8" customWidth="1"/>
    <col min="887" max="888" width="21.85546875" style="8" customWidth="1"/>
    <col min="889" max="889" width="17.28515625" style="8" customWidth="1"/>
    <col min="890" max="891" width="14.28515625" style="8" customWidth="1"/>
    <col min="892" max="892" width="59.7109375" style="8" customWidth="1"/>
    <col min="893" max="895" width="14.28515625" style="8" customWidth="1"/>
    <col min="896" max="896" width="38.85546875" style="8" customWidth="1"/>
    <col min="897" max="897" width="14.28515625" style="8" customWidth="1"/>
    <col min="898" max="898" width="8.140625" style="8" customWidth="1"/>
    <col min="899" max="899" width="8.42578125" style="8" customWidth="1"/>
    <col min="900" max="900" width="7.28515625" style="8" customWidth="1"/>
    <col min="901" max="901" width="60.7109375" style="8" customWidth="1"/>
    <col min="902" max="904" width="10.7109375" style="8" customWidth="1"/>
    <col min="905" max="905" width="50.7109375" style="8" customWidth="1"/>
    <col min="906" max="906" width="15" style="8" customWidth="1"/>
    <col min="907" max="907" width="8.140625" style="8" customWidth="1"/>
    <col min="908" max="908" width="8.42578125" style="8" customWidth="1"/>
    <col min="909" max="909" width="7.28515625" style="8" customWidth="1"/>
    <col min="910" max="910" width="81.140625" style="8" customWidth="1"/>
    <col min="911" max="913" width="10.7109375" style="8" customWidth="1"/>
    <col min="914" max="914" width="50.7109375" style="8" customWidth="1"/>
    <col min="915" max="915" width="15" style="8" customWidth="1"/>
    <col min="916" max="916" width="8.140625" style="8" customWidth="1"/>
    <col min="917" max="917" width="8.42578125" style="8" customWidth="1"/>
    <col min="918" max="918" width="7.28515625" style="8" customWidth="1"/>
    <col min="919" max="919" width="77.85546875" style="8" customWidth="1"/>
    <col min="920" max="922" width="10.7109375" style="8" customWidth="1"/>
    <col min="923" max="923" width="50.7109375" style="8" customWidth="1"/>
    <col min="924" max="924" width="15" style="8" customWidth="1"/>
    <col min="925" max="925" width="9.85546875" style="8" customWidth="1"/>
    <col min="926" max="926" width="8.140625" style="8" customWidth="1"/>
    <col min="927" max="927" width="8.42578125" style="8" customWidth="1"/>
    <col min="928" max="928" width="7.28515625" style="8" customWidth="1"/>
    <col min="929" max="929" width="77.85546875" style="8" customWidth="1"/>
    <col min="930" max="931" width="10.7109375" style="8" customWidth="1"/>
    <col min="932" max="932" width="16.28515625" style="8" customWidth="1"/>
    <col min="933" max="933" width="14.140625" style="8" customWidth="1"/>
    <col min="934" max="934" width="14.42578125" style="8" customWidth="1"/>
    <col min="935" max="935" width="15" style="8" customWidth="1"/>
    <col min="936" max="936" width="19" style="8" customWidth="1"/>
    <col min="937" max="937" width="8.140625" style="8" customWidth="1"/>
    <col min="938" max="938" width="8.42578125" style="8" customWidth="1"/>
    <col min="939" max="939" width="7.28515625" style="8" customWidth="1"/>
    <col min="940" max="940" width="77.85546875" style="8" customWidth="1"/>
    <col min="941" max="943" width="10.7109375" style="8" customWidth="1"/>
    <col min="944" max="944" width="38.28515625" style="8" customWidth="1"/>
    <col min="945" max="945" width="23" style="8" customWidth="1"/>
    <col min="946" max="946" width="13" style="8" customWidth="1"/>
    <col min="947" max="947" width="8.140625" style="8" customWidth="1"/>
    <col min="948" max="948" width="8.42578125" style="8" customWidth="1"/>
    <col min="949" max="949" width="12" style="8" customWidth="1"/>
    <col min="950" max="950" width="159.5703125" style="8" customWidth="1"/>
    <col min="951" max="952" width="10.7109375" style="8" customWidth="1"/>
    <col min="953" max="953" width="10" style="8" customWidth="1"/>
    <col min="954" max="954" width="68.5703125" style="8" customWidth="1"/>
    <col min="955" max="955" width="23.140625" style="8" customWidth="1"/>
    <col min="956" max="958" width="0" style="8" hidden="1" customWidth="1"/>
    <col min="959" max="959" width="40.42578125" style="8" customWidth="1"/>
    <col min="960" max="1112" width="9.140625" style="8"/>
    <col min="1113" max="1113" width="12.42578125" style="8" customWidth="1"/>
    <col min="1114" max="1121" width="0" style="8" hidden="1" customWidth="1"/>
    <col min="1122" max="1122" width="64.5703125" style="8" customWidth="1"/>
    <col min="1123" max="1124" width="0" style="8" hidden="1" customWidth="1"/>
    <col min="1125" max="1125" width="29.5703125" style="8" customWidth="1"/>
    <col min="1126" max="1135" width="0" style="8" hidden="1" customWidth="1"/>
    <col min="1136" max="1136" width="45" style="8" customWidth="1"/>
    <col min="1137" max="1137" width="49" style="8" customWidth="1"/>
    <col min="1138" max="1138" width="27.28515625" style="8" customWidth="1"/>
    <col min="1139" max="1139" width="14.85546875" style="8" customWidth="1"/>
    <col min="1140" max="1140" width="17.140625" style="8" customWidth="1"/>
    <col min="1141" max="1141" width="20.140625" style="8" customWidth="1"/>
    <col min="1142" max="1142" width="39.140625" style="8" customWidth="1"/>
    <col min="1143" max="1144" width="21.85546875" style="8" customWidth="1"/>
    <col min="1145" max="1145" width="17.28515625" style="8" customWidth="1"/>
    <col min="1146" max="1147" width="14.28515625" style="8" customWidth="1"/>
    <col min="1148" max="1148" width="59.7109375" style="8" customWidth="1"/>
    <col min="1149" max="1151" width="14.28515625" style="8" customWidth="1"/>
    <col min="1152" max="1152" width="38.85546875" style="8" customWidth="1"/>
    <col min="1153" max="1153" width="14.28515625" style="8" customWidth="1"/>
    <col min="1154" max="1154" width="8.140625" style="8" customWidth="1"/>
    <col min="1155" max="1155" width="8.42578125" style="8" customWidth="1"/>
    <col min="1156" max="1156" width="7.28515625" style="8" customWidth="1"/>
    <col min="1157" max="1157" width="60.7109375" style="8" customWidth="1"/>
    <col min="1158" max="1160" width="10.7109375" style="8" customWidth="1"/>
    <col min="1161" max="1161" width="50.7109375" style="8" customWidth="1"/>
    <col min="1162" max="1162" width="15" style="8" customWidth="1"/>
    <col min="1163" max="1163" width="8.140625" style="8" customWidth="1"/>
    <col min="1164" max="1164" width="8.42578125" style="8" customWidth="1"/>
    <col min="1165" max="1165" width="7.28515625" style="8" customWidth="1"/>
    <col min="1166" max="1166" width="81.140625" style="8" customWidth="1"/>
    <col min="1167" max="1169" width="10.7109375" style="8" customWidth="1"/>
    <col min="1170" max="1170" width="50.7109375" style="8" customWidth="1"/>
    <col min="1171" max="1171" width="15" style="8" customWidth="1"/>
    <col min="1172" max="1172" width="8.140625" style="8" customWidth="1"/>
    <col min="1173" max="1173" width="8.42578125" style="8" customWidth="1"/>
    <col min="1174" max="1174" width="7.28515625" style="8" customWidth="1"/>
    <col min="1175" max="1175" width="77.85546875" style="8" customWidth="1"/>
    <col min="1176" max="1178" width="10.7109375" style="8" customWidth="1"/>
    <col min="1179" max="1179" width="50.7109375" style="8" customWidth="1"/>
    <col min="1180" max="1180" width="15" style="8" customWidth="1"/>
    <col min="1181" max="1181" width="9.85546875" style="8" customWidth="1"/>
    <col min="1182" max="1182" width="8.140625" style="8" customWidth="1"/>
    <col min="1183" max="1183" width="8.42578125" style="8" customWidth="1"/>
    <col min="1184" max="1184" width="7.28515625" style="8" customWidth="1"/>
    <col min="1185" max="1185" width="77.85546875" style="8" customWidth="1"/>
    <col min="1186" max="1187" width="10.7109375" style="8" customWidth="1"/>
    <col min="1188" max="1188" width="16.28515625" style="8" customWidth="1"/>
    <col min="1189" max="1189" width="14.140625" style="8" customWidth="1"/>
    <col min="1190" max="1190" width="14.42578125" style="8" customWidth="1"/>
    <col min="1191" max="1191" width="15" style="8" customWidth="1"/>
    <col min="1192" max="1192" width="19" style="8" customWidth="1"/>
    <col min="1193" max="1193" width="8.140625" style="8" customWidth="1"/>
    <col min="1194" max="1194" width="8.42578125" style="8" customWidth="1"/>
    <col min="1195" max="1195" width="7.28515625" style="8" customWidth="1"/>
    <col min="1196" max="1196" width="77.85546875" style="8" customWidth="1"/>
    <col min="1197" max="1199" width="10.7109375" style="8" customWidth="1"/>
    <col min="1200" max="1200" width="38.28515625" style="8" customWidth="1"/>
    <col min="1201" max="1201" width="23" style="8" customWidth="1"/>
    <col min="1202" max="1202" width="13" style="8" customWidth="1"/>
    <col min="1203" max="1203" width="8.140625" style="8" customWidth="1"/>
    <col min="1204" max="1204" width="8.42578125" style="8" customWidth="1"/>
    <col min="1205" max="1205" width="12" style="8" customWidth="1"/>
    <col min="1206" max="1206" width="159.5703125" style="8" customWidth="1"/>
    <col min="1207" max="1208" width="10.7109375" style="8" customWidth="1"/>
    <col min="1209" max="1209" width="10" style="8" customWidth="1"/>
    <col min="1210" max="1210" width="68.5703125" style="8" customWidth="1"/>
    <col min="1211" max="1211" width="23.140625" style="8" customWidth="1"/>
    <col min="1212" max="1214" width="0" style="8" hidden="1" customWidth="1"/>
    <col min="1215" max="1215" width="40.42578125" style="8" customWidth="1"/>
    <col min="1216" max="1368" width="9.140625" style="8"/>
    <col min="1369" max="1369" width="12.42578125" style="8" customWidth="1"/>
    <col min="1370" max="1377" width="0" style="8" hidden="1" customWidth="1"/>
    <col min="1378" max="1378" width="64.5703125" style="8" customWidth="1"/>
    <col min="1379" max="1380" width="0" style="8" hidden="1" customWidth="1"/>
    <col min="1381" max="1381" width="29.5703125" style="8" customWidth="1"/>
    <col min="1382" max="1391" width="0" style="8" hidden="1" customWidth="1"/>
    <col min="1392" max="1392" width="45" style="8" customWidth="1"/>
    <col min="1393" max="1393" width="49" style="8" customWidth="1"/>
    <col min="1394" max="1394" width="27.28515625" style="8" customWidth="1"/>
    <col min="1395" max="1395" width="14.85546875" style="8" customWidth="1"/>
    <col min="1396" max="1396" width="17.140625" style="8" customWidth="1"/>
    <col min="1397" max="1397" width="20.140625" style="8" customWidth="1"/>
    <col min="1398" max="1398" width="39.140625" style="8" customWidth="1"/>
    <col min="1399" max="1400" width="21.85546875" style="8" customWidth="1"/>
    <col min="1401" max="1401" width="17.28515625" style="8" customWidth="1"/>
    <col min="1402" max="1403" width="14.28515625" style="8" customWidth="1"/>
    <col min="1404" max="1404" width="59.7109375" style="8" customWidth="1"/>
    <col min="1405" max="1407" width="14.28515625" style="8" customWidth="1"/>
    <col min="1408" max="1408" width="38.85546875" style="8" customWidth="1"/>
    <col min="1409" max="1409" width="14.28515625" style="8" customWidth="1"/>
    <col min="1410" max="1410" width="8.140625" style="8" customWidth="1"/>
    <col min="1411" max="1411" width="8.42578125" style="8" customWidth="1"/>
    <col min="1412" max="1412" width="7.28515625" style="8" customWidth="1"/>
    <col min="1413" max="1413" width="60.7109375" style="8" customWidth="1"/>
    <col min="1414" max="1416" width="10.7109375" style="8" customWidth="1"/>
    <col min="1417" max="1417" width="50.7109375" style="8" customWidth="1"/>
    <col min="1418" max="1418" width="15" style="8" customWidth="1"/>
    <col min="1419" max="1419" width="8.140625" style="8" customWidth="1"/>
    <col min="1420" max="1420" width="8.42578125" style="8" customWidth="1"/>
    <col min="1421" max="1421" width="7.28515625" style="8" customWidth="1"/>
    <col min="1422" max="1422" width="81.140625" style="8" customWidth="1"/>
    <col min="1423" max="1425" width="10.7109375" style="8" customWidth="1"/>
    <col min="1426" max="1426" width="50.7109375" style="8" customWidth="1"/>
    <col min="1427" max="1427" width="15" style="8" customWidth="1"/>
    <col min="1428" max="1428" width="8.140625" style="8" customWidth="1"/>
    <col min="1429" max="1429" width="8.42578125" style="8" customWidth="1"/>
    <col min="1430" max="1430" width="7.28515625" style="8" customWidth="1"/>
    <col min="1431" max="1431" width="77.85546875" style="8" customWidth="1"/>
    <col min="1432" max="1434" width="10.7109375" style="8" customWidth="1"/>
    <col min="1435" max="1435" width="50.7109375" style="8" customWidth="1"/>
    <col min="1436" max="1436" width="15" style="8" customWidth="1"/>
    <col min="1437" max="1437" width="9.85546875" style="8" customWidth="1"/>
    <col min="1438" max="1438" width="8.140625" style="8" customWidth="1"/>
    <col min="1439" max="1439" width="8.42578125" style="8" customWidth="1"/>
    <col min="1440" max="1440" width="7.28515625" style="8" customWidth="1"/>
    <col min="1441" max="1441" width="77.85546875" style="8" customWidth="1"/>
    <col min="1442" max="1443" width="10.7109375" style="8" customWidth="1"/>
    <col min="1444" max="1444" width="16.28515625" style="8" customWidth="1"/>
    <col min="1445" max="1445" width="14.140625" style="8" customWidth="1"/>
    <col min="1446" max="1446" width="14.42578125" style="8" customWidth="1"/>
    <col min="1447" max="1447" width="15" style="8" customWidth="1"/>
    <col min="1448" max="1448" width="19" style="8" customWidth="1"/>
    <col min="1449" max="1449" width="8.140625" style="8" customWidth="1"/>
    <col min="1450" max="1450" width="8.42578125" style="8" customWidth="1"/>
    <col min="1451" max="1451" width="7.28515625" style="8" customWidth="1"/>
    <col min="1452" max="1452" width="77.85546875" style="8" customWidth="1"/>
    <col min="1453" max="1455" width="10.7109375" style="8" customWidth="1"/>
    <col min="1456" max="1456" width="38.28515625" style="8" customWidth="1"/>
    <col min="1457" max="1457" width="23" style="8" customWidth="1"/>
    <col min="1458" max="1458" width="13" style="8" customWidth="1"/>
    <col min="1459" max="1459" width="8.140625" style="8" customWidth="1"/>
    <col min="1460" max="1460" width="8.42578125" style="8" customWidth="1"/>
    <col min="1461" max="1461" width="12" style="8" customWidth="1"/>
    <col min="1462" max="1462" width="159.5703125" style="8" customWidth="1"/>
    <col min="1463" max="1464" width="10.7109375" style="8" customWidth="1"/>
    <col min="1465" max="1465" width="10" style="8" customWidth="1"/>
    <col min="1466" max="1466" width="68.5703125" style="8" customWidth="1"/>
    <col min="1467" max="1467" width="23.140625" style="8" customWidth="1"/>
    <col min="1468" max="1470" width="0" style="8" hidden="1" customWidth="1"/>
    <col min="1471" max="1471" width="40.42578125" style="8" customWidth="1"/>
    <col min="1472" max="1624" width="9.140625" style="8"/>
    <col min="1625" max="1625" width="12.42578125" style="8" customWidth="1"/>
    <col min="1626" max="1633" width="0" style="8" hidden="1" customWidth="1"/>
    <col min="1634" max="1634" width="64.5703125" style="8" customWidth="1"/>
    <col min="1635" max="1636" width="0" style="8" hidden="1" customWidth="1"/>
    <col min="1637" max="1637" width="29.5703125" style="8" customWidth="1"/>
    <col min="1638" max="1647" width="0" style="8" hidden="1" customWidth="1"/>
    <col min="1648" max="1648" width="45" style="8" customWidth="1"/>
    <col min="1649" max="1649" width="49" style="8" customWidth="1"/>
    <col min="1650" max="1650" width="27.28515625" style="8" customWidth="1"/>
    <col min="1651" max="1651" width="14.85546875" style="8" customWidth="1"/>
    <col min="1652" max="1652" width="17.140625" style="8" customWidth="1"/>
    <col min="1653" max="1653" width="20.140625" style="8" customWidth="1"/>
    <col min="1654" max="1654" width="39.140625" style="8" customWidth="1"/>
    <col min="1655" max="1656" width="21.85546875" style="8" customWidth="1"/>
    <col min="1657" max="1657" width="17.28515625" style="8" customWidth="1"/>
    <col min="1658" max="1659" width="14.28515625" style="8" customWidth="1"/>
    <col min="1660" max="1660" width="59.7109375" style="8" customWidth="1"/>
    <col min="1661" max="1663" width="14.28515625" style="8" customWidth="1"/>
    <col min="1664" max="1664" width="38.85546875" style="8" customWidth="1"/>
    <col min="1665" max="1665" width="14.28515625" style="8" customWidth="1"/>
    <col min="1666" max="1666" width="8.140625" style="8" customWidth="1"/>
    <col min="1667" max="1667" width="8.42578125" style="8" customWidth="1"/>
    <col min="1668" max="1668" width="7.28515625" style="8" customWidth="1"/>
    <col min="1669" max="1669" width="60.7109375" style="8" customWidth="1"/>
    <col min="1670" max="1672" width="10.7109375" style="8" customWidth="1"/>
    <col min="1673" max="1673" width="50.7109375" style="8" customWidth="1"/>
    <col min="1674" max="1674" width="15" style="8" customWidth="1"/>
    <col min="1675" max="1675" width="8.140625" style="8" customWidth="1"/>
    <col min="1676" max="1676" width="8.42578125" style="8" customWidth="1"/>
    <col min="1677" max="1677" width="7.28515625" style="8" customWidth="1"/>
    <col min="1678" max="1678" width="81.140625" style="8" customWidth="1"/>
    <col min="1679" max="1681" width="10.7109375" style="8" customWidth="1"/>
    <col min="1682" max="1682" width="50.7109375" style="8" customWidth="1"/>
    <col min="1683" max="1683" width="15" style="8" customWidth="1"/>
    <col min="1684" max="1684" width="8.140625" style="8" customWidth="1"/>
    <col min="1685" max="1685" width="8.42578125" style="8" customWidth="1"/>
    <col min="1686" max="1686" width="7.28515625" style="8" customWidth="1"/>
    <col min="1687" max="1687" width="77.85546875" style="8" customWidth="1"/>
    <col min="1688" max="1690" width="10.7109375" style="8" customWidth="1"/>
    <col min="1691" max="1691" width="50.7109375" style="8" customWidth="1"/>
    <col min="1692" max="1692" width="15" style="8" customWidth="1"/>
    <col min="1693" max="1693" width="9.85546875" style="8" customWidth="1"/>
    <col min="1694" max="1694" width="8.140625" style="8" customWidth="1"/>
    <col min="1695" max="1695" width="8.42578125" style="8" customWidth="1"/>
    <col min="1696" max="1696" width="7.28515625" style="8" customWidth="1"/>
    <col min="1697" max="1697" width="77.85546875" style="8" customWidth="1"/>
    <col min="1698" max="1699" width="10.7109375" style="8" customWidth="1"/>
    <col min="1700" max="1700" width="16.28515625" style="8" customWidth="1"/>
    <col min="1701" max="1701" width="14.140625" style="8" customWidth="1"/>
    <col min="1702" max="1702" width="14.42578125" style="8" customWidth="1"/>
    <col min="1703" max="1703" width="15" style="8" customWidth="1"/>
    <col min="1704" max="1704" width="19" style="8" customWidth="1"/>
    <col min="1705" max="1705" width="8.140625" style="8" customWidth="1"/>
    <col min="1706" max="1706" width="8.42578125" style="8" customWidth="1"/>
    <col min="1707" max="1707" width="7.28515625" style="8" customWidth="1"/>
    <col min="1708" max="1708" width="77.85546875" style="8" customWidth="1"/>
    <col min="1709" max="1711" width="10.7109375" style="8" customWidth="1"/>
    <col min="1712" max="1712" width="38.28515625" style="8" customWidth="1"/>
    <col min="1713" max="1713" width="23" style="8" customWidth="1"/>
    <col min="1714" max="1714" width="13" style="8" customWidth="1"/>
    <col min="1715" max="1715" width="8.140625" style="8" customWidth="1"/>
    <col min="1716" max="1716" width="8.42578125" style="8" customWidth="1"/>
    <col min="1717" max="1717" width="12" style="8" customWidth="1"/>
    <col min="1718" max="1718" width="159.5703125" style="8" customWidth="1"/>
    <col min="1719" max="1720" width="10.7109375" style="8" customWidth="1"/>
    <col min="1721" max="1721" width="10" style="8" customWidth="1"/>
    <col min="1722" max="1722" width="68.5703125" style="8" customWidth="1"/>
    <col min="1723" max="1723" width="23.140625" style="8" customWidth="1"/>
    <col min="1724" max="1726" width="0" style="8" hidden="1" customWidth="1"/>
    <col min="1727" max="1727" width="40.42578125" style="8" customWidth="1"/>
    <col min="1728" max="1880" width="9.140625" style="8"/>
    <col min="1881" max="1881" width="12.42578125" style="8" customWidth="1"/>
    <col min="1882" max="1889" width="0" style="8" hidden="1" customWidth="1"/>
    <col min="1890" max="1890" width="64.5703125" style="8" customWidth="1"/>
    <col min="1891" max="1892" width="0" style="8" hidden="1" customWidth="1"/>
    <col min="1893" max="1893" width="29.5703125" style="8" customWidth="1"/>
    <col min="1894" max="1903" width="0" style="8" hidden="1" customWidth="1"/>
    <col min="1904" max="1904" width="45" style="8" customWidth="1"/>
    <col min="1905" max="1905" width="49" style="8" customWidth="1"/>
    <col min="1906" max="1906" width="27.28515625" style="8" customWidth="1"/>
    <col min="1907" max="1907" width="14.85546875" style="8" customWidth="1"/>
    <col min="1908" max="1908" width="17.140625" style="8" customWidth="1"/>
    <col min="1909" max="1909" width="20.140625" style="8" customWidth="1"/>
    <col min="1910" max="1910" width="39.140625" style="8" customWidth="1"/>
    <col min="1911" max="1912" width="21.85546875" style="8" customWidth="1"/>
    <col min="1913" max="1913" width="17.28515625" style="8" customWidth="1"/>
    <col min="1914" max="1915" width="14.28515625" style="8" customWidth="1"/>
    <col min="1916" max="1916" width="59.7109375" style="8" customWidth="1"/>
    <col min="1917" max="1919" width="14.28515625" style="8" customWidth="1"/>
    <col min="1920" max="1920" width="38.85546875" style="8" customWidth="1"/>
    <col min="1921" max="1921" width="14.28515625" style="8" customWidth="1"/>
    <col min="1922" max="1922" width="8.140625" style="8" customWidth="1"/>
    <col min="1923" max="1923" width="8.42578125" style="8" customWidth="1"/>
    <col min="1924" max="1924" width="7.28515625" style="8" customWidth="1"/>
    <col min="1925" max="1925" width="60.7109375" style="8" customWidth="1"/>
    <col min="1926" max="1928" width="10.7109375" style="8" customWidth="1"/>
    <col min="1929" max="1929" width="50.7109375" style="8" customWidth="1"/>
    <col min="1930" max="1930" width="15" style="8" customWidth="1"/>
    <col min="1931" max="1931" width="8.140625" style="8" customWidth="1"/>
    <col min="1932" max="1932" width="8.42578125" style="8" customWidth="1"/>
    <col min="1933" max="1933" width="7.28515625" style="8" customWidth="1"/>
    <col min="1934" max="1934" width="81.140625" style="8" customWidth="1"/>
    <col min="1935" max="1937" width="10.7109375" style="8" customWidth="1"/>
    <col min="1938" max="1938" width="50.7109375" style="8" customWidth="1"/>
    <col min="1939" max="1939" width="15" style="8" customWidth="1"/>
    <col min="1940" max="1940" width="8.140625" style="8" customWidth="1"/>
    <col min="1941" max="1941" width="8.42578125" style="8" customWidth="1"/>
    <col min="1942" max="1942" width="7.28515625" style="8" customWidth="1"/>
    <col min="1943" max="1943" width="77.85546875" style="8" customWidth="1"/>
    <col min="1944" max="1946" width="10.7109375" style="8" customWidth="1"/>
    <col min="1947" max="1947" width="50.7109375" style="8" customWidth="1"/>
    <col min="1948" max="1948" width="15" style="8" customWidth="1"/>
    <col min="1949" max="1949" width="9.85546875" style="8" customWidth="1"/>
    <col min="1950" max="1950" width="8.140625" style="8" customWidth="1"/>
    <col min="1951" max="1951" width="8.42578125" style="8" customWidth="1"/>
    <col min="1952" max="1952" width="7.28515625" style="8" customWidth="1"/>
    <col min="1953" max="1953" width="77.85546875" style="8" customWidth="1"/>
    <col min="1954" max="1955" width="10.7109375" style="8" customWidth="1"/>
    <col min="1956" max="1956" width="16.28515625" style="8" customWidth="1"/>
    <col min="1957" max="1957" width="14.140625" style="8" customWidth="1"/>
    <col min="1958" max="1958" width="14.42578125" style="8" customWidth="1"/>
    <col min="1959" max="1959" width="15" style="8" customWidth="1"/>
    <col min="1960" max="1960" width="19" style="8" customWidth="1"/>
    <col min="1961" max="1961" width="8.140625" style="8" customWidth="1"/>
    <col min="1962" max="1962" width="8.42578125" style="8" customWidth="1"/>
    <col min="1963" max="1963" width="7.28515625" style="8" customWidth="1"/>
    <col min="1964" max="1964" width="77.85546875" style="8" customWidth="1"/>
    <col min="1965" max="1967" width="10.7109375" style="8" customWidth="1"/>
    <col min="1968" max="1968" width="38.28515625" style="8" customWidth="1"/>
    <col min="1969" max="1969" width="23" style="8" customWidth="1"/>
    <col min="1970" max="1970" width="13" style="8" customWidth="1"/>
    <col min="1971" max="1971" width="8.140625" style="8" customWidth="1"/>
    <col min="1972" max="1972" width="8.42578125" style="8" customWidth="1"/>
    <col min="1973" max="1973" width="12" style="8" customWidth="1"/>
    <col min="1974" max="1974" width="159.5703125" style="8" customWidth="1"/>
    <col min="1975" max="1976" width="10.7109375" style="8" customWidth="1"/>
    <col min="1977" max="1977" width="10" style="8" customWidth="1"/>
    <col min="1978" max="1978" width="68.5703125" style="8" customWidth="1"/>
    <col min="1979" max="1979" width="23.140625" style="8" customWidth="1"/>
    <col min="1980" max="1982" width="0" style="8" hidden="1" customWidth="1"/>
    <col min="1983" max="1983" width="40.42578125" style="8" customWidth="1"/>
    <col min="1984" max="2136" width="9.140625" style="8"/>
    <col min="2137" max="2137" width="12.42578125" style="8" customWidth="1"/>
    <col min="2138" max="2145" width="0" style="8" hidden="1" customWidth="1"/>
    <col min="2146" max="2146" width="64.5703125" style="8" customWidth="1"/>
    <col min="2147" max="2148" width="0" style="8" hidden="1" customWidth="1"/>
    <col min="2149" max="2149" width="29.5703125" style="8" customWidth="1"/>
    <col min="2150" max="2159" width="0" style="8" hidden="1" customWidth="1"/>
    <col min="2160" max="2160" width="45" style="8" customWidth="1"/>
    <col min="2161" max="2161" width="49" style="8" customWidth="1"/>
    <col min="2162" max="2162" width="27.28515625" style="8" customWidth="1"/>
    <col min="2163" max="2163" width="14.85546875" style="8" customWidth="1"/>
    <col min="2164" max="2164" width="17.140625" style="8" customWidth="1"/>
    <col min="2165" max="2165" width="20.140625" style="8" customWidth="1"/>
    <col min="2166" max="2166" width="39.140625" style="8" customWidth="1"/>
    <col min="2167" max="2168" width="21.85546875" style="8" customWidth="1"/>
    <col min="2169" max="2169" width="17.28515625" style="8" customWidth="1"/>
    <col min="2170" max="2171" width="14.28515625" style="8" customWidth="1"/>
    <col min="2172" max="2172" width="59.7109375" style="8" customWidth="1"/>
    <col min="2173" max="2175" width="14.28515625" style="8" customWidth="1"/>
    <col min="2176" max="2176" width="38.85546875" style="8" customWidth="1"/>
    <col min="2177" max="2177" width="14.28515625" style="8" customWidth="1"/>
    <col min="2178" max="2178" width="8.140625" style="8" customWidth="1"/>
    <col min="2179" max="2179" width="8.42578125" style="8" customWidth="1"/>
    <col min="2180" max="2180" width="7.28515625" style="8" customWidth="1"/>
    <col min="2181" max="2181" width="60.7109375" style="8" customWidth="1"/>
    <col min="2182" max="2184" width="10.7109375" style="8" customWidth="1"/>
    <col min="2185" max="2185" width="50.7109375" style="8" customWidth="1"/>
    <col min="2186" max="2186" width="15" style="8" customWidth="1"/>
    <col min="2187" max="2187" width="8.140625" style="8" customWidth="1"/>
    <col min="2188" max="2188" width="8.42578125" style="8" customWidth="1"/>
    <col min="2189" max="2189" width="7.28515625" style="8" customWidth="1"/>
    <col min="2190" max="2190" width="81.140625" style="8" customWidth="1"/>
    <col min="2191" max="2193" width="10.7109375" style="8" customWidth="1"/>
    <col min="2194" max="2194" width="50.7109375" style="8" customWidth="1"/>
    <col min="2195" max="2195" width="15" style="8" customWidth="1"/>
    <col min="2196" max="2196" width="8.140625" style="8" customWidth="1"/>
    <col min="2197" max="2197" width="8.42578125" style="8" customWidth="1"/>
    <col min="2198" max="2198" width="7.28515625" style="8" customWidth="1"/>
    <col min="2199" max="2199" width="77.85546875" style="8" customWidth="1"/>
    <col min="2200" max="2202" width="10.7109375" style="8" customWidth="1"/>
    <col min="2203" max="2203" width="50.7109375" style="8" customWidth="1"/>
    <col min="2204" max="2204" width="15" style="8" customWidth="1"/>
    <col min="2205" max="2205" width="9.85546875" style="8" customWidth="1"/>
    <col min="2206" max="2206" width="8.140625" style="8" customWidth="1"/>
    <col min="2207" max="2207" width="8.42578125" style="8" customWidth="1"/>
    <col min="2208" max="2208" width="7.28515625" style="8" customWidth="1"/>
    <col min="2209" max="2209" width="77.85546875" style="8" customWidth="1"/>
    <col min="2210" max="2211" width="10.7109375" style="8" customWidth="1"/>
    <col min="2212" max="2212" width="16.28515625" style="8" customWidth="1"/>
    <col min="2213" max="2213" width="14.140625" style="8" customWidth="1"/>
    <col min="2214" max="2214" width="14.42578125" style="8" customWidth="1"/>
    <col min="2215" max="2215" width="15" style="8" customWidth="1"/>
    <col min="2216" max="2216" width="19" style="8" customWidth="1"/>
    <col min="2217" max="2217" width="8.140625" style="8" customWidth="1"/>
    <col min="2218" max="2218" width="8.42578125" style="8" customWidth="1"/>
    <col min="2219" max="2219" width="7.28515625" style="8" customWidth="1"/>
    <col min="2220" max="2220" width="77.85546875" style="8" customWidth="1"/>
    <col min="2221" max="2223" width="10.7109375" style="8" customWidth="1"/>
    <col min="2224" max="2224" width="38.28515625" style="8" customWidth="1"/>
    <col min="2225" max="2225" width="23" style="8" customWidth="1"/>
    <col min="2226" max="2226" width="13" style="8" customWidth="1"/>
    <col min="2227" max="2227" width="8.140625" style="8" customWidth="1"/>
    <col min="2228" max="2228" width="8.42578125" style="8" customWidth="1"/>
    <col min="2229" max="2229" width="12" style="8" customWidth="1"/>
    <col min="2230" max="2230" width="159.5703125" style="8" customWidth="1"/>
    <col min="2231" max="2232" width="10.7109375" style="8" customWidth="1"/>
    <col min="2233" max="2233" width="10" style="8" customWidth="1"/>
    <col min="2234" max="2234" width="68.5703125" style="8" customWidth="1"/>
    <col min="2235" max="2235" width="23.140625" style="8" customWidth="1"/>
    <col min="2236" max="2238" width="0" style="8" hidden="1" customWidth="1"/>
    <col min="2239" max="2239" width="40.42578125" style="8" customWidth="1"/>
    <col min="2240" max="2392" width="9.140625" style="8"/>
    <col min="2393" max="2393" width="12.42578125" style="8" customWidth="1"/>
    <col min="2394" max="2401" width="0" style="8" hidden="1" customWidth="1"/>
    <col min="2402" max="2402" width="64.5703125" style="8" customWidth="1"/>
    <col min="2403" max="2404" width="0" style="8" hidden="1" customWidth="1"/>
    <col min="2405" max="2405" width="29.5703125" style="8" customWidth="1"/>
    <col min="2406" max="2415" width="0" style="8" hidden="1" customWidth="1"/>
    <col min="2416" max="2416" width="45" style="8" customWidth="1"/>
    <col min="2417" max="2417" width="49" style="8" customWidth="1"/>
    <col min="2418" max="2418" width="27.28515625" style="8" customWidth="1"/>
    <col min="2419" max="2419" width="14.85546875" style="8" customWidth="1"/>
    <col min="2420" max="2420" width="17.140625" style="8" customWidth="1"/>
    <col min="2421" max="2421" width="20.140625" style="8" customWidth="1"/>
    <col min="2422" max="2422" width="39.140625" style="8" customWidth="1"/>
    <col min="2423" max="2424" width="21.85546875" style="8" customWidth="1"/>
    <col min="2425" max="2425" width="17.28515625" style="8" customWidth="1"/>
    <col min="2426" max="2427" width="14.28515625" style="8" customWidth="1"/>
    <col min="2428" max="2428" width="59.7109375" style="8" customWidth="1"/>
    <col min="2429" max="2431" width="14.28515625" style="8" customWidth="1"/>
    <col min="2432" max="2432" width="38.85546875" style="8" customWidth="1"/>
    <col min="2433" max="2433" width="14.28515625" style="8" customWidth="1"/>
    <col min="2434" max="2434" width="8.140625" style="8" customWidth="1"/>
    <col min="2435" max="2435" width="8.42578125" style="8" customWidth="1"/>
    <col min="2436" max="2436" width="7.28515625" style="8" customWidth="1"/>
    <col min="2437" max="2437" width="60.7109375" style="8" customWidth="1"/>
    <col min="2438" max="2440" width="10.7109375" style="8" customWidth="1"/>
    <col min="2441" max="2441" width="50.7109375" style="8" customWidth="1"/>
    <col min="2442" max="2442" width="15" style="8" customWidth="1"/>
    <col min="2443" max="2443" width="8.140625" style="8" customWidth="1"/>
    <col min="2444" max="2444" width="8.42578125" style="8" customWidth="1"/>
    <col min="2445" max="2445" width="7.28515625" style="8" customWidth="1"/>
    <col min="2446" max="2446" width="81.140625" style="8" customWidth="1"/>
    <col min="2447" max="2449" width="10.7109375" style="8" customWidth="1"/>
    <col min="2450" max="2450" width="50.7109375" style="8" customWidth="1"/>
    <col min="2451" max="2451" width="15" style="8" customWidth="1"/>
    <col min="2452" max="2452" width="8.140625" style="8" customWidth="1"/>
    <col min="2453" max="2453" width="8.42578125" style="8" customWidth="1"/>
    <col min="2454" max="2454" width="7.28515625" style="8" customWidth="1"/>
    <col min="2455" max="2455" width="77.85546875" style="8" customWidth="1"/>
    <col min="2456" max="2458" width="10.7109375" style="8" customWidth="1"/>
    <col min="2459" max="2459" width="50.7109375" style="8" customWidth="1"/>
    <col min="2460" max="2460" width="15" style="8" customWidth="1"/>
    <col min="2461" max="2461" width="9.85546875" style="8" customWidth="1"/>
    <col min="2462" max="2462" width="8.140625" style="8" customWidth="1"/>
    <col min="2463" max="2463" width="8.42578125" style="8" customWidth="1"/>
    <col min="2464" max="2464" width="7.28515625" style="8" customWidth="1"/>
    <col min="2465" max="2465" width="77.85546875" style="8" customWidth="1"/>
    <col min="2466" max="2467" width="10.7109375" style="8" customWidth="1"/>
    <col min="2468" max="2468" width="16.28515625" style="8" customWidth="1"/>
    <col min="2469" max="2469" width="14.140625" style="8" customWidth="1"/>
    <col min="2470" max="2470" width="14.42578125" style="8" customWidth="1"/>
    <col min="2471" max="2471" width="15" style="8" customWidth="1"/>
    <col min="2472" max="2472" width="19" style="8" customWidth="1"/>
    <col min="2473" max="2473" width="8.140625" style="8" customWidth="1"/>
    <col min="2474" max="2474" width="8.42578125" style="8" customWidth="1"/>
    <col min="2475" max="2475" width="7.28515625" style="8" customWidth="1"/>
    <col min="2476" max="2476" width="77.85546875" style="8" customWidth="1"/>
    <col min="2477" max="2479" width="10.7109375" style="8" customWidth="1"/>
    <col min="2480" max="2480" width="38.28515625" style="8" customWidth="1"/>
    <col min="2481" max="2481" width="23" style="8" customWidth="1"/>
    <col min="2482" max="2482" width="13" style="8" customWidth="1"/>
    <col min="2483" max="2483" width="8.140625" style="8" customWidth="1"/>
    <col min="2484" max="2484" width="8.42578125" style="8" customWidth="1"/>
    <col min="2485" max="2485" width="12" style="8" customWidth="1"/>
    <col min="2486" max="2486" width="159.5703125" style="8" customWidth="1"/>
    <col min="2487" max="2488" width="10.7109375" style="8" customWidth="1"/>
    <col min="2489" max="2489" width="10" style="8" customWidth="1"/>
    <col min="2490" max="2490" width="68.5703125" style="8" customWidth="1"/>
    <col min="2491" max="2491" width="23.140625" style="8" customWidth="1"/>
    <col min="2492" max="2494" width="0" style="8" hidden="1" customWidth="1"/>
    <col min="2495" max="2495" width="40.42578125" style="8" customWidth="1"/>
    <col min="2496" max="2648" width="9.140625" style="8"/>
    <col min="2649" max="2649" width="12.42578125" style="8" customWidth="1"/>
    <col min="2650" max="2657" width="0" style="8" hidden="1" customWidth="1"/>
    <col min="2658" max="2658" width="64.5703125" style="8" customWidth="1"/>
    <col min="2659" max="2660" width="0" style="8" hidden="1" customWidth="1"/>
    <col min="2661" max="2661" width="29.5703125" style="8" customWidth="1"/>
    <col min="2662" max="2671" width="0" style="8" hidden="1" customWidth="1"/>
    <col min="2672" max="2672" width="45" style="8" customWidth="1"/>
    <col min="2673" max="2673" width="49" style="8" customWidth="1"/>
    <col min="2674" max="2674" width="27.28515625" style="8" customWidth="1"/>
    <col min="2675" max="2675" width="14.85546875" style="8" customWidth="1"/>
    <col min="2676" max="2676" width="17.140625" style="8" customWidth="1"/>
    <col min="2677" max="2677" width="20.140625" style="8" customWidth="1"/>
    <col min="2678" max="2678" width="39.140625" style="8" customWidth="1"/>
    <col min="2679" max="2680" width="21.85546875" style="8" customWidth="1"/>
    <col min="2681" max="2681" width="17.28515625" style="8" customWidth="1"/>
    <col min="2682" max="2683" width="14.28515625" style="8" customWidth="1"/>
    <col min="2684" max="2684" width="59.7109375" style="8" customWidth="1"/>
    <col min="2685" max="2687" width="14.28515625" style="8" customWidth="1"/>
    <col min="2688" max="2688" width="38.85546875" style="8" customWidth="1"/>
    <col min="2689" max="2689" width="14.28515625" style="8" customWidth="1"/>
    <col min="2690" max="2690" width="8.140625" style="8" customWidth="1"/>
    <col min="2691" max="2691" width="8.42578125" style="8" customWidth="1"/>
    <col min="2692" max="2692" width="7.28515625" style="8" customWidth="1"/>
    <col min="2693" max="2693" width="60.7109375" style="8" customWidth="1"/>
    <col min="2694" max="2696" width="10.7109375" style="8" customWidth="1"/>
    <col min="2697" max="2697" width="50.7109375" style="8" customWidth="1"/>
    <col min="2698" max="2698" width="15" style="8" customWidth="1"/>
    <col min="2699" max="2699" width="8.140625" style="8" customWidth="1"/>
    <col min="2700" max="2700" width="8.42578125" style="8" customWidth="1"/>
    <col min="2701" max="2701" width="7.28515625" style="8" customWidth="1"/>
    <col min="2702" max="2702" width="81.140625" style="8" customWidth="1"/>
    <col min="2703" max="2705" width="10.7109375" style="8" customWidth="1"/>
    <col min="2706" max="2706" width="50.7109375" style="8" customWidth="1"/>
    <col min="2707" max="2707" width="15" style="8" customWidth="1"/>
    <col min="2708" max="2708" width="8.140625" style="8" customWidth="1"/>
    <col min="2709" max="2709" width="8.42578125" style="8" customWidth="1"/>
    <col min="2710" max="2710" width="7.28515625" style="8" customWidth="1"/>
    <col min="2711" max="2711" width="77.85546875" style="8" customWidth="1"/>
    <col min="2712" max="2714" width="10.7109375" style="8" customWidth="1"/>
    <col min="2715" max="2715" width="50.7109375" style="8" customWidth="1"/>
    <col min="2716" max="2716" width="15" style="8" customWidth="1"/>
    <col min="2717" max="2717" width="9.85546875" style="8" customWidth="1"/>
    <col min="2718" max="2718" width="8.140625" style="8" customWidth="1"/>
    <col min="2719" max="2719" width="8.42578125" style="8" customWidth="1"/>
    <col min="2720" max="2720" width="7.28515625" style="8" customWidth="1"/>
    <col min="2721" max="2721" width="77.85546875" style="8" customWidth="1"/>
    <col min="2722" max="2723" width="10.7109375" style="8" customWidth="1"/>
    <col min="2724" max="2724" width="16.28515625" style="8" customWidth="1"/>
    <col min="2725" max="2725" width="14.140625" style="8" customWidth="1"/>
    <col min="2726" max="2726" width="14.42578125" style="8" customWidth="1"/>
    <col min="2727" max="2727" width="15" style="8" customWidth="1"/>
    <col min="2728" max="2728" width="19" style="8" customWidth="1"/>
    <col min="2729" max="2729" width="8.140625" style="8" customWidth="1"/>
    <col min="2730" max="2730" width="8.42578125" style="8" customWidth="1"/>
    <col min="2731" max="2731" width="7.28515625" style="8" customWidth="1"/>
    <col min="2732" max="2732" width="77.85546875" style="8" customWidth="1"/>
    <col min="2733" max="2735" width="10.7109375" style="8" customWidth="1"/>
    <col min="2736" max="2736" width="38.28515625" style="8" customWidth="1"/>
    <col min="2737" max="2737" width="23" style="8" customWidth="1"/>
    <col min="2738" max="2738" width="13" style="8" customWidth="1"/>
    <col min="2739" max="2739" width="8.140625" style="8" customWidth="1"/>
    <col min="2740" max="2740" width="8.42578125" style="8" customWidth="1"/>
    <col min="2741" max="2741" width="12" style="8" customWidth="1"/>
    <col min="2742" max="2742" width="159.5703125" style="8" customWidth="1"/>
    <col min="2743" max="2744" width="10.7109375" style="8" customWidth="1"/>
    <col min="2745" max="2745" width="10" style="8" customWidth="1"/>
    <col min="2746" max="2746" width="68.5703125" style="8" customWidth="1"/>
    <col min="2747" max="2747" width="23.140625" style="8" customWidth="1"/>
    <col min="2748" max="2750" width="0" style="8" hidden="1" customWidth="1"/>
    <col min="2751" max="2751" width="40.42578125" style="8" customWidth="1"/>
    <col min="2752" max="2904" width="9.140625" style="8"/>
    <col min="2905" max="2905" width="12.42578125" style="8" customWidth="1"/>
    <col min="2906" max="2913" width="0" style="8" hidden="1" customWidth="1"/>
    <col min="2914" max="2914" width="64.5703125" style="8" customWidth="1"/>
    <col min="2915" max="2916" width="0" style="8" hidden="1" customWidth="1"/>
    <col min="2917" max="2917" width="29.5703125" style="8" customWidth="1"/>
    <col min="2918" max="2927" width="0" style="8" hidden="1" customWidth="1"/>
    <col min="2928" max="2928" width="45" style="8" customWidth="1"/>
    <col min="2929" max="2929" width="49" style="8" customWidth="1"/>
    <col min="2930" max="2930" width="27.28515625" style="8" customWidth="1"/>
    <col min="2931" max="2931" width="14.85546875" style="8" customWidth="1"/>
    <col min="2932" max="2932" width="17.140625" style="8" customWidth="1"/>
    <col min="2933" max="2933" width="20.140625" style="8" customWidth="1"/>
    <col min="2934" max="2934" width="39.140625" style="8" customWidth="1"/>
    <col min="2935" max="2936" width="21.85546875" style="8" customWidth="1"/>
    <col min="2937" max="2937" width="17.28515625" style="8" customWidth="1"/>
    <col min="2938" max="2939" width="14.28515625" style="8" customWidth="1"/>
    <col min="2940" max="2940" width="59.7109375" style="8" customWidth="1"/>
    <col min="2941" max="2943" width="14.28515625" style="8" customWidth="1"/>
    <col min="2944" max="2944" width="38.85546875" style="8" customWidth="1"/>
    <col min="2945" max="2945" width="14.28515625" style="8" customWidth="1"/>
    <col min="2946" max="2946" width="8.140625" style="8" customWidth="1"/>
    <col min="2947" max="2947" width="8.42578125" style="8" customWidth="1"/>
    <col min="2948" max="2948" width="7.28515625" style="8" customWidth="1"/>
    <col min="2949" max="2949" width="60.7109375" style="8" customWidth="1"/>
    <col min="2950" max="2952" width="10.7109375" style="8" customWidth="1"/>
    <col min="2953" max="2953" width="50.7109375" style="8" customWidth="1"/>
    <col min="2954" max="2954" width="15" style="8" customWidth="1"/>
    <col min="2955" max="2955" width="8.140625" style="8" customWidth="1"/>
    <col min="2956" max="2956" width="8.42578125" style="8" customWidth="1"/>
    <col min="2957" max="2957" width="7.28515625" style="8" customWidth="1"/>
    <col min="2958" max="2958" width="81.140625" style="8" customWidth="1"/>
    <col min="2959" max="2961" width="10.7109375" style="8" customWidth="1"/>
    <col min="2962" max="2962" width="50.7109375" style="8" customWidth="1"/>
    <col min="2963" max="2963" width="15" style="8" customWidth="1"/>
    <col min="2964" max="2964" width="8.140625" style="8" customWidth="1"/>
    <col min="2965" max="2965" width="8.42578125" style="8" customWidth="1"/>
    <col min="2966" max="2966" width="7.28515625" style="8" customWidth="1"/>
    <col min="2967" max="2967" width="77.85546875" style="8" customWidth="1"/>
    <col min="2968" max="2970" width="10.7109375" style="8" customWidth="1"/>
    <col min="2971" max="2971" width="50.7109375" style="8" customWidth="1"/>
    <col min="2972" max="2972" width="15" style="8" customWidth="1"/>
    <col min="2973" max="2973" width="9.85546875" style="8" customWidth="1"/>
    <col min="2974" max="2974" width="8.140625" style="8" customWidth="1"/>
    <col min="2975" max="2975" width="8.42578125" style="8" customWidth="1"/>
    <col min="2976" max="2976" width="7.28515625" style="8" customWidth="1"/>
    <col min="2977" max="2977" width="77.85546875" style="8" customWidth="1"/>
    <col min="2978" max="2979" width="10.7109375" style="8" customWidth="1"/>
    <col min="2980" max="2980" width="16.28515625" style="8" customWidth="1"/>
    <col min="2981" max="2981" width="14.140625" style="8" customWidth="1"/>
    <col min="2982" max="2982" width="14.42578125" style="8" customWidth="1"/>
    <col min="2983" max="2983" width="15" style="8" customWidth="1"/>
    <col min="2984" max="2984" width="19" style="8" customWidth="1"/>
    <col min="2985" max="2985" width="8.140625" style="8" customWidth="1"/>
    <col min="2986" max="2986" width="8.42578125" style="8" customWidth="1"/>
    <col min="2987" max="2987" width="7.28515625" style="8" customWidth="1"/>
    <col min="2988" max="2988" width="77.85546875" style="8" customWidth="1"/>
    <col min="2989" max="2991" width="10.7109375" style="8" customWidth="1"/>
    <col min="2992" max="2992" width="38.28515625" style="8" customWidth="1"/>
    <col min="2993" max="2993" width="23" style="8" customWidth="1"/>
    <col min="2994" max="2994" width="13" style="8" customWidth="1"/>
    <col min="2995" max="2995" width="8.140625" style="8" customWidth="1"/>
    <col min="2996" max="2996" width="8.42578125" style="8" customWidth="1"/>
    <col min="2997" max="2997" width="12" style="8" customWidth="1"/>
    <col min="2998" max="2998" width="159.5703125" style="8" customWidth="1"/>
    <col min="2999" max="3000" width="10.7109375" style="8" customWidth="1"/>
    <col min="3001" max="3001" width="10" style="8" customWidth="1"/>
    <col min="3002" max="3002" width="68.5703125" style="8" customWidth="1"/>
    <col min="3003" max="3003" width="23.140625" style="8" customWidth="1"/>
    <col min="3004" max="3006" width="0" style="8" hidden="1" customWidth="1"/>
    <col min="3007" max="3007" width="40.42578125" style="8" customWidth="1"/>
    <col min="3008" max="3160" width="9.140625" style="8"/>
    <col min="3161" max="3161" width="12.42578125" style="8" customWidth="1"/>
    <col min="3162" max="3169" width="0" style="8" hidden="1" customWidth="1"/>
    <col min="3170" max="3170" width="64.5703125" style="8" customWidth="1"/>
    <col min="3171" max="3172" width="0" style="8" hidden="1" customWidth="1"/>
    <col min="3173" max="3173" width="29.5703125" style="8" customWidth="1"/>
    <col min="3174" max="3183" width="0" style="8" hidden="1" customWidth="1"/>
    <col min="3184" max="3184" width="45" style="8" customWidth="1"/>
    <col min="3185" max="3185" width="49" style="8" customWidth="1"/>
    <col min="3186" max="3186" width="27.28515625" style="8" customWidth="1"/>
    <col min="3187" max="3187" width="14.85546875" style="8" customWidth="1"/>
    <col min="3188" max="3188" width="17.140625" style="8" customWidth="1"/>
    <col min="3189" max="3189" width="20.140625" style="8" customWidth="1"/>
    <col min="3190" max="3190" width="39.140625" style="8" customWidth="1"/>
    <col min="3191" max="3192" width="21.85546875" style="8" customWidth="1"/>
    <col min="3193" max="3193" width="17.28515625" style="8" customWidth="1"/>
    <col min="3194" max="3195" width="14.28515625" style="8" customWidth="1"/>
    <col min="3196" max="3196" width="59.7109375" style="8" customWidth="1"/>
    <col min="3197" max="3199" width="14.28515625" style="8" customWidth="1"/>
    <col min="3200" max="3200" width="38.85546875" style="8" customWidth="1"/>
    <col min="3201" max="3201" width="14.28515625" style="8" customWidth="1"/>
    <col min="3202" max="3202" width="8.140625" style="8" customWidth="1"/>
    <col min="3203" max="3203" width="8.42578125" style="8" customWidth="1"/>
    <col min="3204" max="3204" width="7.28515625" style="8" customWidth="1"/>
    <col min="3205" max="3205" width="60.7109375" style="8" customWidth="1"/>
    <col min="3206" max="3208" width="10.7109375" style="8" customWidth="1"/>
    <col min="3209" max="3209" width="50.7109375" style="8" customWidth="1"/>
    <col min="3210" max="3210" width="15" style="8" customWidth="1"/>
    <col min="3211" max="3211" width="8.140625" style="8" customWidth="1"/>
    <col min="3212" max="3212" width="8.42578125" style="8" customWidth="1"/>
    <col min="3213" max="3213" width="7.28515625" style="8" customWidth="1"/>
    <col min="3214" max="3214" width="81.140625" style="8" customWidth="1"/>
    <col min="3215" max="3217" width="10.7109375" style="8" customWidth="1"/>
    <col min="3218" max="3218" width="50.7109375" style="8" customWidth="1"/>
    <col min="3219" max="3219" width="15" style="8" customWidth="1"/>
    <col min="3220" max="3220" width="8.140625" style="8" customWidth="1"/>
    <col min="3221" max="3221" width="8.42578125" style="8" customWidth="1"/>
    <col min="3222" max="3222" width="7.28515625" style="8" customWidth="1"/>
    <col min="3223" max="3223" width="77.85546875" style="8" customWidth="1"/>
    <col min="3224" max="3226" width="10.7109375" style="8" customWidth="1"/>
    <col min="3227" max="3227" width="50.7109375" style="8" customWidth="1"/>
    <col min="3228" max="3228" width="15" style="8" customWidth="1"/>
    <col min="3229" max="3229" width="9.85546875" style="8" customWidth="1"/>
    <col min="3230" max="3230" width="8.140625" style="8" customWidth="1"/>
    <col min="3231" max="3231" width="8.42578125" style="8" customWidth="1"/>
    <col min="3232" max="3232" width="7.28515625" style="8" customWidth="1"/>
    <col min="3233" max="3233" width="77.85546875" style="8" customWidth="1"/>
    <col min="3234" max="3235" width="10.7109375" style="8" customWidth="1"/>
    <col min="3236" max="3236" width="16.28515625" style="8" customWidth="1"/>
    <col min="3237" max="3237" width="14.140625" style="8" customWidth="1"/>
    <col min="3238" max="3238" width="14.42578125" style="8" customWidth="1"/>
    <col min="3239" max="3239" width="15" style="8" customWidth="1"/>
    <col min="3240" max="3240" width="19" style="8" customWidth="1"/>
    <col min="3241" max="3241" width="8.140625" style="8" customWidth="1"/>
    <col min="3242" max="3242" width="8.42578125" style="8" customWidth="1"/>
    <col min="3243" max="3243" width="7.28515625" style="8" customWidth="1"/>
    <col min="3244" max="3244" width="77.85546875" style="8" customWidth="1"/>
    <col min="3245" max="3247" width="10.7109375" style="8" customWidth="1"/>
    <col min="3248" max="3248" width="38.28515625" style="8" customWidth="1"/>
    <col min="3249" max="3249" width="23" style="8" customWidth="1"/>
    <col min="3250" max="3250" width="13" style="8" customWidth="1"/>
    <col min="3251" max="3251" width="8.140625" style="8" customWidth="1"/>
    <col min="3252" max="3252" width="8.42578125" style="8" customWidth="1"/>
    <col min="3253" max="3253" width="12" style="8" customWidth="1"/>
    <col min="3254" max="3254" width="159.5703125" style="8" customWidth="1"/>
    <col min="3255" max="3256" width="10.7109375" style="8" customWidth="1"/>
    <col min="3257" max="3257" width="10" style="8" customWidth="1"/>
    <col min="3258" max="3258" width="68.5703125" style="8" customWidth="1"/>
    <col min="3259" max="3259" width="23.140625" style="8" customWidth="1"/>
    <col min="3260" max="3262" width="0" style="8" hidden="1" customWidth="1"/>
    <col min="3263" max="3263" width="40.42578125" style="8" customWidth="1"/>
    <col min="3264" max="3416" width="9.140625" style="8"/>
    <col min="3417" max="3417" width="12.42578125" style="8" customWidth="1"/>
    <col min="3418" max="3425" width="0" style="8" hidden="1" customWidth="1"/>
    <col min="3426" max="3426" width="64.5703125" style="8" customWidth="1"/>
    <col min="3427" max="3428" width="0" style="8" hidden="1" customWidth="1"/>
    <col min="3429" max="3429" width="29.5703125" style="8" customWidth="1"/>
    <col min="3430" max="3439" width="0" style="8" hidden="1" customWidth="1"/>
    <col min="3440" max="3440" width="45" style="8" customWidth="1"/>
    <col min="3441" max="3441" width="49" style="8" customWidth="1"/>
    <col min="3442" max="3442" width="27.28515625" style="8" customWidth="1"/>
    <col min="3443" max="3443" width="14.85546875" style="8" customWidth="1"/>
    <col min="3444" max="3444" width="17.140625" style="8" customWidth="1"/>
    <col min="3445" max="3445" width="20.140625" style="8" customWidth="1"/>
    <col min="3446" max="3446" width="39.140625" style="8" customWidth="1"/>
    <col min="3447" max="3448" width="21.85546875" style="8" customWidth="1"/>
    <col min="3449" max="3449" width="17.28515625" style="8" customWidth="1"/>
    <col min="3450" max="3451" width="14.28515625" style="8" customWidth="1"/>
    <col min="3452" max="3452" width="59.7109375" style="8" customWidth="1"/>
    <col min="3453" max="3455" width="14.28515625" style="8" customWidth="1"/>
    <col min="3456" max="3456" width="38.85546875" style="8" customWidth="1"/>
    <col min="3457" max="3457" width="14.28515625" style="8" customWidth="1"/>
    <col min="3458" max="3458" width="8.140625" style="8" customWidth="1"/>
    <col min="3459" max="3459" width="8.42578125" style="8" customWidth="1"/>
    <col min="3460" max="3460" width="7.28515625" style="8" customWidth="1"/>
    <col min="3461" max="3461" width="60.7109375" style="8" customWidth="1"/>
    <col min="3462" max="3464" width="10.7109375" style="8" customWidth="1"/>
    <col min="3465" max="3465" width="50.7109375" style="8" customWidth="1"/>
    <col min="3466" max="3466" width="15" style="8" customWidth="1"/>
    <col min="3467" max="3467" width="8.140625" style="8" customWidth="1"/>
    <col min="3468" max="3468" width="8.42578125" style="8" customWidth="1"/>
    <col min="3469" max="3469" width="7.28515625" style="8" customWidth="1"/>
    <col min="3470" max="3470" width="81.140625" style="8" customWidth="1"/>
    <col min="3471" max="3473" width="10.7109375" style="8" customWidth="1"/>
    <col min="3474" max="3474" width="50.7109375" style="8" customWidth="1"/>
    <col min="3475" max="3475" width="15" style="8" customWidth="1"/>
    <col min="3476" max="3476" width="8.140625" style="8" customWidth="1"/>
    <col min="3477" max="3477" width="8.42578125" style="8" customWidth="1"/>
    <col min="3478" max="3478" width="7.28515625" style="8" customWidth="1"/>
    <col min="3479" max="3479" width="77.85546875" style="8" customWidth="1"/>
    <col min="3480" max="3482" width="10.7109375" style="8" customWidth="1"/>
    <col min="3483" max="3483" width="50.7109375" style="8" customWidth="1"/>
    <col min="3484" max="3484" width="15" style="8" customWidth="1"/>
    <col min="3485" max="3485" width="9.85546875" style="8" customWidth="1"/>
    <col min="3486" max="3486" width="8.140625" style="8" customWidth="1"/>
    <col min="3487" max="3487" width="8.42578125" style="8" customWidth="1"/>
    <col min="3488" max="3488" width="7.28515625" style="8" customWidth="1"/>
    <col min="3489" max="3489" width="77.85546875" style="8" customWidth="1"/>
    <col min="3490" max="3491" width="10.7109375" style="8" customWidth="1"/>
    <col min="3492" max="3492" width="16.28515625" style="8" customWidth="1"/>
    <col min="3493" max="3493" width="14.140625" style="8" customWidth="1"/>
    <col min="3494" max="3494" width="14.42578125" style="8" customWidth="1"/>
    <col min="3495" max="3495" width="15" style="8" customWidth="1"/>
    <col min="3496" max="3496" width="19" style="8" customWidth="1"/>
    <col min="3497" max="3497" width="8.140625" style="8" customWidth="1"/>
    <col min="3498" max="3498" width="8.42578125" style="8" customWidth="1"/>
    <col min="3499" max="3499" width="7.28515625" style="8" customWidth="1"/>
    <col min="3500" max="3500" width="77.85546875" style="8" customWidth="1"/>
    <col min="3501" max="3503" width="10.7109375" style="8" customWidth="1"/>
    <col min="3504" max="3504" width="38.28515625" style="8" customWidth="1"/>
    <col min="3505" max="3505" width="23" style="8" customWidth="1"/>
    <col min="3506" max="3506" width="13" style="8" customWidth="1"/>
    <col min="3507" max="3507" width="8.140625" style="8" customWidth="1"/>
    <col min="3508" max="3508" width="8.42578125" style="8" customWidth="1"/>
    <col min="3509" max="3509" width="12" style="8" customWidth="1"/>
    <col min="3510" max="3510" width="159.5703125" style="8" customWidth="1"/>
    <col min="3511" max="3512" width="10.7109375" style="8" customWidth="1"/>
    <col min="3513" max="3513" width="10" style="8" customWidth="1"/>
    <col min="3514" max="3514" width="68.5703125" style="8" customWidth="1"/>
    <col min="3515" max="3515" width="23.140625" style="8" customWidth="1"/>
    <col min="3516" max="3518" width="0" style="8" hidden="1" customWidth="1"/>
    <col min="3519" max="3519" width="40.42578125" style="8" customWidth="1"/>
    <col min="3520" max="3672" width="9.140625" style="8"/>
    <col min="3673" max="3673" width="12.42578125" style="8" customWidth="1"/>
    <col min="3674" max="3681" width="0" style="8" hidden="1" customWidth="1"/>
    <col min="3682" max="3682" width="64.5703125" style="8" customWidth="1"/>
    <col min="3683" max="3684" width="0" style="8" hidden="1" customWidth="1"/>
    <col min="3685" max="3685" width="29.5703125" style="8" customWidth="1"/>
    <col min="3686" max="3695" width="0" style="8" hidden="1" customWidth="1"/>
    <col min="3696" max="3696" width="45" style="8" customWidth="1"/>
    <col min="3697" max="3697" width="49" style="8" customWidth="1"/>
    <col min="3698" max="3698" width="27.28515625" style="8" customWidth="1"/>
    <col min="3699" max="3699" width="14.85546875" style="8" customWidth="1"/>
    <col min="3700" max="3700" width="17.140625" style="8" customWidth="1"/>
    <col min="3701" max="3701" width="20.140625" style="8" customWidth="1"/>
    <col min="3702" max="3702" width="39.140625" style="8" customWidth="1"/>
    <col min="3703" max="3704" width="21.85546875" style="8" customWidth="1"/>
    <col min="3705" max="3705" width="17.28515625" style="8" customWidth="1"/>
    <col min="3706" max="3707" width="14.28515625" style="8" customWidth="1"/>
    <col min="3708" max="3708" width="59.7109375" style="8" customWidth="1"/>
    <col min="3709" max="3711" width="14.28515625" style="8" customWidth="1"/>
    <col min="3712" max="3712" width="38.85546875" style="8" customWidth="1"/>
    <col min="3713" max="3713" width="14.28515625" style="8" customWidth="1"/>
    <col min="3714" max="3714" width="8.140625" style="8" customWidth="1"/>
    <col min="3715" max="3715" width="8.42578125" style="8" customWidth="1"/>
    <col min="3716" max="3716" width="7.28515625" style="8" customWidth="1"/>
    <col min="3717" max="3717" width="60.7109375" style="8" customWidth="1"/>
    <col min="3718" max="3720" width="10.7109375" style="8" customWidth="1"/>
    <col min="3721" max="3721" width="50.7109375" style="8" customWidth="1"/>
    <col min="3722" max="3722" width="15" style="8" customWidth="1"/>
    <col min="3723" max="3723" width="8.140625" style="8" customWidth="1"/>
    <col min="3724" max="3724" width="8.42578125" style="8" customWidth="1"/>
    <col min="3725" max="3725" width="7.28515625" style="8" customWidth="1"/>
    <col min="3726" max="3726" width="81.140625" style="8" customWidth="1"/>
    <col min="3727" max="3729" width="10.7109375" style="8" customWidth="1"/>
    <col min="3730" max="3730" width="50.7109375" style="8" customWidth="1"/>
    <col min="3731" max="3731" width="15" style="8" customWidth="1"/>
    <col min="3732" max="3732" width="8.140625" style="8" customWidth="1"/>
    <col min="3733" max="3733" width="8.42578125" style="8" customWidth="1"/>
    <col min="3734" max="3734" width="7.28515625" style="8" customWidth="1"/>
    <col min="3735" max="3735" width="77.85546875" style="8" customWidth="1"/>
    <col min="3736" max="3738" width="10.7109375" style="8" customWidth="1"/>
    <col min="3739" max="3739" width="50.7109375" style="8" customWidth="1"/>
    <col min="3740" max="3740" width="15" style="8" customWidth="1"/>
    <col min="3741" max="3741" width="9.85546875" style="8" customWidth="1"/>
    <col min="3742" max="3742" width="8.140625" style="8" customWidth="1"/>
    <col min="3743" max="3743" width="8.42578125" style="8" customWidth="1"/>
    <col min="3744" max="3744" width="7.28515625" style="8" customWidth="1"/>
    <col min="3745" max="3745" width="77.85546875" style="8" customWidth="1"/>
    <col min="3746" max="3747" width="10.7109375" style="8" customWidth="1"/>
    <col min="3748" max="3748" width="16.28515625" style="8" customWidth="1"/>
    <col min="3749" max="3749" width="14.140625" style="8" customWidth="1"/>
    <col min="3750" max="3750" width="14.42578125" style="8" customWidth="1"/>
    <col min="3751" max="3751" width="15" style="8" customWidth="1"/>
    <col min="3752" max="3752" width="19" style="8" customWidth="1"/>
    <col min="3753" max="3753" width="8.140625" style="8" customWidth="1"/>
    <col min="3754" max="3754" width="8.42578125" style="8" customWidth="1"/>
    <col min="3755" max="3755" width="7.28515625" style="8" customWidth="1"/>
    <col min="3756" max="3756" width="77.85546875" style="8" customWidth="1"/>
    <col min="3757" max="3759" width="10.7109375" style="8" customWidth="1"/>
    <col min="3760" max="3760" width="38.28515625" style="8" customWidth="1"/>
    <col min="3761" max="3761" width="23" style="8" customWidth="1"/>
    <col min="3762" max="3762" width="13" style="8" customWidth="1"/>
    <col min="3763" max="3763" width="8.140625" style="8" customWidth="1"/>
    <col min="3764" max="3764" width="8.42578125" style="8" customWidth="1"/>
    <col min="3765" max="3765" width="12" style="8" customWidth="1"/>
    <col min="3766" max="3766" width="159.5703125" style="8" customWidth="1"/>
    <col min="3767" max="3768" width="10.7109375" style="8" customWidth="1"/>
    <col min="3769" max="3769" width="10" style="8" customWidth="1"/>
    <col min="3770" max="3770" width="68.5703125" style="8" customWidth="1"/>
    <col min="3771" max="3771" width="23.140625" style="8" customWidth="1"/>
    <col min="3772" max="3774" width="0" style="8" hidden="1" customWidth="1"/>
    <col min="3775" max="3775" width="40.42578125" style="8" customWidth="1"/>
    <col min="3776" max="3928" width="9.140625" style="8"/>
    <col min="3929" max="3929" width="12.42578125" style="8" customWidth="1"/>
    <col min="3930" max="3937" width="0" style="8" hidden="1" customWidth="1"/>
    <col min="3938" max="3938" width="64.5703125" style="8" customWidth="1"/>
    <col min="3939" max="3940" width="0" style="8" hidden="1" customWidth="1"/>
    <col min="3941" max="3941" width="29.5703125" style="8" customWidth="1"/>
    <col min="3942" max="3951" width="0" style="8" hidden="1" customWidth="1"/>
    <col min="3952" max="3952" width="45" style="8" customWidth="1"/>
    <col min="3953" max="3953" width="49" style="8" customWidth="1"/>
    <col min="3954" max="3954" width="27.28515625" style="8" customWidth="1"/>
    <col min="3955" max="3955" width="14.85546875" style="8" customWidth="1"/>
    <col min="3956" max="3956" width="17.140625" style="8" customWidth="1"/>
    <col min="3957" max="3957" width="20.140625" style="8" customWidth="1"/>
    <col min="3958" max="3958" width="39.140625" style="8" customWidth="1"/>
    <col min="3959" max="3960" width="21.85546875" style="8" customWidth="1"/>
    <col min="3961" max="3961" width="17.28515625" style="8" customWidth="1"/>
    <col min="3962" max="3963" width="14.28515625" style="8" customWidth="1"/>
    <col min="3964" max="3964" width="59.7109375" style="8" customWidth="1"/>
    <col min="3965" max="3967" width="14.28515625" style="8" customWidth="1"/>
    <col min="3968" max="3968" width="38.85546875" style="8" customWidth="1"/>
    <col min="3969" max="3969" width="14.28515625" style="8" customWidth="1"/>
    <col min="3970" max="3970" width="8.140625" style="8" customWidth="1"/>
    <col min="3971" max="3971" width="8.42578125" style="8" customWidth="1"/>
    <col min="3972" max="3972" width="7.28515625" style="8" customWidth="1"/>
    <col min="3973" max="3973" width="60.7109375" style="8" customWidth="1"/>
    <col min="3974" max="3976" width="10.7109375" style="8" customWidth="1"/>
    <col min="3977" max="3977" width="50.7109375" style="8" customWidth="1"/>
    <col min="3978" max="3978" width="15" style="8" customWidth="1"/>
    <col min="3979" max="3979" width="8.140625" style="8" customWidth="1"/>
    <col min="3980" max="3980" width="8.42578125" style="8" customWidth="1"/>
    <col min="3981" max="3981" width="7.28515625" style="8" customWidth="1"/>
    <col min="3982" max="3982" width="81.140625" style="8" customWidth="1"/>
    <col min="3983" max="3985" width="10.7109375" style="8" customWidth="1"/>
    <col min="3986" max="3986" width="50.7109375" style="8" customWidth="1"/>
    <col min="3987" max="3987" width="15" style="8" customWidth="1"/>
    <col min="3988" max="3988" width="8.140625" style="8" customWidth="1"/>
    <col min="3989" max="3989" width="8.42578125" style="8" customWidth="1"/>
    <col min="3990" max="3990" width="7.28515625" style="8" customWidth="1"/>
    <col min="3991" max="3991" width="77.85546875" style="8" customWidth="1"/>
    <col min="3992" max="3994" width="10.7109375" style="8" customWidth="1"/>
    <col min="3995" max="3995" width="50.7109375" style="8" customWidth="1"/>
    <col min="3996" max="3996" width="15" style="8" customWidth="1"/>
    <col min="3997" max="3997" width="9.85546875" style="8" customWidth="1"/>
    <col min="3998" max="3998" width="8.140625" style="8" customWidth="1"/>
    <col min="3999" max="3999" width="8.42578125" style="8" customWidth="1"/>
    <col min="4000" max="4000" width="7.28515625" style="8" customWidth="1"/>
    <col min="4001" max="4001" width="77.85546875" style="8" customWidth="1"/>
    <col min="4002" max="4003" width="10.7109375" style="8" customWidth="1"/>
    <col min="4004" max="4004" width="16.28515625" style="8" customWidth="1"/>
    <col min="4005" max="4005" width="14.140625" style="8" customWidth="1"/>
    <col min="4006" max="4006" width="14.42578125" style="8" customWidth="1"/>
    <col min="4007" max="4007" width="15" style="8" customWidth="1"/>
    <col min="4008" max="4008" width="19" style="8" customWidth="1"/>
    <col min="4009" max="4009" width="8.140625" style="8" customWidth="1"/>
    <col min="4010" max="4010" width="8.42578125" style="8" customWidth="1"/>
    <col min="4011" max="4011" width="7.28515625" style="8" customWidth="1"/>
    <col min="4012" max="4012" width="77.85546875" style="8" customWidth="1"/>
    <col min="4013" max="4015" width="10.7109375" style="8" customWidth="1"/>
    <col min="4016" max="4016" width="38.28515625" style="8" customWidth="1"/>
    <col min="4017" max="4017" width="23" style="8" customWidth="1"/>
    <col min="4018" max="4018" width="13" style="8" customWidth="1"/>
    <col min="4019" max="4019" width="8.140625" style="8" customWidth="1"/>
    <col min="4020" max="4020" width="8.42578125" style="8" customWidth="1"/>
    <col min="4021" max="4021" width="12" style="8" customWidth="1"/>
    <col min="4022" max="4022" width="159.5703125" style="8" customWidth="1"/>
    <col min="4023" max="4024" width="10.7109375" style="8" customWidth="1"/>
    <col min="4025" max="4025" width="10" style="8" customWidth="1"/>
    <col min="4026" max="4026" width="68.5703125" style="8" customWidth="1"/>
    <col min="4027" max="4027" width="23.140625" style="8" customWidth="1"/>
    <col min="4028" max="4030" width="0" style="8" hidden="1" customWidth="1"/>
    <col min="4031" max="4031" width="40.42578125" style="8" customWidth="1"/>
    <col min="4032" max="4184" width="9.140625" style="8"/>
    <col min="4185" max="4185" width="12.42578125" style="8" customWidth="1"/>
    <col min="4186" max="4193" width="0" style="8" hidden="1" customWidth="1"/>
    <col min="4194" max="4194" width="64.5703125" style="8" customWidth="1"/>
    <col min="4195" max="4196" width="0" style="8" hidden="1" customWidth="1"/>
    <col min="4197" max="4197" width="29.5703125" style="8" customWidth="1"/>
    <col min="4198" max="4207" width="0" style="8" hidden="1" customWidth="1"/>
    <col min="4208" max="4208" width="45" style="8" customWidth="1"/>
    <col min="4209" max="4209" width="49" style="8" customWidth="1"/>
    <col min="4210" max="4210" width="27.28515625" style="8" customWidth="1"/>
    <col min="4211" max="4211" width="14.85546875" style="8" customWidth="1"/>
    <col min="4212" max="4212" width="17.140625" style="8" customWidth="1"/>
    <col min="4213" max="4213" width="20.140625" style="8" customWidth="1"/>
    <col min="4214" max="4214" width="39.140625" style="8" customWidth="1"/>
    <col min="4215" max="4216" width="21.85546875" style="8" customWidth="1"/>
    <col min="4217" max="4217" width="17.28515625" style="8" customWidth="1"/>
    <col min="4218" max="4219" width="14.28515625" style="8" customWidth="1"/>
    <col min="4220" max="4220" width="59.7109375" style="8" customWidth="1"/>
    <col min="4221" max="4223" width="14.28515625" style="8" customWidth="1"/>
    <col min="4224" max="4224" width="38.85546875" style="8" customWidth="1"/>
    <col min="4225" max="4225" width="14.28515625" style="8" customWidth="1"/>
    <col min="4226" max="4226" width="8.140625" style="8" customWidth="1"/>
    <col min="4227" max="4227" width="8.42578125" style="8" customWidth="1"/>
    <col min="4228" max="4228" width="7.28515625" style="8" customWidth="1"/>
    <col min="4229" max="4229" width="60.7109375" style="8" customWidth="1"/>
    <col min="4230" max="4232" width="10.7109375" style="8" customWidth="1"/>
    <col min="4233" max="4233" width="50.7109375" style="8" customWidth="1"/>
    <col min="4234" max="4234" width="15" style="8" customWidth="1"/>
    <col min="4235" max="4235" width="8.140625" style="8" customWidth="1"/>
    <col min="4236" max="4236" width="8.42578125" style="8" customWidth="1"/>
    <col min="4237" max="4237" width="7.28515625" style="8" customWidth="1"/>
    <col min="4238" max="4238" width="81.140625" style="8" customWidth="1"/>
    <col min="4239" max="4241" width="10.7109375" style="8" customWidth="1"/>
    <col min="4242" max="4242" width="50.7109375" style="8" customWidth="1"/>
    <col min="4243" max="4243" width="15" style="8" customWidth="1"/>
    <col min="4244" max="4244" width="8.140625" style="8" customWidth="1"/>
    <col min="4245" max="4245" width="8.42578125" style="8" customWidth="1"/>
    <col min="4246" max="4246" width="7.28515625" style="8" customWidth="1"/>
    <col min="4247" max="4247" width="77.85546875" style="8" customWidth="1"/>
    <col min="4248" max="4250" width="10.7109375" style="8" customWidth="1"/>
    <col min="4251" max="4251" width="50.7109375" style="8" customWidth="1"/>
    <col min="4252" max="4252" width="15" style="8" customWidth="1"/>
    <col min="4253" max="4253" width="9.85546875" style="8" customWidth="1"/>
    <col min="4254" max="4254" width="8.140625" style="8" customWidth="1"/>
    <col min="4255" max="4255" width="8.42578125" style="8" customWidth="1"/>
    <col min="4256" max="4256" width="7.28515625" style="8" customWidth="1"/>
    <col min="4257" max="4257" width="77.85546875" style="8" customWidth="1"/>
    <col min="4258" max="4259" width="10.7109375" style="8" customWidth="1"/>
    <col min="4260" max="4260" width="16.28515625" style="8" customWidth="1"/>
    <col min="4261" max="4261" width="14.140625" style="8" customWidth="1"/>
    <col min="4262" max="4262" width="14.42578125" style="8" customWidth="1"/>
    <col min="4263" max="4263" width="15" style="8" customWidth="1"/>
    <col min="4264" max="4264" width="19" style="8" customWidth="1"/>
    <col min="4265" max="4265" width="8.140625" style="8" customWidth="1"/>
    <col min="4266" max="4266" width="8.42578125" style="8" customWidth="1"/>
    <col min="4267" max="4267" width="7.28515625" style="8" customWidth="1"/>
    <col min="4268" max="4268" width="77.85546875" style="8" customWidth="1"/>
    <col min="4269" max="4271" width="10.7109375" style="8" customWidth="1"/>
    <col min="4272" max="4272" width="38.28515625" style="8" customWidth="1"/>
    <col min="4273" max="4273" width="23" style="8" customWidth="1"/>
    <col min="4274" max="4274" width="13" style="8" customWidth="1"/>
    <col min="4275" max="4275" width="8.140625" style="8" customWidth="1"/>
    <col min="4276" max="4276" width="8.42578125" style="8" customWidth="1"/>
    <col min="4277" max="4277" width="12" style="8" customWidth="1"/>
    <col min="4278" max="4278" width="159.5703125" style="8" customWidth="1"/>
    <col min="4279" max="4280" width="10.7109375" style="8" customWidth="1"/>
    <col min="4281" max="4281" width="10" style="8" customWidth="1"/>
    <col min="4282" max="4282" width="68.5703125" style="8" customWidth="1"/>
    <col min="4283" max="4283" width="23.140625" style="8" customWidth="1"/>
    <col min="4284" max="4286" width="0" style="8" hidden="1" customWidth="1"/>
    <col min="4287" max="4287" width="40.42578125" style="8" customWidth="1"/>
    <col min="4288" max="4440" width="9.140625" style="8"/>
    <col min="4441" max="4441" width="12.42578125" style="8" customWidth="1"/>
    <col min="4442" max="4449" width="0" style="8" hidden="1" customWidth="1"/>
    <col min="4450" max="4450" width="64.5703125" style="8" customWidth="1"/>
    <col min="4451" max="4452" width="0" style="8" hidden="1" customWidth="1"/>
    <col min="4453" max="4453" width="29.5703125" style="8" customWidth="1"/>
    <col min="4454" max="4463" width="0" style="8" hidden="1" customWidth="1"/>
    <col min="4464" max="4464" width="45" style="8" customWidth="1"/>
    <col min="4465" max="4465" width="49" style="8" customWidth="1"/>
    <col min="4466" max="4466" width="27.28515625" style="8" customWidth="1"/>
    <col min="4467" max="4467" width="14.85546875" style="8" customWidth="1"/>
    <col min="4468" max="4468" width="17.140625" style="8" customWidth="1"/>
    <col min="4469" max="4469" width="20.140625" style="8" customWidth="1"/>
    <col min="4470" max="4470" width="39.140625" style="8" customWidth="1"/>
    <col min="4471" max="4472" width="21.85546875" style="8" customWidth="1"/>
    <col min="4473" max="4473" width="17.28515625" style="8" customWidth="1"/>
    <col min="4474" max="4475" width="14.28515625" style="8" customWidth="1"/>
    <col min="4476" max="4476" width="59.7109375" style="8" customWidth="1"/>
    <col min="4477" max="4479" width="14.28515625" style="8" customWidth="1"/>
    <col min="4480" max="4480" width="38.85546875" style="8" customWidth="1"/>
    <col min="4481" max="4481" width="14.28515625" style="8" customWidth="1"/>
    <col min="4482" max="4482" width="8.140625" style="8" customWidth="1"/>
    <col min="4483" max="4483" width="8.42578125" style="8" customWidth="1"/>
    <col min="4484" max="4484" width="7.28515625" style="8" customWidth="1"/>
    <col min="4485" max="4485" width="60.7109375" style="8" customWidth="1"/>
    <col min="4486" max="4488" width="10.7109375" style="8" customWidth="1"/>
    <col min="4489" max="4489" width="50.7109375" style="8" customWidth="1"/>
    <col min="4490" max="4490" width="15" style="8" customWidth="1"/>
    <col min="4491" max="4491" width="8.140625" style="8" customWidth="1"/>
    <col min="4492" max="4492" width="8.42578125" style="8" customWidth="1"/>
    <col min="4493" max="4493" width="7.28515625" style="8" customWidth="1"/>
    <col min="4494" max="4494" width="81.140625" style="8" customWidth="1"/>
    <col min="4495" max="4497" width="10.7109375" style="8" customWidth="1"/>
    <col min="4498" max="4498" width="50.7109375" style="8" customWidth="1"/>
    <col min="4499" max="4499" width="15" style="8" customWidth="1"/>
    <col min="4500" max="4500" width="8.140625" style="8" customWidth="1"/>
    <col min="4501" max="4501" width="8.42578125" style="8" customWidth="1"/>
    <col min="4502" max="4502" width="7.28515625" style="8" customWidth="1"/>
    <col min="4503" max="4503" width="77.85546875" style="8" customWidth="1"/>
    <col min="4504" max="4506" width="10.7109375" style="8" customWidth="1"/>
    <col min="4507" max="4507" width="50.7109375" style="8" customWidth="1"/>
    <col min="4508" max="4508" width="15" style="8" customWidth="1"/>
    <col min="4509" max="4509" width="9.85546875" style="8" customWidth="1"/>
    <col min="4510" max="4510" width="8.140625" style="8" customWidth="1"/>
    <col min="4511" max="4511" width="8.42578125" style="8" customWidth="1"/>
    <col min="4512" max="4512" width="7.28515625" style="8" customWidth="1"/>
    <col min="4513" max="4513" width="77.85546875" style="8" customWidth="1"/>
    <col min="4514" max="4515" width="10.7109375" style="8" customWidth="1"/>
    <col min="4516" max="4516" width="16.28515625" style="8" customWidth="1"/>
    <col min="4517" max="4517" width="14.140625" style="8" customWidth="1"/>
    <col min="4518" max="4518" width="14.42578125" style="8" customWidth="1"/>
    <col min="4519" max="4519" width="15" style="8" customWidth="1"/>
    <col min="4520" max="4520" width="19" style="8" customWidth="1"/>
    <col min="4521" max="4521" width="8.140625" style="8" customWidth="1"/>
    <col min="4522" max="4522" width="8.42578125" style="8" customWidth="1"/>
    <col min="4523" max="4523" width="7.28515625" style="8" customWidth="1"/>
    <col min="4524" max="4524" width="77.85546875" style="8" customWidth="1"/>
    <col min="4525" max="4527" width="10.7109375" style="8" customWidth="1"/>
    <col min="4528" max="4528" width="38.28515625" style="8" customWidth="1"/>
    <col min="4529" max="4529" width="23" style="8" customWidth="1"/>
    <col min="4530" max="4530" width="13" style="8" customWidth="1"/>
    <col min="4531" max="4531" width="8.140625" style="8" customWidth="1"/>
    <col min="4532" max="4532" width="8.42578125" style="8" customWidth="1"/>
    <col min="4533" max="4533" width="12" style="8" customWidth="1"/>
    <col min="4534" max="4534" width="159.5703125" style="8" customWidth="1"/>
    <col min="4535" max="4536" width="10.7109375" style="8" customWidth="1"/>
    <col min="4537" max="4537" width="10" style="8" customWidth="1"/>
    <col min="4538" max="4538" width="68.5703125" style="8" customWidth="1"/>
    <col min="4539" max="4539" width="23.140625" style="8" customWidth="1"/>
    <col min="4540" max="4542" width="0" style="8" hidden="1" customWidth="1"/>
    <col min="4543" max="4543" width="40.42578125" style="8" customWidth="1"/>
    <col min="4544" max="4696" width="9.140625" style="8"/>
    <col min="4697" max="4697" width="12.42578125" style="8" customWidth="1"/>
    <col min="4698" max="4705" width="0" style="8" hidden="1" customWidth="1"/>
    <col min="4706" max="4706" width="64.5703125" style="8" customWidth="1"/>
    <col min="4707" max="4708" width="0" style="8" hidden="1" customWidth="1"/>
    <col min="4709" max="4709" width="29.5703125" style="8" customWidth="1"/>
    <col min="4710" max="4719" width="0" style="8" hidden="1" customWidth="1"/>
    <col min="4720" max="4720" width="45" style="8" customWidth="1"/>
    <col min="4721" max="4721" width="49" style="8" customWidth="1"/>
    <col min="4722" max="4722" width="27.28515625" style="8" customWidth="1"/>
    <col min="4723" max="4723" width="14.85546875" style="8" customWidth="1"/>
    <col min="4724" max="4724" width="17.140625" style="8" customWidth="1"/>
    <col min="4725" max="4725" width="20.140625" style="8" customWidth="1"/>
    <col min="4726" max="4726" width="39.140625" style="8" customWidth="1"/>
    <col min="4727" max="4728" width="21.85546875" style="8" customWidth="1"/>
    <col min="4729" max="4729" width="17.28515625" style="8" customWidth="1"/>
    <col min="4730" max="4731" width="14.28515625" style="8" customWidth="1"/>
    <col min="4732" max="4732" width="59.7109375" style="8" customWidth="1"/>
    <col min="4733" max="4735" width="14.28515625" style="8" customWidth="1"/>
    <col min="4736" max="4736" width="38.85546875" style="8" customWidth="1"/>
    <col min="4737" max="4737" width="14.28515625" style="8" customWidth="1"/>
    <col min="4738" max="4738" width="8.140625" style="8" customWidth="1"/>
    <col min="4739" max="4739" width="8.42578125" style="8" customWidth="1"/>
    <col min="4740" max="4740" width="7.28515625" style="8" customWidth="1"/>
    <col min="4741" max="4741" width="60.7109375" style="8" customWidth="1"/>
    <col min="4742" max="4744" width="10.7109375" style="8" customWidth="1"/>
    <col min="4745" max="4745" width="50.7109375" style="8" customWidth="1"/>
    <col min="4746" max="4746" width="15" style="8" customWidth="1"/>
    <col min="4747" max="4747" width="8.140625" style="8" customWidth="1"/>
    <col min="4748" max="4748" width="8.42578125" style="8" customWidth="1"/>
    <col min="4749" max="4749" width="7.28515625" style="8" customWidth="1"/>
    <col min="4750" max="4750" width="81.140625" style="8" customWidth="1"/>
    <col min="4751" max="4753" width="10.7109375" style="8" customWidth="1"/>
    <col min="4754" max="4754" width="50.7109375" style="8" customWidth="1"/>
    <col min="4755" max="4755" width="15" style="8" customWidth="1"/>
    <col min="4756" max="4756" width="8.140625" style="8" customWidth="1"/>
    <col min="4757" max="4757" width="8.42578125" style="8" customWidth="1"/>
    <col min="4758" max="4758" width="7.28515625" style="8" customWidth="1"/>
    <col min="4759" max="4759" width="77.85546875" style="8" customWidth="1"/>
    <col min="4760" max="4762" width="10.7109375" style="8" customWidth="1"/>
    <col min="4763" max="4763" width="50.7109375" style="8" customWidth="1"/>
    <col min="4764" max="4764" width="15" style="8" customWidth="1"/>
    <col min="4765" max="4765" width="9.85546875" style="8" customWidth="1"/>
    <col min="4766" max="4766" width="8.140625" style="8" customWidth="1"/>
    <col min="4767" max="4767" width="8.42578125" style="8" customWidth="1"/>
    <col min="4768" max="4768" width="7.28515625" style="8" customWidth="1"/>
    <col min="4769" max="4769" width="77.85546875" style="8" customWidth="1"/>
    <col min="4770" max="4771" width="10.7109375" style="8" customWidth="1"/>
    <col min="4772" max="4772" width="16.28515625" style="8" customWidth="1"/>
    <col min="4773" max="4773" width="14.140625" style="8" customWidth="1"/>
    <col min="4774" max="4774" width="14.42578125" style="8" customWidth="1"/>
    <col min="4775" max="4775" width="15" style="8" customWidth="1"/>
    <col min="4776" max="4776" width="19" style="8" customWidth="1"/>
    <col min="4777" max="4777" width="8.140625" style="8" customWidth="1"/>
    <col min="4778" max="4778" width="8.42578125" style="8" customWidth="1"/>
    <col min="4779" max="4779" width="7.28515625" style="8" customWidth="1"/>
    <col min="4780" max="4780" width="77.85546875" style="8" customWidth="1"/>
    <col min="4781" max="4783" width="10.7109375" style="8" customWidth="1"/>
    <col min="4784" max="4784" width="38.28515625" style="8" customWidth="1"/>
    <col min="4785" max="4785" width="23" style="8" customWidth="1"/>
    <col min="4786" max="4786" width="13" style="8" customWidth="1"/>
    <col min="4787" max="4787" width="8.140625" style="8" customWidth="1"/>
    <col min="4788" max="4788" width="8.42578125" style="8" customWidth="1"/>
    <col min="4789" max="4789" width="12" style="8" customWidth="1"/>
    <col min="4790" max="4790" width="159.5703125" style="8" customWidth="1"/>
    <col min="4791" max="4792" width="10.7109375" style="8" customWidth="1"/>
    <col min="4793" max="4793" width="10" style="8" customWidth="1"/>
    <col min="4794" max="4794" width="68.5703125" style="8" customWidth="1"/>
    <col min="4795" max="4795" width="23.140625" style="8" customWidth="1"/>
    <col min="4796" max="4798" width="0" style="8" hidden="1" customWidth="1"/>
    <col min="4799" max="4799" width="40.42578125" style="8" customWidth="1"/>
    <col min="4800" max="4952" width="9.140625" style="8"/>
    <col min="4953" max="4953" width="12.42578125" style="8" customWidth="1"/>
    <col min="4954" max="4961" width="0" style="8" hidden="1" customWidth="1"/>
    <col min="4962" max="4962" width="64.5703125" style="8" customWidth="1"/>
    <col min="4963" max="4964" width="0" style="8" hidden="1" customWidth="1"/>
    <col min="4965" max="4965" width="29.5703125" style="8" customWidth="1"/>
    <col min="4966" max="4975" width="0" style="8" hidden="1" customWidth="1"/>
    <col min="4976" max="4976" width="45" style="8" customWidth="1"/>
    <col min="4977" max="4977" width="49" style="8" customWidth="1"/>
    <col min="4978" max="4978" width="27.28515625" style="8" customWidth="1"/>
    <col min="4979" max="4979" width="14.85546875" style="8" customWidth="1"/>
    <col min="4980" max="4980" width="17.140625" style="8" customWidth="1"/>
    <col min="4981" max="4981" width="20.140625" style="8" customWidth="1"/>
    <col min="4982" max="4982" width="39.140625" style="8" customWidth="1"/>
    <col min="4983" max="4984" width="21.85546875" style="8" customWidth="1"/>
    <col min="4985" max="4985" width="17.28515625" style="8" customWidth="1"/>
    <col min="4986" max="4987" width="14.28515625" style="8" customWidth="1"/>
    <col min="4988" max="4988" width="59.7109375" style="8" customWidth="1"/>
    <col min="4989" max="4991" width="14.28515625" style="8" customWidth="1"/>
    <col min="4992" max="4992" width="38.85546875" style="8" customWidth="1"/>
    <col min="4993" max="4993" width="14.28515625" style="8" customWidth="1"/>
    <col min="4994" max="4994" width="8.140625" style="8" customWidth="1"/>
    <col min="4995" max="4995" width="8.42578125" style="8" customWidth="1"/>
    <col min="4996" max="4996" width="7.28515625" style="8" customWidth="1"/>
    <col min="4997" max="4997" width="60.7109375" style="8" customWidth="1"/>
    <col min="4998" max="5000" width="10.7109375" style="8" customWidth="1"/>
    <col min="5001" max="5001" width="50.7109375" style="8" customWidth="1"/>
    <col min="5002" max="5002" width="15" style="8" customWidth="1"/>
    <col min="5003" max="5003" width="8.140625" style="8" customWidth="1"/>
    <col min="5004" max="5004" width="8.42578125" style="8" customWidth="1"/>
    <col min="5005" max="5005" width="7.28515625" style="8" customWidth="1"/>
    <col min="5006" max="5006" width="81.140625" style="8" customWidth="1"/>
    <col min="5007" max="5009" width="10.7109375" style="8" customWidth="1"/>
    <col min="5010" max="5010" width="50.7109375" style="8" customWidth="1"/>
    <col min="5011" max="5011" width="15" style="8" customWidth="1"/>
    <col min="5012" max="5012" width="8.140625" style="8" customWidth="1"/>
    <col min="5013" max="5013" width="8.42578125" style="8" customWidth="1"/>
    <col min="5014" max="5014" width="7.28515625" style="8" customWidth="1"/>
    <col min="5015" max="5015" width="77.85546875" style="8" customWidth="1"/>
    <col min="5016" max="5018" width="10.7109375" style="8" customWidth="1"/>
    <col min="5019" max="5019" width="50.7109375" style="8" customWidth="1"/>
    <col min="5020" max="5020" width="15" style="8" customWidth="1"/>
    <col min="5021" max="5021" width="9.85546875" style="8" customWidth="1"/>
    <col min="5022" max="5022" width="8.140625" style="8" customWidth="1"/>
    <col min="5023" max="5023" width="8.42578125" style="8" customWidth="1"/>
    <col min="5024" max="5024" width="7.28515625" style="8" customWidth="1"/>
    <col min="5025" max="5025" width="77.85546875" style="8" customWidth="1"/>
    <col min="5026" max="5027" width="10.7109375" style="8" customWidth="1"/>
    <col min="5028" max="5028" width="16.28515625" style="8" customWidth="1"/>
    <col min="5029" max="5029" width="14.140625" style="8" customWidth="1"/>
    <col min="5030" max="5030" width="14.42578125" style="8" customWidth="1"/>
    <col min="5031" max="5031" width="15" style="8" customWidth="1"/>
    <col min="5032" max="5032" width="19" style="8" customWidth="1"/>
    <col min="5033" max="5033" width="8.140625" style="8" customWidth="1"/>
    <col min="5034" max="5034" width="8.42578125" style="8" customWidth="1"/>
    <col min="5035" max="5035" width="7.28515625" style="8" customWidth="1"/>
    <col min="5036" max="5036" width="77.85546875" style="8" customWidth="1"/>
    <col min="5037" max="5039" width="10.7109375" style="8" customWidth="1"/>
    <col min="5040" max="5040" width="38.28515625" style="8" customWidth="1"/>
    <col min="5041" max="5041" width="23" style="8" customWidth="1"/>
    <col min="5042" max="5042" width="13" style="8" customWidth="1"/>
    <col min="5043" max="5043" width="8.140625" style="8" customWidth="1"/>
    <col min="5044" max="5044" width="8.42578125" style="8" customWidth="1"/>
    <col min="5045" max="5045" width="12" style="8" customWidth="1"/>
    <col min="5046" max="5046" width="159.5703125" style="8" customWidth="1"/>
    <col min="5047" max="5048" width="10.7109375" style="8" customWidth="1"/>
    <col min="5049" max="5049" width="10" style="8" customWidth="1"/>
    <col min="5050" max="5050" width="68.5703125" style="8" customWidth="1"/>
    <col min="5051" max="5051" width="23.140625" style="8" customWidth="1"/>
    <col min="5052" max="5054" width="0" style="8" hidden="1" customWidth="1"/>
    <col min="5055" max="5055" width="40.42578125" style="8" customWidth="1"/>
    <col min="5056" max="5208" width="9.140625" style="8"/>
    <col min="5209" max="5209" width="12.42578125" style="8" customWidth="1"/>
    <col min="5210" max="5217" width="0" style="8" hidden="1" customWidth="1"/>
    <col min="5218" max="5218" width="64.5703125" style="8" customWidth="1"/>
    <col min="5219" max="5220" width="0" style="8" hidden="1" customWidth="1"/>
    <col min="5221" max="5221" width="29.5703125" style="8" customWidth="1"/>
    <col min="5222" max="5231" width="0" style="8" hidden="1" customWidth="1"/>
    <col min="5232" max="5232" width="45" style="8" customWidth="1"/>
    <col min="5233" max="5233" width="49" style="8" customWidth="1"/>
    <col min="5234" max="5234" width="27.28515625" style="8" customWidth="1"/>
    <col min="5235" max="5235" width="14.85546875" style="8" customWidth="1"/>
    <col min="5236" max="5236" width="17.140625" style="8" customWidth="1"/>
    <col min="5237" max="5237" width="20.140625" style="8" customWidth="1"/>
    <col min="5238" max="5238" width="39.140625" style="8" customWidth="1"/>
    <col min="5239" max="5240" width="21.85546875" style="8" customWidth="1"/>
    <col min="5241" max="5241" width="17.28515625" style="8" customWidth="1"/>
    <col min="5242" max="5243" width="14.28515625" style="8" customWidth="1"/>
    <col min="5244" max="5244" width="59.7109375" style="8" customWidth="1"/>
    <col min="5245" max="5247" width="14.28515625" style="8" customWidth="1"/>
    <col min="5248" max="5248" width="38.85546875" style="8" customWidth="1"/>
    <col min="5249" max="5249" width="14.28515625" style="8" customWidth="1"/>
    <col min="5250" max="5250" width="8.140625" style="8" customWidth="1"/>
    <col min="5251" max="5251" width="8.42578125" style="8" customWidth="1"/>
    <col min="5252" max="5252" width="7.28515625" style="8" customWidth="1"/>
    <col min="5253" max="5253" width="60.7109375" style="8" customWidth="1"/>
    <col min="5254" max="5256" width="10.7109375" style="8" customWidth="1"/>
    <col min="5257" max="5257" width="50.7109375" style="8" customWidth="1"/>
    <col min="5258" max="5258" width="15" style="8" customWidth="1"/>
    <col min="5259" max="5259" width="8.140625" style="8" customWidth="1"/>
    <col min="5260" max="5260" width="8.42578125" style="8" customWidth="1"/>
    <col min="5261" max="5261" width="7.28515625" style="8" customWidth="1"/>
    <col min="5262" max="5262" width="81.140625" style="8" customWidth="1"/>
    <col min="5263" max="5265" width="10.7109375" style="8" customWidth="1"/>
    <col min="5266" max="5266" width="50.7109375" style="8" customWidth="1"/>
    <col min="5267" max="5267" width="15" style="8" customWidth="1"/>
    <col min="5268" max="5268" width="8.140625" style="8" customWidth="1"/>
    <col min="5269" max="5269" width="8.42578125" style="8" customWidth="1"/>
    <col min="5270" max="5270" width="7.28515625" style="8" customWidth="1"/>
    <col min="5271" max="5271" width="77.85546875" style="8" customWidth="1"/>
    <col min="5272" max="5274" width="10.7109375" style="8" customWidth="1"/>
    <col min="5275" max="5275" width="50.7109375" style="8" customWidth="1"/>
    <col min="5276" max="5276" width="15" style="8" customWidth="1"/>
    <col min="5277" max="5277" width="9.85546875" style="8" customWidth="1"/>
    <col min="5278" max="5278" width="8.140625" style="8" customWidth="1"/>
    <col min="5279" max="5279" width="8.42578125" style="8" customWidth="1"/>
    <col min="5280" max="5280" width="7.28515625" style="8" customWidth="1"/>
    <col min="5281" max="5281" width="77.85546875" style="8" customWidth="1"/>
    <col min="5282" max="5283" width="10.7109375" style="8" customWidth="1"/>
    <col min="5284" max="5284" width="16.28515625" style="8" customWidth="1"/>
    <col min="5285" max="5285" width="14.140625" style="8" customWidth="1"/>
    <col min="5286" max="5286" width="14.42578125" style="8" customWidth="1"/>
    <col min="5287" max="5287" width="15" style="8" customWidth="1"/>
    <col min="5288" max="5288" width="19" style="8" customWidth="1"/>
    <col min="5289" max="5289" width="8.140625" style="8" customWidth="1"/>
    <col min="5290" max="5290" width="8.42578125" style="8" customWidth="1"/>
    <col min="5291" max="5291" width="7.28515625" style="8" customWidth="1"/>
    <col min="5292" max="5292" width="77.85546875" style="8" customWidth="1"/>
    <col min="5293" max="5295" width="10.7109375" style="8" customWidth="1"/>
    <col min="5296" max="5296" width="38.28515625" style="8" customWidth="1"/>
    <col min="5297" max="5297" width="23" style="8" customWidth="1"/>
    <col min="5298" max="5298" width="13" style="8" customWidth="1"/>
    <col min="5299" max="5299" width="8.140625" style="8" customWidth="1"/>
    <col min="5300" max="5300" width="8.42578125" style="8" customWidth="1"/>
    <col min="5301" max="5301" width="12" style="8" customWidth="1"/>
    <col min="5302" max="5302" width="159.5703125" style="8" customWidth="1"/>
    <col min="5303" max="5304" width="10.7109375" style="8" customWidth="1"/>
    <col min="5305" max="5305" width="10" style="8" customWidth="1"/>
    <col min="5306" max="5306" width="68.5703125" style="8" customWidth="1"/>
    <col min="5307" max="5307" width="23.140625" style="8" customWidth="1"/>
    <col min="5308" max="5310" width="0" style="8" hidden="1" customWidth="1"/>
    <col min="5311" max="5311" width="40.42578125" style="8" customWidth="1"/>
    <col min="5312" max="5464" width="9.140625" style="8"/>
    <col min="5465" max="5465" width="12.42578125" style="8" customWidth="1"/>
    <col min="5466" max="5473" width="0" style="8" hidden="1" customWidth="1"/>
    <col min="5474" max="5474" width="64.5703125" style="8" customWidth="1"/>
    <col min="5475" max="5476" width="0" style="8" hidden="1" customWidth="1"/>
    <col min="5477" max="5477" width="29.5703125" style="8" customWidth="1"/>
    <col min="5478" max="5487" width="0" style="8" hidden="1" customWidth="1"/>
    <col min="5488" max="5488" width="45" style="8" customWidth="1"/>
    <col min="5489" max="5489" width="49" style="8" customWidth="1"/>
    <col min="5490" max="5490" width="27.28515625" style="8" customWidth="1"/>
    <col min="5491" max="5491" width="14.85546875" style="8" customWidth="1"/>
    <col min="5492" max="5492" width="17.140625" style="8" customWidth="1"/>
    <col min="5493" max="5493" width="20.140625" style="8" customWidth="1"/>
    <col min="5494" max="5494" width="39.140625" style="8" customWidth="1"/>
    <col min="5495" max="5496" width="21.85546875" style="8" customWidth="1"/>
    <col min="5497" max="5497" width="17.28515625" style="8" customWidth="1"/>
    <col min="5498" max="5499" width="14.28515625" style="8" customWidth="1"/>
    <col min="5500" max="5500" width="59.7109375" style="8" customWidth="1"/>
    <col min="5501" max="5503" width="14.28515625" style="8" customWidth="1"/>
    <col min="5504" max="5504" width="38.85546875" style="8" customWidth="1"/>
    <col min="5505" max="5505" width="14.28515625" style="8" customWidth="1"/>
    <col min="5506" max="5506" width="8.140625" style="8" customWidth="1"/>
    <col min="5507" max="5507" width="8.42578125" style="8" customWidth="1"/>
    <col min="5508" max="5508" width="7.28515625" style="8" customWidth="1"/>
    <col min="5509" max="5509" width="60.7109375" style="8" customWidth="1"/>
    <col min="5510" max="5512" width="10.7109375" style="8" customWidth="1"/>
    <col min="5513" max="5513" width="50.7109375" style="8" customWidth="1"/>
    <col min="5514" max="5514" width="15" style="8" customWidth="1"/>
    <col min="5515" max="5515" width="8.140625" style="8" customWidth="1"/>
    <col min="5516" max="5516" width="8.42578125" style="8" customWidth="1"/>
    <col min="5517" max="5517" width="7.28515625" style="8" customWidth="1"/>
    <col min="5518" max="5518" width="81.140625" style="8" customWidth="1"/>
    <col min="5519" max="5521" width="10.7109375" style="8" customWidth="1"/>
    <col min="5522" max="5522" width="50.7109375" style="8" customWidth="1"/>
    <col min="5523" max="5523" width="15" style="8" customWidth="1"/>
    <col min="5524" max="5524" width="8.140625" style="8" customWidth="1"/>
    <col min="5525" max="5525" width="8.42578125" style="8" customWidth="1"/>
    <col min="5526" max="5526" width="7.28515625" style="8" customWidth="1"/>
    <col min="5527" max="5527" width="77.85546875" style="8" customWidth="1"/>
    <col min="5528" max="5530" width="10.7109375" style="8" customWidth="1"/>
    <col min="5531" max="5531" width="50.7109375" style="8" customWidth="1"/>
    <col min="5532" max="5532" width="15" style="8" customWidth="1"/>
    <col min="5533" max="5533" width="9.85546875" style="8" customWidth="1"/>
    <col min="5534" max="5534" width="8.140625" style="8" customWidth="1"/>
    <col min="5535" max="5535" width="8.42578125" style="8" customWidth="1"/>
    <col min="5536" max="5536" width="7.28515625" style="8" customWidth="1"/>
    <col min="5537" max="5537" width="77.85546875" style="8" customWidth="1"/>
    <col min="5538" max="5539" width="10.7109375" style="8" customWidth="1"/>
    <col min="5540" max="5540" width="16.28515625" style="8" customWidth="1"/>
    <col min="5541" max="5541" width="14.140625" style="8" customWidth="1"/>
    <col min="5542" max="5542" width="14.42578125" style="8" customWidth="1"/>
    <col min="5543" max="5543" width="15" style="8" customWidth="1"/>
    <col min="5544" max="5544" width="19" style="8" customWidth="1"/>
    <col min="5545" max="5545" width="8.140625" style="8" customWidth="1"/>
    <col min="5546" max="5546" width="8.42578125" style="8" customWidth="1"/>
    <col min="5547" max="5547" width="7.28515625" style="8" customWidth="1"/>
    <col min="5548" max="5548" width="77.85546875" style="8" customWidth="1"/>
    <col min="5549" max="5551" width="10.7109375" style="8" customWidth="1"/>
    <col min="5552" max="5552" width="38.28515625" style="8" customWidth="1"/>
    <col min="5553" max="5553" width="23" style="8" customWidth="1"/>
    <col min="5554" max="5554" width="13" style="8" customWidth="1"/>
    <col min="5555" max="5555" width="8.140625" style="8" customWidth="1"/>
    <col min="5556" max="5556" width="8.42578125" style="8" customWidth="1"/>
    <col min="5557" max="5557" width="12" style="8" customWidth="1"/>
    <col min="5558" max="5558" width="159.5703125" style="8" customWidth="1"/>
    <col min="5559" max="5560" width="10.7109375" style="8" customWidth="1"/>
    <col min="5561" max="5561" width="10" style="8" customWidth="1"/>
    <col min="5562" max="5562" width="68.5703125" style="8" customWidth="1"/>
    <col min="5563" max="5563" width="23.140625" style="8" customWidth="1"/>
    <col min="5564" max="5566" width="0" style="8" hidden="1" customWidth="1"/>
    <col min="5567" max="5567" width="40.42578125" style="8" customWidth="1"/>
    <col min="5568" max="5720" width="9.140625" style="8"/>
    <col min="5721" max="5721" width="12.42578125" style="8" customWidth="1"/>
    <col min="5722" max="5729" width="0" style="8" hidden="1" customWidth="1"/>
    <col min="5730" max="5730" width="64.5703125" style="8" customWidth="1"/>
    <col min="5731" max="5732" width="0" style="8" hidden="1" customWidth="1"/>
    <col min="5733" max="5733" width="29.5703125" style="8" customWidth="1"/>
    <col min="5734" max="5743" width="0" style="8" hidden="1" customWidth="1"/>
    <col min="5744" max="5744" width="45" style="8" customWidth="1"/>
    <col min="5745" max="5745" width="49" style="8" customWidth="1"/>
    <col min="5746" max="5746" width="27.28515625" style="8" customWidth="1"/>
    <col min="5747" max="5747" width="14.85546875" style="8" customWidth="1"/>
    <col min="5748" max="5748" width="17.140625" style="8" customWidth="1"/>
    <col min="5749" max="5749" width="20.140625" style="8" customWidth="1"/>
    <col min="5750" max="5750" width="39.140625" style="8" customWidth="1"/>
    <col min="5751" max="5752" width="21.85546875" style="8" customWidth="1"/>
    <col min="5753" max="5753" width="17.28515625" style="8" customWidth="1"/>
    <col min="5754" max="5755" width="14.28515625" style="8" customWidth="1"/>
    <col min="5756" max="5756" width="59.7109375" style="8" customWidth="1"/>
    <col min="5757" max="5759" width="14.28515625" style="8" customWidth="1"/>
    <col min="5760" max="5760" width="38.85546875" style="8" customWidth="1"/>
    <col min="5761" max="5761" width="14.28515625" style="8" customWidth="1"/>
    <col min="5762" max="5762" width="8.140625" style="8" customWidth="1"/>
    <col min="5763" max="5763" width="8.42578125" style="8" customWidth="1"/>
    <col min="5764" max="5764" width="7.28515625" style="8" customWidth="1"/>
    <col min="5765" max="5765" width="60.7109375" style="8" customWidth="1"/>
    <col min="5766" max="5768" width="10.7109375" style="8" customWidth="1"/>
    <col min="5769" max="5769" width="50.7109375" style="8" customWidth="1"/>
    <col min="5770" max="5770" width="15" style="8" customWidth="1"/>
    <col min="5771" max="5771" width="8.140625" style="8" customWidth="1"/>
    <col min="5772" max="5772" width="8.42578125" style="8" customWidth="1"/>
    <col min="5773" max="5773" width="7.28515625" style="8" customWidth="1"/>
    <col min="5774" max="5774" width="81.140625" style="8" customWidth="1"/>
    <col min="5775" max="5777" width="10.7109375" style="8" customWidth="1"/>
    <col min="5778" max="5778" width="50.7109375" style="8" customWidth="1"/>
    <col min="5779" max="5779" width="15" style="8" customWidth="1"/>
    <col min="5780" max="5780" width="8.140625" style="8" customWidth="1"/>
    <col min="5781" max="5781" width="8.42578125" style="8" customWidth="1"/>
    <col min="5782" max="5782" width="7.28515625" style="8" customWidth="1"/>
    <col min="5783" max="5783" width="77.85546875" style="8" customWidth="1"/>
    <col min="5784" max="5786" width="10.7109375" style="8" customWidth="1"/>
    <col min="5787" max="5787" width="50.7109375" style="8" customWidth="1"/>
    <col min="5788" max="5788" width="15" style="8" customWidth="1"/>
    <col min="5789" max="5789" width="9.85546875" style="8" customWidth="1"/>
    <col min="5790" max="5790" width="8.140625" style="8" customWidth="1"/>
    <col min="5791" max="5791" width="8.42578125" style="8" customWidth="1"/>
    <col min="5792" max="5792" width="7.28515625" style="8" customWidth="1"/>
    <col min="5793" max="5793" width="77.85546875" style="8" customWidth="1"/>
    <col min="5794" max="5795" width="10.7109375" style="8" customWidth="1"/>
    <col min="5796" max="5796" width="16.28515625" style="8" customWidth="1"/>
    <col min="5797" max="5797" width="14.140625" style="8" customWidth="1"/>
    <col min="5798" max="5798" width="14.42578125" style="8" customWidth="1"/>
    <col min="5799" max="5799" width="15" style="8" customWidth="1"/>
    <col min="5800" max="5800" width="19" style="8" customWidth="1"/>
    <col min="5801" max="5801" width="8.140625" style="8" customWidth="1"/>
    <col min="5802" max="5802" width="8.42578125" style="8" customWidth="1"/>
    <col min="5803" max="5803" width="7.28515625" style="8" customWidth="1"/>
    <col min="5804" max="5804" width="77.85546875" style="8" customWidth="1"/>
    <col min="5805" max="5807" width="10.7109375" style="8" customWidth="1"/>
    <col min="5808" max="5808" width="38.28515625" style="8" customWidth="1"/>
    <col min="5809" max="5809" width="23" style="8" customWidth="1"/>
    <col min="5810" max="5810" width="13" style="8" customWidth="1"/>
    <col min="5811" max="5811" width="8.140625" style="8" customWidth="1"/>
    <col min="5812" max="5812" width="8.42578125" style="8" customWidth="1"/>
    <col min="5813" max="5813" width="12" style="8" customWidth="1"/>
    <col min="5814" max="5814" width="159.5703125" style="8" customWidth="1"/>
    <col min="5815" max="5816" width="10.7109375" style="8" customWidth="1"/>
    <col min="5817" max="5817" width="10" style="8" customWidth="1"/>
    <col min="5818" max="5818" width="68.5703125" style="8" customWidth="1"/>
    <col min="5819" max="5819" width="23.140625" style="8" customWidth="1"/>
    <col min="5820" max="5822" width="0" style="8" hidden="1" customWidth="1"/>
    <col min="5823" max="5823" width="40.42578125" style="8" customWidth="1"/>
    <col min="5824" max="5976" width="9.140625" style="8"/>
    <col min="5977" max="5977" width="12.42578125" style="8" customWidth="1"/>
    <col min="5978" max="5985" width="0" style="8" hidden="1" customWidth="1"/>
    <col min="5986" max="5986" width="64.5703125" style="8" customWidth="1"/>
    <col min="5987" max="5988" width="0" style="8" hidden="1" customWidth="1"/>
    <col min="5989" max="5989" width="29.5703125" style="8" customWidth="1"/>
    <col min="5990" max="5999" width="0" style="8" hidden="1" customWidth="1"/>
    <col min="6000" max="6000" width="45" style="8" customWidth="1"/>
    <col min="6001" max="6001" width="49" style="8" customWidth="1"/>
    <col min="6002" max="6002" width="27.28515625" style="8" customWidth="1"/>
    <col min="6003" max="6003" width="14.85546875" style="8" customWidth="1"/>
    <col min="6004" max="6004" width="17.140625" style="8" customWidth="1"/>
    <col min="6005" max="6005" width="20.140625" style="8" customWidth="1"/>
    <col min="6006" max="6006" width="39.140625" style="8" customWidth="1"/>
    <col min="6007" max="6008" width="21.85546875" style="8" customWidth="1"/>
    <col min="6009" max="6009" width="17.28515625" style="8" customWidth="1"/>
    <col min="6010" max="6011" width="14.28515625" style="8" customWidth="1"/>
    <col min="6012" max="6012" width="59.7109375" style="8" customWidth="1"/>
    <col min="6013" max="6015" width="14.28515625" style="8" customWidth="1"/>
    <col min="6016" max="6016" width="38.85546875" style="8" customWidth="1"/>
    <col min="6017" max="6017" width="14.28515625" style="8" customWidth="1"/>
    <col min="6018" max="6018" width="8.140625" style="8" customWidth="1"/>
    <col min="6019" max="6019" width="8.42578125" style="8" customWidth="1"/>
    <col min="6020" max="6020" width="7.28515625" style="8" customWidth="1"/>
    <col min="6021" max="6021" width="60.7109375" style="8" customWidth="1"/>
    <col min="6022" max="6024" width="10.7109375" style="8" customWidth="1"/>
    <col min="6025" max="6025" width="50.7109375" style="8" customWidth="1"/>
    <col min="6026" max="6026" width="15" style="8" customWidth="1"/>
    <col min="6027" max="6027" width="8.140625" style="8" customWidth="1"/>
    <col min="6028" max="6028" width="8.42578125" style="8" customWidth="1"/>
    <col min="6029" max="6029" width="7.28515625" style="8" customWidth="1"/>
    <col min="6030" max="6030" width="81.140625" style="8" customWidth="1"/>
    <col min="6031" max="6033" width="10.7109375" style="8" customWidth="1"/>
    <col min="6034" max="6034" width="50.7109375" style="8" customWidth="1"/>
    <col min="6035" max="6035" width="15" style="8" customWidth="1"/>
    <col min="6036" max="6036" width="8.140625" style="8" customWidth="1"/>
    <col min="6037" max="6037" width="8.42578125" style="8" customWidth="1"/>
    <col min="6038" max="6038" width="7.28515625" style="8" customWidth="1"/>
    <col min="6039" max="6039" width="77.85546875" style="8" customWidth="1"/>
    <col min="6040" max="6042" width="10.7109375" style="8" customWidth="1"/>
    <col min="6043" max="6043" width="50.7109375" style="8" customWidth="1"/>
    <col min="6044" max="6044" width="15" style="8" customWidth="1"/>
    <col min="6045" max="6045" width="9.85546875" style="8" customWidth="1"/>
    <col min="6046" max="6046" width="8.140625" style="8" customWidth="1"/>
    <col min="6047" max="6047" width="8.42578125" style="8" customWidth="1"/>
    <col min="6048" max="6048" width="7.28515625" style="8" customWidth="1"/>
    <col min="6049" max="6049" width="77.85546875" style="8" customWidth="1"/>
    <col min="6050" max="6051" width="10.7109375" style="8" customWidth="1"/>
    <col min="6052" max="6052" width="16.28515625" style="8" customWidth="1"/>
    <col min="6053" max="6053" width="14.140625" style="8" customWidth="1"/>
    <col min="6054" max="6054" width="14.42578125" style="8" customWidth="1"/>
    <col min="6055" max="6055" width="15" style="8" customWidth="1"/>
    <col min="6056" max="6056" width="19" style="8" customWidth="1"/>
    <col min="6057" max="6057" width="8.140625" style="8" customWidth="1"/>
    <col min="6058" max="6058" width="8.42578125" style="8" customWidth="1"/>
    <col min="6059" max="6059" width="7.28515625" style="8" customWidth="1"/>
    <col min="6060" max="6060" width="77.85546875" style="8" customWidth="1"/>
    <col min="6061" max="6063" width="10.7109375" style="8" customWidth="1"/>
    <col min="6064" max="6064" width="38.28515625" style="8" customWidth="1"/>
    <col min="6065" max="6065" width="23" style="8" customWidth="1"/>
    <col min="6066" max="6066" width="13" style="8" customWidth="1"/>
    <col min="6067" max="6067" width="8.140625" style="8" customWidth="1"/>
    <col min="6068" max="6068" width="8.42578125" style="8" customWidth="1"/>
    <col min="6069" max="6069" width="12" style="8" customWidth="1"/>
    <col min="6070" max="6070" width="159.5703125" style="8" customWidth="1"/>
    <col min="6071" max="6072" width="10.7109375" style="8" customWidth="1"/>
    <col min="6073" max="6073" width="10" style="8" customWidth="1"/>
    <col min="6074" max="6074" width="68.5703125" style="8" customWidth="1"/>
    <col min="6075" max="6075" width="23.140625" style="8" customWidth="1"/>
    <col min="6076" max="6078" width="0" style="8" hidden="1" customWidth="1"/>
    <col min="6079" max="6079" width="40.42578125" style="8" customWidth="1"/>
    <col min="6080" max="6232" width="9.140625" style="8"/>
    <col min="6233" max="6233" width="12.42578125" style="8" customWidth="1"/>
    <col min="6234" max="6241" width="0" style="8" hidden="1" customWidth="1"/>
    <col min="6242" max="6242" width="64.5703125" style="8" customWidth="1"/>
    <col min="6243" max="6244" width="0" style="8" hidden="1" customWidth="1"/>
    <col min="6245" max="6245" width="29.5703125" style="8" customWidth="1"/>
    <col min="6246" max="6255" width="0" style="8" hidden="1" customWidth="1"/>
    <col min="6256" max="6256" width="45" style="8" customWidth="1"/>
    <col min="6257" max="6257" width="49" style="8" customWidth="1"/>
    <col min="6258" max="6258" width="27.28515625" style="8" customWidth="1"/>
    <col min="6259" max="6259" width="14.85546875" style="8" customWidth="1"/>
    <col min="6260" max="6260" width="17.140625" style="8" customWidth="1"/>
    <col min="6261" max="6261" width="20.140625" style="8" customWidth="1"/>
    <col min="6262" max="6262" width="39.140625" style="8" customWidth="1"/>
    <col min="6263" max="6264" width="21.85546875" style="8" customWidth="1"/>
    <col min="6265" max="6265" width="17.28515625" style="8" customWidth="1"/>
    <col min="6266" max="6267" width="14.28515625" style="8" customWidth="1"/>
    <col min="6268" max="6268" width="59.7109375" style="8" customWidth="1"/>
    <col min="6269" max="6271" width="14.28515625" style="8" customWidth="1"/>
    <col min="6272" max="6272" width="38.85546875" style="8" customWidth="1"/>
    <col min="6273" max="6273" width="14.28515625" style="8" customWidth="1"/>
    <col min="6274" max="6274" width="8.140625" style="8" customWidth="1"/>
    <col min="6275" max="6275" width="8.42578125" style="8" customWidth="1"/>
    <col min="6276" max="6276" width="7.28515625" style="8" customWidth="1"/>
    <col min="6277" max="6277" width="60.7109375" style="8" customWidth="1"/>
    <col min="6278" max="6280" width="10.7109375" style="8" customWidth="1"/>
    <col min="6281" max="6281" width="50.7109375" style="8" customWidth="1"/>
    <col min="6282" max="6282" width="15" style="8" customWidth="1"/>
    <col min="6283" max="6283" width="8.140625" style="8" customWidth="1"/>
    <col min="6284" max="6284" width="8.42578125" style="8" customWidth="1"/>
    <col min="6285" max="6285" width="7.28515625" style="8" customWidth="1"/>
    <col min="6286" max="6286" width="81.140625" style="8" customWidth="1"/>
    <col min="6287" max="6289" width="10.7109375" style="8" customWidth="1"/>
    <col min="6290" max="6290" width="50.7109375" style="8" customWidth="1"/>
    <col min="6291" max="6291" width="15" style="8" customWidth="1"/>
    <col min="6292" max="6292" width="8.140625" style="8" customWidth="1"/>
    <col min="6293" max="6293" width="8.42578125" style="8" customWidth="1"/>
    <col min="6294" max="6294" width="7.28515625" style="8" customWidth="1"/>
    <col min="6295" max="6295" width="77.85546875" style="8" customWidth="1"/>
    <col min="6296" max="6298" width="10.7109375" style="8" customWidth="1"/>
    <col min="6299" max="6299" width="50.7109375" style="8" customWidth="1"/>
    <col min="6300" max="6300" width="15" style="8" customWidth="1"/>
    <col min="6301" max="6301" width="9.85546875" style="8" customWidth="1"/>
    <col min="6302" max="6302" width="8.140625" style="8" customWidth="1"/>
    <col min="6303" max="6303" width="8.42578125" style="8" customWidth="1"/>
    <col min="6304" max="6304" width="7.28515625" style="8" customWidth="1"/>
    <col min="6305" max="6305" width="77.85546875" style="8" customWidth="1"/>
    <col min="6306" max="6307" width="10.7109375" style="8" customWidth="1"/>
    <col min="6308" max="6308" width="16.28515625" style="8" customWidth="1"/>
    <col min="6309" max="6309" width="14.140625" style="8" customWidth="1"/>
    <col min="6310" max="6310" width="14.42578125" style="8" customWidth="1"/>
    <col min="6311" max="6311" width="15" style="8" customWidth="1"/>
    <col min="6312" max="6312" width="19" style="8" customWidth="1"/>
    <col min="6313" max="6313" width="8.140625" style="8" customWidth="1"/>
    <col min="6314" max="6314" width="8.42578125" style="8" customWidth="1"/>
    <col min="6315" max="6315" width="7.28515625" style="8" customWidth="1"/>
    <col min="6316" max="6316" width="77.85546875" style="8" customWidth="1"/>
    <col min="6317" max="6319" width="10.7109375" style="8" customWidth="1"/>
    <col min="6320" max="6320" width="38.28515625" style="8" customWidth="1"/>
    <col min="6321" max="6321" width="23" style="8" customWidth="1"/>
    <col min="6322" max="6322" width="13" style="8" customWidth="1"/>
    <col min="6323" max="6323" width="8.140625" style="8" customWidth="1"/>
    <col min="6324" max="6324" width="8.42578125" style="8" customWidth="1"/>
    <col min="6325" max="6325" width="12" style="8" customWidth="1"/>
    <col min="6326" max="6326" width="159.5703125" style="8" customWidth="1"/>
    <col min="6327" max="6328" width="10.7109375" style="8" customWidth="1"/>
    <col min="6329" max="6329" width="10" style="8" customWidth="1"/>
    <col min="6330" max="6330" width="68.5703125" style="8" customWidth="1"/>
    <col min="6331" max="6331" width="23.140625" style="8" customWidth="1"/>
    <col min="6332" max="6334" width="0" style="8" hidden="1" customWidth="1"/>
    <col min="6335" max="6335" width="40.42578125" style="8" customWidth="1"/>
    <col min="6336" max="6488" width="9.140625" style="8"/>
    <col min="6489" max="6489" width="12.42578125" style="8" customWidth="1"/>
    <col min="6490" max="6497" width="0" style="8" hidden="1" customWidth="1"/>
    <col min="6498" max="6498" width="64.5703125" style="8" customWidth="1"/>
    <col min="6499" max="6500" width="0" style="8" hidden="1" customWidth="1"/>
    <col min="6501" max="6501" width="29.5703125" style="8" customWidth="1"/>
    <col min="6502" max="6511" width="0" style="8" hidden="1" customWidth="1"/>
    <col min="6512" max="6512" width="45" style="8" customWidth="1"/>
    <col min="6513" max="6513" width="49" style="8" customWidth="1"/>
    <col min="6514" max="6514" width="27.28515625" style="8" customWidth="1"/>
    <col min="6515" max="6515" width="14.85546875" style="8" customWidth="1"/>
    <col min="6516" max="6516" width="17.140625" style="8" customWidth="1"/>
    <col min="6517" max="6517" width="20.140625" style="8" customWidth="1"/>
    <col min="6518" max="6518" width="39.140625" style="8" customWidth="1"/>
    <col min="6519" max="6520" width="21.85546875" style="8" customWidth="1"/>
    <col min="6521" max="6521" width="17.28515625" style="8" customWidth="1"/>
    <col min="6522" max="6523" width="14.28515625" style="8" customWidth="1"/>
    <col min="6524" max="6524" width="59.7109375" style="8" customWidth="1"/>
    <col min="6525" max="6527" width="14.28515625" style="8" customWidth="1"/>
    <col min="6528" max="6528" width="38.85546875" style="8" customWidth="1"/>
    <col min="6529" max="6529" width="14.28515625" style="8" customWidth="1"/>
    <col min="6530" max="6530" width="8.140625" style="8" customWidth="1"/>
    <col min="6531" max="6531" width="8.42578125" style="8" customWidth="1"/>
    <col min="6532" max="6532" width="7.28515625" style="8" customWidth="1"/>
    <col min="6533" max="6533" width="60.7109375" style="8" customWidth="1"/>
    <col min="6534" max="6536" width="10.7109375" style="8" customWidth="1"/>
    <col min="6537" max="6537" width="50.7109375" style="8" customWidth="1"/>
    <col min="6538" max="6538" width="15" style="8" customWidth="1"/>
    <col min="6539" max="6539" width="8.140625" style="8" customWidth="1"/>
    <col min="6540" max="6540" width="8.42578125" style="8" customWidth="1"/>
    <col min="6541" max="6541" width="7.28515625" style="8" customWidth="1"/>
    <col min="6542" max="6542" width="81.140625" style="8" customWidth="1"/>
    <col min="6543" max="6545" width="10.7109375" style="8" customWidth="1"/>
    <col min="6546" max="6546" width="50.7109375" style="8" customWidth="1"/>
    <col min="6547" max="6547" width="15" style="8" customWidth="1"/>
    <col min="6548" max="6548" width="8.140625" style="8" customWidth="1"/>
    <col min="6549" max="6549" width="8.42578125" style="8" customWidth="1"/>
    <col min="6550" max="6550" width="7.28515625" style="8" customWidth="1"/>
    <col min="6551" max="6551" width="77.85546875" style="8" customWidth="1"/>
    <col min="6552" max="6554" width="10.7109375" style="8" customWidth="1"/>
    <col min="6555" max="6555" width="50.7109375" style="8" customWidth="1"/>
    <col min="6556" max="6556" width="15" style="8" customWidth="1"/>
    <col min="6557" max="6557" width="9.85546875" style="8" customWidth="1"/>
    <col min="6558" max="6558" width="8.140625" style="8" customWidth="1"/>
    <col min="6559" max="6559" width="8.42578125" style="8" customWidth="1"/>
    <col min="6560" max="6560" width="7.28515625" style="8" customWidth="1"/>
    <col min="6561" max="6561" width="77.85546875" style="8" customWidth="1"/>
    <col min="6562" max="6563" width="10.7109375" style="8" customWidth="1"/>
    <col min="6564" max="6564" width="16.28515625" style="8" customWidth="1"/>
    <col min="6565" max="6565" width="14.140625" style="8" customWidth="1"/>
    <col min="6566" max="6566" width="14.42578125" style="8" customWidth="1"/>
    <col min="6567" max="6567" width="15" style="8" customWidth="1"/>
    <col min="6568" max="6568" width="19" style="8" customWidth="1"/>
    <col min="6569" max="6569" width="8.140625" style="8" customWidth="1"/>
    <col min="6570" max="6570" width="8.42578125" style="8" customWidth="1"/>
    <col min="6571" max="6571" width="7.28515625" style="8" customWidth="1"/>
    <col min="6572" max="6572" width="77.85546875" style="8" customWidth="1"/>
    <col min="6573" max="6575" width="10.7109375" style="8" customWidth="1"/>
    <col min="6576" max="6576" width="38.28515625" style="8" customWidth="1"/>
    <col min="6577" max="6577" width="23" style="8" customWidth="1"/>
    <col min="6578" max="6578" width="13" style="8" customWidth="1"/>
    <col min="6579" max="6579" width="8.140625" style="8" customWidth="1"/>
    <col min="6580" max="6580" width="8.42578125" style="8" customWidth="1"/>
    <col min="6581" max="6581" width="12" style="8" customWidth="1"/>
    <col min="6582" max="6582" width="159.5703125" style="8" customWidth="1"/>
    <col min="6583" max="6584" width="10.7109375" style="8" customWidth="1"/>
    <col min="6585" max="6585" width="10" style="8" customWidth="1"/>
    <col min="6586" max="6586" width="68.5703125" style="8" customWidth="1"/>
    <col min="6587" max="6587" width="23.140625" style="8" customWidth="1"/>
    <col min="6588" max="6590" width="0" style="8" hidden="1" customWidth="1"/>
    <col min="6591" max="6591" width="40.42578125" style="8" customWidth="1"/>
    <col min="6592" max="6744" width="9.140625" style="8"/>
    <col min="6745" max="6745" width="12.42578125" style="8" customWidth="1"/>
    <col min="6746" max="6753" width="0" style="8" hidden="1" customWidth="1"/>
    <col min="6754" max="6754" width="64.5703125" style="8" customWidth="1"/>
    <col min="6755" max="6756" width="0" style="8" hidden="1" customWidth="1"/>
    <col min="6757" max="6757" width="29.5703125" style="8" customWidth="1"/>
    <col min="6758" max="6767" width="0" style="8" hidden="1" customWidth="1"/>
    <col min="6768" max="6768" width="45" style="8" customWidth="1"/>
    <col min="6769" max="6769" width="49" style="8" customWidth="1"/>
    <col min="6770" max="6770" width="27.28515625" style="8" customWidth="1"/>
    <col min="6771" max="6771" width="14.85546875" style="8" customWidth="1"/>
    <col min="6772" max="6772" width="17.140625" style="8" customWidth="1"/>
    <col min="6773" max="6773" width="20.140625" style="8" customWidth="1"/>
    <col min="6774" max="6774" width="39.140625" style="8" customWidth="1"/>
    <col min="6775" max="6776" width="21.85546875" style="8" customWidth="1"/>
    <col min="6777" max="6777" width="17.28515625" style="8" customWidth="1"/>
    <col min="6778" max="6779" width="14.28515625" style="8" customWidth="1"/>
    <col min="6780" max="6780" width="59.7109375" style="8" customWidth="1"/>
    <col min="6781" max="6783" width="14.28515625" style="8" customWidth="1"/>
    <col min="6784" max="6784" width="38.85546875" style="8" customWidth="1"/>
    <col min="6785" max="6785" width="14.28515625" style="8" customWidth="1"/>
    <col min="6786" max="6786" width="8.140625" style="8" customWidth="1"/>
    <col min="6787" max="6787" width="8.42578125" style="8" customWidth="1"/>
    <col min="6788" max="6788" width="7.28515625" style="8" customWidth="1"/>
    <col min="6789" max="6789" width="60.7109375" style="8" customWidth="1"/>
    <col min="6790" max="6792" width="10.7109375" style="8" customWidth="1"/>
    <col min="6793" max="6793" width="50.7109375" style="8" customWidth="1"/>
    <col min="6794" max="6794" width="15" style="8" customWidth="1"/>
    <col min="6795" max="6795" width="8.140625" style="8" customWidth="1"/>
    <col min="6796" max="6796" width="8.42578125" style="8" customWidth="1"/>
    <col min="6797" max="6797" width="7.28515625" style="8" customWidth="1"/>
    <col min="6798" max="6798" width="81.140625" style="8" customWidth="1"/>
    <col min="6799" max="6801" width="10.7109375" style="8" customWidth="1"/>
    <col min="6802" max="6802" width="50.7109375" style="8" customWidth="1"/>
    <col min="6803" max="6803" width="15" style="8" customWidth="1"/>
    <col min="6804" max="6804" width="8.140625" style="8" customWidth="1"/>
    <col min="6805" max="6805" width="8.42578125" style="8" customWidth="1"/>
    <col min="6806" max="6806" width="7.28515625" style="8" customWidth="1"/>
    <col min="6807" max="6807" width="77.85546875" style="8" customWidth="1"/>
    <col min="6808" max="6810" width="10.7109375" style="8" customWidth="1"/>
    <col min="6811" max="6811" width="50.7109375" style="8" customWidth="1"/>
    <col min="6812" max="6812" width="15" style="8" customWidth="1"/>
    <col min="6813" max="6813" width="9.85546875" style="8" customWidth="1"/>
    <col min="6814" max="6814" width="8.140625" style="8" customWidth="1"/>
    <col min="6815" max="6815" width="8.42578125" style="8" customWidth="1"/>
    <col min="6816" max="6816" width="7.28515625" style="8" customWidth="1"/>
    <col min="6817" max="6817" width="77.85546875" style="8" customWidth="1"/>
    <col min="6818" max="6819" width="10.7109375" style="8" customWidth="1"/>
    <col min="6820" max="6820" width="16.28515625" style="8" customWidth="1"/>
    <col min="6821" max="6821" width="14.140625" style="8" customWidth="1"/>
    <col min="6822" max="6822" width="14.42578125" style="8" customWidth="1"/>
    <col min="6823" max="6823" width="15" style="8" customWidth="1"/>
    <col min="6824" max="6824" width="19" style="8" customWidth="1"/>
    <col min="6825" max="6825" width="8.140625" style="8" customWidth="1"/>
    <col min="6826" max="6826" width="8.42578125" style="8" customWidth="1"/>
    <col min="6827" max="6827" width="7.28515625" style="8" customWidth="1"/>
    <col min="6828" max="6828" width="77.85546875" style="8" customWidth="1"/>
    <col min="6829" max="6831" width="10.7109375" style="8" customWidth="1"/>
    <col min="6832" max="6832" width="38.28515625" style="8" customWidth="1"/>
    <col min="6833" max="6833" width="23" style="8" customWidth="1"/>
    <col min="6834" max="6834" width="13" style="8" customWidth="1"/>
    <col min="6835" max="6835" width="8.140625" style="8" customWidth="1"/>
    <col min="6836" max="6836" width="8.42578125" style="8" customWidth="1"/>
    <col min="6837" max="6837" width="12" style="8" customWidth="1"/>
    <col min="6838" max="6838" width="159.5703125" style="8" customWidth="1"/>
    <col min="6839" max="6840" width="10.7109375" style="8" customWidth="1"/>
    <col min="6841" max="6841" width="10" style="8" customWidth="1"/>
    <col min="6842" max="6842" width="68.5703125" style="8" customWidth="1"/>
    <col min="6843" max="6843" width="23.140625" style="8" customWidth="1"/>
    <col min="6844" max="6846" width="0" style="8" hidden="1" customWidth="1"/>
    <col min="6847" max="6847" width="40.42578125" style="8" customWidth="1"/>
    <col min="6848" max="7000" width="9.140625" style="8"/>
    <col min="7001" max="7001" width="12.42578125" style="8" customWidth="1"/>
    <col min="7002" max="7009" width="0" style="8" hidden="1" customWidth="1"/>
    <col min="7010" max="7010" width="64.5703125" style="8" customWidth="1"/>
    <col min="7011" max="7012" width="0" style="8" hidden="1" customWidth="1"/>
    <col min="7013" max="7013" width="29.5703125" style="8" customWidth="1"/>
    <col min="7014" max="7023" width="0" style="8" hidden="1" customWidth="1"/>
    <col min="7024" max="7024" width="45" style="8" customWidth="1"/>
    <col min="7025" max="7025" width="49" style="8" customWidth="1"/>
    <col min="7026" max="7026" width="27.28515625" style="8" customWidth="1"/>
    <col min="7027" max="7027" width="14.85546875" style="8" customWidth="1"/>
    <col min="7028" max="7028" width="17.140625" style="8" customWidth="1"/>
    <col min="7029" max="7029" width="20.140625" style="8" customWidth="1"/>
    <col min="7030" max="7030" width="39.140625" style="8" customWidth="1"/>
    <col min="7031" max="7032" width="21.85546875" style="8" customWidth="1"/>
    <col min="7033" max="7033" width="17.28515625" style="8" customWidth="1"/>
    <col min="7034" max="7035" width="14.28515625" style="8" customWidth="1"/>
    <col min="7036" max="7036" width="59.7109375" style="8" customWidth="1"/>
    <col min="7037" max="7039" width="14.28515625" style="8" customWidth="1"/>
    <col min="7040" max="7040" width="38.85546875" style="8" customWidth="1"/>
    <col min="7041" max="7041" width="14.28515625" style="8" customWidth="1"/>
    <col min="7042" max="7042" width="8.140625" style="8" customWidth="1"/>
    <col min="7043" max="7043" width="8.42578125" style="8" customWidth="1"/>
    <col min="7044" max="7044" width="7.28515625" style="8" customWidth="1"/>
    <col min="7045" max="7045" width="60.7109375" style="8" customWidth="1"/>
    <col min="7046" max="7048" width="10.7109375" style="8" customWidth="1"/>
    <col min="7049" max="7049" width="50.7109375" style="8" customWidth="1"/>
    <col min="7050" max="7050" width="15" style="8" customWidth="1"/>
    <col min="7051" max="7051" width="8.140625" style="8" customWidth="1"/>
    <col min="7052" max="7052" width="8.42578125" style="8" customWidth="1"/>
    <col min="7053" max="7053" width="7.28515625" style="8" customWidth="1"/>
    <col min="7054" max="7054" width="81.140625" style="8" customWidth="1"/>
    <col min="7055" max="7057" width="10.7109375" style="8" customWidth="1"/>
    <col min="7058" max="7058" width="50.7109375" style="8" customWidth="1"/>
    <col min="7059" max="7059" width="15" style="8" customWidth="1"/>
    <col min="7060" max="7060" width="8.140625" style="8" customWidth="1"/>
    <col min="7061" max="7061" width="8.42578125" style="8" customWidth="1"/>
    <col min="7062" max="7062" width="7.28515625" style="8" customWidth="1"/>
    <col min="7063" max="7063" width="77.85546875" style="8" customWidth="1"/>
    <col min="7064" max="7066" width="10.7109375" style="8" customWidth="1"/>
    <col min="7067" max="7067" width="50.7109375" style="8" customWidth="1"/>
    <col min="7068" max="7068" width="15" style="8" customWidth="1"/>
    <col min="7069" max="7069" width="9.85546875" style="8" customWidth="1"/>
    <col min="7070" max="7070" width="8.140625" style="8" customWidth="1"/>
    <col min="7071" max="7071" width="8.42578125" style="8" customWidth="1"/>
    <col min="7072" max="7072" width="7.28515625" style="8" customWidth="1"/>
    <col min="7073" max="7073" width="77.85546875" style="8" customWidth="1"/>
    <col min="7074" max="7075" width="10.7109375" style="8" customWidth="1"/>
    <col min="7076" max="7076" width="16.28515625" style="8" customWidth="1"/>
    <col min="7077" max="7077" width="14.140625" style="8" customWidth="1"/>
    <col min="7078" max="7078" width="14.42578125" style="8" customWidth="1"/>
    <col min="7079" max="7079" width="15" style="8" customWidth="1"/>
    <col min="7080" max="7080" width="19" style="8" customWidth="1"/>
    <col min="7081" max="7081" width="8.140625" style="8" customWidth="1"/>
    <col min="7082" max="7082" width="8.42578125" style="8" customWidth="1"/>
    <col min="7083" max="7083" width="7.28515625" style="8" customWidth="1"/>
    <col min="7084" max="7084" width="77.85546875" style="8" customWidth="1"/>
    <col min="7085" max="7087" width="10.7109375" style="8" customWidth="1"/>
    <col min="7088" max="7088" width="38.28515625" style="8" customWidth="1"/>
    <col min="7089" max="7089" width="23" style="8" customWidth="1"/>
    <col min="7090" max="7090" width="13" style="8" customWidth="1"/>
    <col min="7091" max="7091" width="8.140625" style="8" customWidth="1"/>
    <col min="7092" max="7092" width="8.42578125" style="8" customWidth="1"/>
    <col min="7093" max="7093" width="12" style="8" customWidth="1"/>
    <col min="7094" max="7094" width="159.5703125" style="8" customWidth="1"/>
    <col min="7095" max="7096" width="10.7109375" style="8" customWidth="1"/>
    <col min="7097" max="7097" width="10" style="8" customWidth="1"/>
    <col min="7098" max="7098" width="68.5703125" style="8" customWidth="1"/>
    <col min="7099" max="7099" width="23.140625" style="8" customWidth="1"/>
    <col min="7100" max="7102" width="0" style="8" hidden="1" customWidth="1"/>
    <col min="7103" max="7103" width="40.42578125" style="8" customWidth="1"/>
    <col min="7104" max="7256" width="9.140625" style="8"/>
    <col min="7257" max="7257" width="12.42578125" style="8" customWidth="1"/>
    <col min="7258" max="7265" width="0" style="8" hidden="1" customWidth="1"/>
    <col min="7266" max="7266" width="64.5703125" style="8" customWidth="1"/>
    <col min="7267" max="7268" width="0" style="8" hidden="1" customWidth="1"/>
    <col min="7269" max="7269" width="29.5703125" style="8" customWidth="1"/>
    <col min="7270" max="7279" width="0" style="8" hidden="1" customWidth="1"/>
    <col min="7280" max="7280" width="45" style="8" customWidth="1"/>
    <col min="7281" max="7281" width="49" style="8" customWidth="1"/>
    <col min="7282" max="7282" width="27.28515625" style="8" customWidth="1"/>
    <col min="7283" max="7283" width="14.85546875" style="8" customWidth="1"/>
    <col min="7284" max="7284" width="17.140625" style="8" customWidth="1"/>
    <col min="7285" max="7285" width="20.140625" style="8" customWidth="1"/>
    <col min="7286" max="7286" width="39.140625" style="8" customWidth="1"/>
    <col min="7287" max="7288" width="21.85546875" style="8" customWidth="1"/>
    <col min="7289" max="7289" width="17.28515625" style="8" customWidth="1"/>
    <col min="7290" max="7291" width="14.28515625" style="8" customWidth="1"/>
    <col min="7292" max="7292" width="59.7109375" style="8" customWidth="1"/>
    <col min="7293" max="7295" width="14.28515625" style="8" customWidth="1"/>
    <col min="7296" max="7296" width="38.85546875" style="8" customWidth="1"/>
    <col min="7297" max="7297" width="14.28515625" style="8" customWidth="1"/>
    <col min="7298" max="7298" width="8.140625" style="8" customWidth="1"/>
    <col min="7299" max="7299" width="8.42578125" style="8" customWidth="1"/>
    <col min="7300" max="7300" width="7.28515625" style="8" customWidth="1"/>
    <col min="7301" max="7301" width="60.7109375" style="8" customWidth="1"/>
    <col min="7302" max="7304" width="10.7109375" style="8" customWidth="1"/>
    <col min="7305" max="7305" width="50.7109375" style="8" customWidth="1"/>
    <col min="7306" max="7306" width="15" style="8" customWidth="1"/>
    <col min="7307" max="7307" width="8.140625" style="8" customWidth="1"/>
    <col min="7308" max="7308" width="8.42578125" style="8" customWidth="1"/>
    <col min="7309" max="7309" width="7.28515625" style="8" customWidth="1"/>
    <col min="7310" max="7310" width="81.140625" style="8" customWidth="1"/>
    <col min="7311" max="7313" width="10.7109375" style="8" customWidth="1"/>
    <col min="7314" max="7314" width="50.7109375" style="8" customWidth="1"/>
    <col min="7315" max="7315" width="15" style="8" customWidth="1"/>
    <col min="7316" max="7316" width="8.140625" style="8" customWidth="1"/>
    <col min="7317" max="7317" width="8.42578125" style="8" customWidth="1"/>
    <col min="7318" max="7318" width="7.28515625" style="8" customWidth="1"/>
    <col min="7319" max="7319" width="77.85546875" style="8" customWidth="1"/>
    <col min="7320" max="7322" width="10.7109375" style="8" customWidth="1"/>
    <col min="7323" max="7323" width="50.7109375" style="8" customWidth="1"/>
    <col min="7324" max="7324" width="15" style="8" customWidth="1"/>
    <col min="7325" max="7325" width="9.85546875" style="8" customWidth="1"/>
    <col min="7326" max="7326" width="8.140625" style="8" customWidth="1"/>
    <col min="7327" max="7327" width="8.42578125" style="8" customWidth="1"/>
    <col min="7328" max="7328" width="7.28515625" style="8" customWidth="1"/>
    <col min="7329" max="7329" width="77.85546875" style="8" customWidth="1"/>
    <col min="7330" max="7331" width="10.7109375" style="8" customWidth="1"/>
    <col min="7332" max="7332" width="16.28515625" style="8" customWidth="1"/>
    <col min="7333" max="7333" width="14.140625" style="8" customWidth="1"/>
    <col min="7334" max="7334" width="14.42578125" style="8" customWidth="1"/>
    <col min="7335" max="7335" width="15" style="8" customWidth="1"/>
    <col min="7336" max="7336" width="19" style="8" customWidth="1"/>
    <col min="7337" max="7337" width="8.140625" style="8" customWidth="1"/>
    <col min="7338" max="7338" width="8.42578125" style="8" customWidth="1"/>
    <col min="7339" max="7339" width="7.28515625" style="8" customWidth="1"/>
    <col min="7340" max="7340" width="77.85546875" style="8" customWidth="1"/>
    <col min="7341" max="7343" width="10.7109375" style="8" customWidth="1"/>
    <col min="7344" max="7344" width="38.28515625" style="8" customWidth="1"/>
    <col min="7345" max="7345" width="23" style="8" customWidth="1"/>
    <col min="7346" max="7346" width="13" style="8" customWidth="1"/>
    <col min="7347" max="7347" width="8.140625" style="8" customWidth="1"/>
    <col min="7348" max="7348" width="8.42578125" style="8" customWidth="1"/>
    <col min="7349" max="7349" width="12" style="8" customWidth="1"/>
    <col min="7350" max="7350" width="159.5703125" style="8" customWidth="1"/>
    <col min="7351" max="7352" width="10.7109375" style="8" customWidth="1"/>
    <col min="7353" max="7353" width="10" style="8" customWidth="1"/>
    <col min="7354" max="7354" width="68.5703125" style="8" customWidth="1"/>
    <col min="7355" max="7355" width="23.140625" style="8" customWidth="1"/>
    <col min="7356" max="7358" width="0" style="8" hidden="1" customWidth="1"/>
    <col min="7359" max="7359" width="40.42578125" style="8" customWidth="1"/>
    <col min="7360" max="7512" width="9.140625" style="8"/>
    <col min="7513" max="7513" width="12.42578125" style="8" customWidth="1"/>
    <col min="7514" max="7521" width="0" style="8" hidden="1" customWidth="1"/>
    <col min="7522" max="7522" width="64.5703125" style="8" customWidth="1"/>
    <col min="7523" max="7524" width="0" style="8" hidden="1" customWidth="1"/>
    <col min="7525" max="7525" width="29.5703125" style="8" customWidth="1"/>
    <col min="7526" max="7535" width="0" style="8" hidden="1" customWidth="1"/>
    <col min="7536" max="7536" width="45" style="8" customWidth="1"/>
    <col min="7537" max="7537" width="49" style="8" customWidth="1"/>
    <col min="7538" max="7538" width="27.28515625" style="8" customWidth="1"/>
    <col min="7539" max="7539" width="14.85546875" style="8" customWidth="1"/>
    <col min="7540" max="7540" width="17.140625" style="8" customWidth="1"/>
    <col min="7541" max="7541" width="20.140625" style="8" customWidth="1"/>
    <col min="7542" max="7542" width="39.140625" style="8" customWidth="1"/>
    <col min="7543" max="7544" width="21.85546875" style="8" customWidth="1"/>
    <col min="7545" max="7545" width="17.28515625" style="8" customWidth="1"/>
    <col min="7546" max="7547" width="14.28515625" style="8" customWidth="1"/>
    <col min="7548" max="7548" width="59.7109375" style="8" customWidth="1"/>
    <col min="7549" max="7551" width="14.28515625" style="8" customWidth="1"/>
    <col min="7552" max="7552" width="38.85546875" style="8" customWidth="1"/>
    <col min="7553" max="7553" width="14.28515625" style="8" customWidth="1"/>
    <col min="7554" max="7554" width="8.140625" style="8" customWidth="1"/>
    <col min="7555" max="7555" width="8.42578125" style="8" customWidth="1"/>
    <col min="7556" max="7556" width="7.28515625" style="8" customWidth="1"/>
    <col min="7557" max="7557" width="60.7109375" style="8" customWidth="1"/>
    <col min="7558" max="7560" width="10.7109375" style="8" customWidth="1"/>
    <col min="7561" max="7561" width="50.7109375" style="8" customWidth="1"/>
    <col min="7562" max="7562" width="15" style="8" customWidth="1"/>
    <col min="7563" max="7563" width="8.140625" style="8" customWidth="1"/>
    <col min="7564" max="7564" width="8.42578125" style="8" customWidth="1"/>
    <col min="7565" max="7565" width="7.28515625" style="8" customWidth="1"/>
    <col min="7566" max="7566" width="81.140625" style="8" customWidth="1"/>
    <col min="7567" max="7569" width="10.7109375" style="8" customWidth="1"/>
    <col min="7570" max="7570" width="50.7109375" style="8" customWidth="1"/>
    <col min="7571" max="7571" width="15" style="8" customWidth="1"/>
    <col min="7572" max="7572" width="8.140625" style="8" customWidth="1"/>
    <col min="7573" max="7573" width="8.42578125" style="8" customWidth="1"/>
    <col min="7574" max="7574" width="7.28515625" style="8" customWidth="1"/>
    <col min="7575" max="7575" width="77.85546875" style="8" customWidth="1"/>
    <col min="7576" max="7578" width="10.7109375" style="8" customWidth="1"/>
    <col min="7579" max="7579" width="50.7109375" style="8" customWidth="1"/>
    <col min="7580" max="7580" width="15" style="8" customWidth="1"/>
    <col min="7581" max="7581" width="9.85546875" style="8" customWidth="1"/>
    <col min="7582" max="7582" width="8.140625" style="8" customWidth="1"/>
    <col min="7583" max="7583" width="8.42578125" style="8" customWidth="1"/>
    <col min="7584" max="7584" width="7.28515625" style="8" customWidth="1"/>
    <col min="7585" max="7585" width="77.85546875" style="8" customWidth="1"/>
    <col min="7586" max="7587" width="10.7109375" style="8" customWidth="1"/>
    <col min="7588" max="7588" width="16.28515625" style="8" customWidth="1"/>
    <col min="7589" max="7589" width="14.140625" style="8" customWidth="1"/>
    <col min="7590" max="7590" width="14.42578125" style="8" customWidth="1"/>
    <col min="7591" max="7591" width="15" style="8" customWidth="1"/>
    <col min="7592" max="7592" width="19" style="8" customWidth="1"/>
    <col min="7593" max="7593" width="8.140625" style="8" customWidth="1"/>
    <col min="7594" max="7594" width="8.42578125" style="8" customWidth="1"/>
    <col min="7595" max="7595" width="7.28515625" style="8" customWidth="1"/>
    <col min="7596" max="7596" width="77.85546875" style="8" customWidth="1"/>
    <col min="7597" max="7599" width="10.7109375" style="8" customWidth="1"/>
    <col min="7600" max="7600" width="38.28515625" style="8" customWidth="1"/>
    <col min="7601" max="7601" width="23" style="8" customWidth="1"/>
    <col min="7602" max="7602" width="13" style="8" customWidth="1"/>
    <col min="7603" max="7603" width="8.140625" style="8" customWidth="1"/>
    <col min="7604" max="7604" width="8.42578125" style="8" customWidth="1"/>
    <col min="7605" max="7605" width="12" style="8" customWidth="1"/>
    <col min="7606" max="7606" width="159.5703125" style="8" customWidth="1"/>
    <col min="7607" max="7608" width="10.7109375" style="8" customWidth="1"/>
    <col min="7609" max="7609" width="10" style="8" customWidth="1"/>
    <col min="7610" max="7610" width="68.5703125" style="8" customWidth="1"/>
    <col min="7611" max="7611" width="23.140625" style="8" customWidth="1"/>
    <col min="7612" max="7614" width="0" style="8" hidden="1" customWidth="1"/>
    <col min="7615" max="7615" width="40.42578125" style="8" customWidth="1"/>
    <col min="7616" max="7768" width="9.140625" style="8"/>
    <col min="7769" max="7769" width="12.42578125" style="8" customWidth="1"/>
    <col min="7770" max="7777" width="0" style="8" hidden="1" customWidth="1"/>
    <col min="7778" max="7778" width="64.5703125" style="8" customWidth="1"/>
    <col min="7779" max="7780" width="0" style="8" hidden="1" customWidth="1"/>
    <col min="7781" max="7781" width="29.5703125" style="8" customWidth="1"/>
    <col min="7782" max="7791" width="0" style="8" hidden="1" customWidth="1"/>
    <col min="7792" max="7792" width="45" style="8" customWidth="1"/>
    <col min="7793" max="7793" width="49" style="8" customWidth="1"/>
    <col min="7794" max="7794" width="27.28515625" style="8" customWidth="1"/>
    <col min="7795" max="7795" width="14.85546875" style="8" customWidth="1"/>
    <col min="7796" max="7796" width="17.140625" style="8" customWidth="1"/>
    <col min="7797" max="7797" width="20.140625" style="8" customWidth="1"/>
    <col min="7798" max="7798" width="39.140625" style="8" customWidth="1"/>
    <col min="7799" max="7800" width="21.85546875" style="8" customWidth="1"/>
    <col min="7801" max="7801" width="17.28515625" style="8" customWidth="1"/>
    <col min="7802" max="7803" width="14.28515625" style="8" customWidth="1"/>
    <col min="7804" max="7804" width="59.7109375" style="8" customWidth="1"/>
    <col min="7805" max="7807" width="14.28515625" style="8" customWidth="1"/>
    <col min="7808" max="7808" width="38.85546875" style="8" customWidth="1"/>
    <col min="7809" max="7809" width="14.28515625" style="8" customWidth="1"/>
    <col min="7810" max="7810" width="8.140625" style="8" customWidth="1"/>
    <col min="7811" max="7811" width="8.42578125" style="8" customWidth="1"/>
    <col min="7812" max="7812" width="7.28515625" style="8" customWidth="1"/>
    <col min="7813" max="7813" width="60.7109375" style="8" customWidth="1"/>
    <col min="7814" max="7816" width="10.7109375" style="8" customWidth="1"/>
    <col min="7817" max="7817" width="50.7109375" style="8" customWidth="1"/>
    <col min="7818" max="7818" width="15" style="8" customWidth="1"/>
    <col min="7819" max="7819" width="8.140625" style="8" customWidth="1"/>
    <col min="7820" max="7820" width="8.42578125" style="8" customWidth="1"/>
    <col min="7821" max="7821" width="7.28515625" style="8" customWidth="1"/>
    <col min="7822" max="7822" width="81.140625" style="8" customWidth="1"/>
    <col min="7823" max="7825" width="10.7109375" style="8" customWidth="1"/>
    <col min="7826" max="7826" width="50.7109375" style="8" customWidth="1"/>
    <col min="7827" max="7827" width="15" style="8" customWidth="1"/>
    <col min="7828" max="7828" width="8.140625" style="8" customWidth="1"/>
    <col min="7829" max="7829" width="8.42578125" style="8" customWidth="1"/>
    <col min="7830" max="7830" width="7.28515625" style="8" customWidth="1"/>
    <col min="7831" max="7831" width="77.85546875" style="8" customWidth="1"/>
    <col min="7832" max="7834" width="10.7109375" style="8" customWidth="1"/>
    <col min="7835" max="7835" width="50.7109375" style="8" customWidth="1"/>
    <col min="7836" max="7836" width="15" style="8" customWidth="1"/>
    <col min="7837" max="7837" width="9.85546875" style="8" customWidth="1"/>
    <col min="7838" max="7838" width="8.140625" style="8" customWidth="1"/>
    <col min="7839" max="7839" width="8.42578125" style="8" customWidth="1"/>
    <col min="7840" max="7840" width="7.28515625" style="8" customWidth="1"/>
    <col min="7841" max="7841" width="77.85546875" style="8" customWidth="1"/>
    <col min="7842" max="7843" width="10.7109375" style="8" customWidth="1"/>
    <col min="7844" max="7844" width="16.28515625" style="8" customWidth="1"/>
    <col min="7845" max="7845" width="14.140625" style="8" customWidth="1"/>
    <col min="7846" max="7846" width="14.42578125" style="8" customWidth="1"/>
    <col min="7847" max="7847" width="15" style="8" customWidth="1"/>
    <col min="7848" max="7848" width="19" style="8" customWidth="1"/>
    <col min="7849" max="7849" width="8.140625" style="8" customWidth="1"/>
    <col min="7850" max="7850" width="8.42578125" style="8" customWidth="1"/>
    <col min="7851" max="7851" width="7.28515625" style="8" customWidth="1"/>
    <col min="7852" max="7852" width="77.85546875" style="8" customWidth="1"/>
    <col min="7853" max="7855" width="10.7109375" style="8" customWidth="1"/>
    <col min="7856" max="7856" width="38.28515625" style="8" customWidth="1"/>
    <col min="7857" max="7857" width="23" style="8" customWidth="1"/>
    <col min="7858" max="7858" width="13" style="8" customWidth="1"/>
    <col min="7859" max="7859" width="8.140625" style="8" customWidth="1"/>
    <col min="7860" max="7860" width="8.42578125" style="8" customWidth="1"/>
    <col min="7861" max="7861" width="12" style="8" customWidth="1"/>
    <col min="7862" max="7862" width="159.5703125" style="8" customWidth="1"/>
    <col min="7863" max="7864" width="10.7109375" style="8" customWidth="1"/>
    <col min="7865" max="7865" width="10" style="8" customWidth="1"/>
    <col min="7866" max="7866" width="68.5703125" style="8" customWidth="1"/>
    <col min="7867" max="7867" width="23.140625" style="8" customWidth="1"/>
    <col min="7868" max="7870" width="0" style="8" hidden="1" customWidth="1"/>
    <col min="7871" max="7871" width="40.42578125" style="8" customWidth="1"/>
    <col min="7872" max="8024" width="9.140625" style="8"/>
    <col min="8025" max="8025" width="12.42578125" style="8" customWidth="1"/>
    <col min="8026" max="8033" width="0" style="8" hidden="1" customWidth="1"/>
    <col min="8034" max="8034" width="64.5703125" style="8" customWidth="1"/>
    <col min="8035" max="8036" width="0" style="8" hidden="1" customWidth="1"/>
    <col min="8037" max="8037" width="29.5703125" style="8" customWidth="1"/>
    <col min="8038" max="8047" width="0" style="8" hidden="1" customWidth="1"/>
    <col min="8048" max="8048" width="45" style="8" customWidth="1"/>
    <col min="8049" max="8049" width="49" style="8" customWidth="1"/>
    <col min="8050" max="8050" width="27.28515625" style="8" customWidth="1"/>
    <col min="8051" max="8051" width="14.85546875" style="8" customWidth="1"/>
    <col min="8052" max="8052" width="17.140625" style="8" customWidth="1"/>
    <col min="8053" max="8053" width="20.140625" style="8" customWidth="1"/>
    <col min="8054" max="8054" width="39.140625" style="8" customWidth="1"/>
    <col min="8055" max="8056" width="21.85546875" style="8" customWidth="1"/>
    <col min="8057" max="8057" width="17.28515625" style="8" customWidth="1"/>
    <col min="8058" max="8059" width="14.28515625" style="8" customWidth="1"/>
    <col min="8060" max="8060" width="59.7109375" style="8" customWidth="1"/>
    <col min="8061" max="8063" width="14.28515625" style="8" customWidth="1"/>
    <col min="8064" max="8064" width="38.85546875" style="8" customWidth="1"/>
    <col min="8065" max="8065" width="14.28515625" style="8" customWidth="1"/>
    <col min="8066" max="8066" width="8.140625" style="8" customWidth="1"/>
    <col min="8067" max="8067" width="8.42578125" style="8" customWidth="1"/>
    <col min="8068" max="8068" width="7.28515625" style="8" customWidth="1"/>
    <col min="8069" max="8069" width="60.7109375" style="8" customWidth="1"/>
    <col min="8070" max="8072" width="10.7109375" style="8" customWidth="1"/>
    <col min="8073" max="8073" width="50.7109375" style="8" customWidth="1"/>
    <col min="8074" max="8074" width="15" style="8" customWidth="1"/>
    <col min="8075" max="8075" width="8.140625" style="8" customWidth="1"/>
    <col min="8076" max="8076" width="8.42578125" style="8" customWidth="1"/>
    <col min="8077" max="8077" width="7.28515625" style="8" customWidth="1"/>
    <col min="8078" max="8078" width="81.140625" style="8" customWidth="1"/>
    <col min="8079" max="8081" width="10.7109375" style="8" customWidth="1"/>
    <col min="8082" max="8082" width="50.7109375" style="8" customWidth="1"/>
    <col min="8083" max="8083" width="15" style="8" customWidth="1"/>
    <col min="8084" max="8084" width="8.140625" style="8" customWidth="1"/>
    <col min="8085" max="8085" width="8.42578125" style="8" customWidth="1"/>
    <col min="8086" max="8086" width="7.28515625" style="8" customWidth="1"/>
    <col min="8087" max="8087" width="77.85546875" style="8" customWidth="1"/>
    <col min="8088" max="8090" width="10.7109375" style="8" customWidth="1"/>
    <col min="8091" max="8091" width="50.7109375" style="8" customWidth="1"/>
    <col min="8092" max="8092" width="15" style="8" customWidth="1"/>
    <col min="8093" max="8093" width="9.85546875" style="8" customWidth="1"/>
    <col min="8094" max="8094" width="8.140625" style="8" customWidth="1"/>
    <col min="8095" max="8095" width="8.42578125" style="8" customWidth="1"/>
    <col min="8096" max="8096" width="7.28515625" style="8" customWidth="1"/>
    <col min="8097" max="8097" width="77.85546875" style="8" customWidth="1"/>
    <col min="8098" max="8099" width="10.7109375" style="8" customWidth="1"/>
    <col min="8100" max="8100" width="16.28515625" style="8" customWidth="1"/>
    <col min="8101" max="8101" width="14.140625" style="8" customWidth="1"/>
    <col min="8102" max="8102" width="14.42578125" style="8" customWidth="1"/>
    <col min="8103" max="8103" width="15" style="8" customWidth="1"/>
    <col min="8104" max="8104" width="19" style="8" customWidth="1"/>
    <col min="8105" max="8105" width="8.140625" style="8" customWidth="1"/>
    <col min="8106" max="8106" width="8.42578125" style="8" customWidth="1"/>
    <col min="8107" max="8107" width="7.28515625" style="8" customWidth="1"/>
    <col min="8108" max="8108" width="77.85546875" style="8" customWidth="1"/>
    <col min="8109" max="8111" width="10.7109375" style="8" customWidth="1"/>
    <col min="8112" max="8112" width="38.28515625" style="8" customWidth="1"/>
    <col min="8113" max="8113" width="23" style="8" customWidth="1"/>
    <col min="8114" max="8114" width="13" style="8" customWidth="1"/>
    <col min="8115" max="8115" width="8.140625" style="8" customWidth="1"/>
    <col min="8116" max="8116" width="8.42578125" style="8" customWidth="1"/>
    <col min="8117" max="8117" width="12" style="8" customWidth="1"/>
    <col min="8118" max="8118" width="159.5703125" style="8" customWidth="1"/>
    <col min="8119" max="8120" width="10.7109375" style="8" customWidth="1"/>
    <col min="8121" max="8121" width="10" style="8" customWidth="1"/>
    <col min="8122" max="8122" width="68.5703125" style="8" customWidth="1"/>
    <col min="8123" max="8123" width="23.140625" style="8" customWidth="1"/>
    <col min="8124" max="8126" width="0" style="8" hidden="1" customWidth="1"/>
    <col min="8127" max="8127" width="40.42578125" style="8" customWidth="1"/>
    <col min="8128" max="8280" width="9.140625" style="8"/>
    <col min="8281" max="8281" width="12.42578125" style="8" customWidth="1"/>
    <col min="8282" max="8289" width="0" style="8" hidden="1" customWidth="1"/>
    <col min="8290" max="8290" width="64.5703125" style="8" customWidth="1"/>
    <col min="8291" max="8292" width="0" style="8" hidden="1" customWidth="1"/>
    <col min="8293" max="8293" width="29.5703125" style="8" customWidth="1"/>
    <col min="8294" max="8303" width="0" style="8" hidden="1" customWidth="1"/>
    <col min="8304" max="8304" width="45" style="8" customWidth="1"/>
    <col min="8305" max="8305" width="49" style="8" customWidth="1"/>
    <col min="8306" max="8306" width="27.28515625" style="8" customWidth="1"/>
    <col min="8307" max="8307" width="14.85546875" style="8" customWidth="1"/>
    <col min="8308" max="8308" width="17.140625" style="8" customWidth="1"/>
    <col min="8309" max="8309" width="20.140625" style="8" customWidth="1"/>
    <col min="8310" max="8310" width="39.140625" style="8" customWidth="1"/>
    <col min="8311" max="8312" width="21.85546875" style="8" customWidth="1"/>
    <col min="8313" max="8313" width="17.28515625" style="8" customWidth="1"/>
    <col min="8314" max="8315" width="14.28515625" style="8" customWidth="1"/>
    <col min="8316" max="8316" width="59.7109375" style="8" customWidth="1"/>
    <col min="8317" max="8319" width="14.28515625" style="8" customWidth="1"/>
    <col min="8320" max="8320" width="38.85546875" style="8" customWidth="1"/>
    <col min="8321" max="8321" width="14.28515625" style="8" customWidth="1"/>
    <col min="8322" max="8322" width="8.140625" style="8" customWidth="1"/>
    <col min="8323" max="8323" width="8.42578125" style="8" customWidth="1"/>
    <col min="8324" max="8324" width="7.28515625" style="8" customWidth="1"/>
    <col min="8325" max="8325" width="60.7109375" style="8" customWidth="1"/>
    <col min="8326" max="8328" width="10.7109375" style="8" customWidth="1"/>
    <col min="8329" max="8329" width="50.7109375" style="8" customWidth="1"/>
    <col min="8330" max="8330" width="15" style="8" customWidth="1"/>
    <col min="8331" max="8331" width="8.140625" style="8" customWidth="1"/>
    <col min="8332" max="8332" width="8.42578125" style="8" customWidth="1"/>
    <col min="8333" max="8333" width="7.28515625" style="8" customWidth="1"/>
    <col min="8334" max="8334" width="81.140625" style="8" customWidth="1"/>
    <col min="8335" max="8337" width="10.7109375" style="8" customWidth="1"/>
    <col min="8338" max="8338" width="50.7109375" style="8" customWidth="1"/>
    <col min="8339" max="8339" width="15" style="8" customWidth="1"/>
    <col min="8340" max="8340" width="8.140625" style="8" customWidth="1"/>
    <col min="8341" max="8341" width="8.42578125" style="8" customWidth="1"/>
    <col min="8342" max="8342" width="7.28515625" style="8" customWidth="1"/>
    <col min="8343" max="8343" width="77.85546875" style="8" customWidth="1"/>
    <col min="8344" max="8346" width="10.7109375" style="8" customWidth="1"/>
    <col min="8347" max="8347" width="50.7109375" style="8" customWidth="1"/>
    <col min="8348" max="8348" width="15" style="8" customWidth="1"/>
    <col min="8349" max="8349" width="9.85546875" style="8" customWidth="1"/>
    <col min="8350" max="8350" width="8.140625" style="8" customWidth="1"/>
    <col min="8351" max="8351" width="8.42578125" style="8" customWidth="1"/>
    <col min="8352" max="8352" width="7.28515625" style="8" customWidth="1"/>
    <col min="8353" max="8353" width="77.85546875" style="8" customWidth="1"/>
    <col min="8354" max="8355" width="10.7109375" style="8" customWidth="1"/>
    <col min="8356" max="8356" width="16.28515625" style="8" customWidth="1"/>
    <col min="8357" max="8357" width="14.140625" style="8" customWidth="1"/>
    <col min="8358" max="8358" width="14.42578125" style="8" customWidth="1"/>
    <col min="8359" max="8359" width="15" style="8" customWidth="1"/>
    <col min="8360" max="8360" width="19" style="8" customWidth="1"/>
    <col min="8361" max="8361" width="8.140625" style="8" customWidth="1"/>
    <col min="8362" max="8362" width="8.42578125" style="8" customWidth="1"/>
    <col min="8363" max="8363" width="7.28515625" style="8" customWidth="1"/>
    <col min="8364" max="8364" width="77.85546875" style="8" customWidth="1"/>
    <col min="8365" max="8367" width="10.7109375" style="8" customWidth="1"/>
    <col min="8368" max="8368" width="38.28515625" style="8" customWidth="1"/>
    <col min="8369" max="8369" width="23" style="8" customWidth="1"/>
    <col min="8370" max="8370" width="13" style="8" customWidth="1"/>
    <col min="8371" max="8371" width="8.140625" style="8" customWidth="1"/>
    <col min="8372" max="8372" width="8.42578125" style="8" customWidth="1"/>
    <col min="8373" max="8373" width="12" style="8" customWidth="1"/>
    <col min="8374" max="8374" width="159.5703125" style="8" customWidth="1"/>
    <col min="8375" max="8376" width="10.7109375" style="8" customWidth="1"/>
    <col min="8377" max="8377" width="10" style="8" customWidth="1"/>
    <col min="8378" max="8378" width="68.5703125" style="8" customWidth="1"/>
    <col min="8379" max="8379" width="23.140625" style="8" customWidth="1"/>
    <col min="8380" max="8382" width="0" style="8" hidden="1" customWidth="1"/>
    <col min="8383" max="8383" width="40.42578125" style="8" customWidth="1"/>
    <col min="8384" max="8536" width="9.140625" style="8"/>
    <col min="8537" max="8537" width="12.42578125" style="8" customWidth="1"/>
    <col min="8538" max="8545" width="0" style="8" hidden="1" customWidth="1"/>
    <col min="8546" max="8546" width="64.5703125" style="8" customWidth="1"/>
    <col min="8547" max="8548" width="0" style="8" hidden="1" customWidth="1"/>
    <col min="8549" max="8549" width="29.5703125" style="8" customWidth="1"/>
    <col min="8550" max="8559" width="0" style="8" hidden="1" customWidth="1"/>
    <col min="8560" max="8560" width="45" style="8" customWidth="1"/>
    <col min="8561" max="8561" width="49" style="8" customWidth="1"/>
    <col min="8562" max="8562" width="27.28515625" style="8" customWidth="1"/>
    <col min="8563" max="8563" width="14.85546875" style="8" customWidth="1"/>
    <col min="8564" max="8564" width="17.140625" style="8" customWidth="1"/>
    <col min="8565" max="8565" width="20.140625" style="8" customWidth="1"/>
    <col min="8566" max="8566" width="39.140625" style="8" customWidth="1"/>
    <col min="8567" max="8568" width="21.85546875" style="8" customWidth="1"/>
    <col min="8569" max="8569" width="17.28515625" style="8" customWidth="1"/>
    <col min="8570" max="8571" width="14.28515625" style="8" customWidth="1"/>
    <col min="8572" max="8572" width="59.7109375" style="8" customWidth="1"/>
    <col min="8573" max="8575" width="14.28515625" style="8" customWidth="1"/>
    <col min="8576" max="8576" width="38.85546875" style="8" customWidth="1"/>
    <col min="8577" max="8577" width="14.28515625" style="8" customWidth="1"/>
    <col min="8578" max="8578" width="8.140625" style="8" customWidth="1"/>
    <col min="8579" max="8579" width="8.42578125" style="8" customWidth="1"/>
    <col min="8580" max="8580" width="7.28515625" style="8" customWidth="1"/>
    <col min="8581" max="8581" width="60.7109375" style="8" customWidth="1"/>
    <col min="8582" max="8584" width="10.7109375" style="8" customWidth="1"/>
    <col min="8585" max="8585" width="50.7109375" style="8" customWidth="1"/>
    <col min="8586" max="8586" width="15" style="8" customWidth="1"/>
    <col min="8587" max="8587" width="8.140625" style="8" customWidth="1"/>
    <col min="8588" max="8588" width="8.42578125" style="8" customWidth="1"/>
    <col min="8589" max="8589" width="7.28515625" style="8" customWidth="1"/>
    <col min="8590" max="8590" width="81.140625" style="8" customWidth="1"/>
    <col min="8591" max="8593" width="10.7109375" style="8" customWidth="1"/>
    <col min="8594" max="8594" width="50.7109375" style="8" customWidth="1"/>
    <col min="8595" max="8595" width="15" style="8" customWidth="1"/>
    <col min="8596" max="8596" width="8.140625" style="8" customWidth="1"/>
    <col min="8597" max="8597" width="8.42578125" style="8" customWidth="1"/>
    <col min="8598" max="8598" width="7.28515625" style="8" customWidth="1"/>
    <col min="8599" max="8599" width="77.85546875" style="8" customWidth="1"/>
    <col min="8600" max="8602" width="10.7109375" style="8" customWidth="1"/>
    <col min="8603" max="8603" width="50.7109375" style="8" customWidth="1"/>
    <col min="8604" max="8604" width="15" style="8" customWidth="1"/>
    <col min="8605" max="8605" width="9.85546875" style="8" customWidth="1"/>
    <col min="8606" max="8606" width="8.140625" style="8" customWidth="1"/>
    <col min="8607" max="8607" width="8.42578125" style="8" customWidth="1"/>
    <col min="8608" max="8608" width="7.28515625" style="8" customWidth="1"/>
    <col min="8609" max="8609" width="77.85546875" style="8" customWidth="1"/>
    <col min="8610" max="8611" width="10.7109375" style="8" customWidth="1"/>
    <col min="8612" max="8612" width="16.28515625" style="8" customWidth="1"/>
    <col min="8613" max="8613" width="14.140625" style="8" customWidth="1"/>
    <col min="8614" max="8614" width="14.42578125" style="8" customWidth="1"/>
    <col min="8615" max="8615" width="15" style="8" customWidth="1"/>
    <col min="8616" max="8616" width="19" style="8" customWidth="1"/>
    <col min="8617" max="8617" width="8.140625" style="8" customWidth="1"/>
    <col min="8618" max="8618" width="8.42578125" style="8" customWidth="1"/>
    <col min="8619" max="8619" width="7.28515625" style="8" customWidth="1"/>
    <col min="8620" max="8620" width="77.85546875" style="8" customWidth="1"/>
    <col min="8621" max="8623" width="10.7109375" style="8" customWidth="1"/>
    <col min="8624" max="8624" width="38.28515625" style="8" customWidth="1"/>
    <col min="8625" max="8625" width="23" style="8" customWidth="1"/>
    <col min="8626" max="8626" width="13" style="8" customWidth="1"/>
    <col min="8627" max="8627" width="8.140625" style="8" customWidth="1"/>
    <col min="8628" max="8628" width="8.42578125" style="8" customWidth="1"/>
    <col min="8629" max="8629" width="12" style="8" customWidth="1"/>
    <col min="8630" max="8630" width="159.5703125" style="8" customWidth="1"/>
    <col min="8631" max="8632" width="10.7109375" style="8" customWidth="1"/>
    <col min="8633" max="8633" width="10" style="8" customWidth="1"/>
    <col min="8634" max="8634" width="68.5703125" style="8" customWidth="1"/>
    <col min="8635" max="8635" width="23.140625" style="8" customWidth="1"/>
    <col min="8636" max="8638" width="0" style="8" hidden="1" customWidth="1"/>
    <col min="8639" max="8639" width="40.42578125" style="8" customWidth="1"/>
    <col min="8640" max="8792" width="9.140625" style="8"/>
    <col min="8793" max="8793" width="12.42578125" style="8" customWidth="1"/>
    <col min="8794" max="8801" width="0" style="8" hidden="1" customWidth="1"/>
    <col min="8802" max="8802" width="64.5703125" style="8" customWidth="1"/>
    <col min="8803" max="8804" width="0" style="8" hidden="1" customWidth="1"/>
    <col min="8805" max="8805" width="29.5703125" style="8" customWidth="1"/>
    <col min="8806" max="8815" width="0" style="8" hidden="1" customWidth="1"/>
    <col min="8816" max="8816" width="45" style="8" customWidth="1"/>
    <col min="8817" max="8817" width="49" style="8" customWidth="1"/>
    <col min="8818" max="8818" width="27.28515625" style="8" customWidth="1"/>
    <col min="8819" max="8819" width="14.85546875" style="8" customWidth="1"/>
    <col min="8820" max="8820" width="17.140625" style="8" customWidth="1"/>
    <col min="8821" max="8821" width="20.140625" style="8" customWidth="1"/>
    <col min="8822" max="8822" width="39.140625" style="8" customWidth="1"/>
    <col min="8823" max="8824" width="21.85546875" style="8" customWidth="1"/>
    <col min="8825" max="8825" width="17.28515625" style="8" customWidth="1"/>
    <col min="8826" max="8827" width="14.28515625" style="8" customWidth="1"/>
    <col min="8828" max="8828" width="59.7109375" style="8" customWidth="1"/>
    <col min="8829" max="8831" width="14.28515625" style="8" customWidth="1"/>
    <col min="8832" max="8832" width="38.85546875" style="8" customWidth="1"/>
    <col min="8833" max="8833" width="14.28515625" style="8" customWidth="1"/>
    <col min="8834" max="8834" width="8.140625" style="8" customWidth="1"/>
    <col min="8835" max="8835" width="8.42578125" style="8" customWidth="1"/>
    <col min="8836" max="8836" width="7.28515625" style="8" customWidth="1"/>
    <col min="8837" max="8837" width="60.7109375" style="8" customWidth="1"/>
    <col min="8838" max="8840" width="10.7109375" style="8" customWidth="1"/>
    <col min="8841" max="8841" width="50.7109375" style="8" customWidth="1"/>
    <col min="8842" max="8842" width="15" style="8" customWidth="1"/>
    <col min="8843" max="8843" width="8.140625" style="8" customWidth="1"/>
    <col min="8844" max="8844" width="8.42578125" style="8" customWidth="1"/>
    <col min="8845" max="8845" width="7.28515625" style="8" customWidth="1"/>
    <col min="8846" max="8846" width="81.140625" style="8" customWidth="1"/>
    <col min="8847" max="8849" width="10.7109375" style="8" customWidth="1"/>
    <col min="8850" max="8850" width="50.7109375" style="8" customWidth="1"/>
    <col min="8851" max="8851" width="15" style="8" customWidth="1"/>
    <col min="8852" max="8852" width="8.140625" style="8" customWidth="1"/>
    <col min="8853" max="8853" width="8.42578125" style="8" customWidth="1"/>
    <col min="8854" max="8854" width="7.28515625" style="8" customWidth="1"/>
    <col min="8855" max="8855" width="77.85546875" style="8" customWidth="1"/>
    <col min="8856" max="8858" width="10.7109375" style="8" customWidth="1"/>
    <col min="8859" max="8859" width="50.7109375" style="8" customWidth="1"/>
    <col min="8860" max="8860" width="15" style="8" customWidth="1"/>
    <col min="8861" max="8861" width="9.85546875" style="8" customWidth="1"/>
    <col min="8862" max="8862" width="8.140625" style="8" customWidth="1"/>
    <col min="8863" max="8863" width="8.42578125" style="8" customWidth="1"/>
    <col min="8864" max="8864" width="7.28515625" style="8" customWidth="1"/>
    <col min="8865" max="8865" width="77.85546875" style="8" customWidth="1"/>
    <col min="8866" max="8867" width="10.7109375" style="8" customWidth="1"/>
    <col min="8868" max="8868" width="16.28515625" style="8" customWidth="1"/>
    <col min="8869" max="8869" width="14.140625" style="8" customWidth="1"/>
    <col min="8870" max="8870" width="14.42578125" style="8" customWidth="1"/>
    <col min="8871" max="8871" width="15" style="8" customWidth="1"/>
    <col min="8872" max="8872" width="19" style="8" customWidth="1"/>
    <col min="8873" max="8873" width="8.140625" style="8" customWidth="1"/>
    <col min="8874" max="8874" width="8.42578125" style="8" customWidth="1"/>
    <col min="8875" max="8875" width="7.28515625" style="8" customWidth="1"/>
    <col min="8876" max="8876" width="77.85546875" style="8" customWidth="1"/>
    <col min="8877" max="8879" width="10.7109375" style="8" customWidth="1"/>
    <col min="8880" max="8880" width="38.28515625" style="8" customWidth="1"/>
    <col min="8881" max="8881" width="23" style="8" customWidth="1"/>
    <col min="8882" max="8882" width="13" style="8" customWidth="1"/>
    <col min="8883" max="8883" width="8.140625" style="8" customWidth="1"/>
    <col min="8884" max="8884" width="8.42578125" style="8" customWidth="1"/>
    <col min="8885" max="8885" width="12" style="8" customWidth="1"/>
    <col min="8886" max="8886" width="159.5703125" style="8" customWidth="1"/>
    <col min="8887" max="8888" width="10.7109375" style="8" customWidth="1"/>
    <col min="8889" max="8889" width="10" style="8" customWidth="1"/>
    <col min="8890" max="8890" width="68.5703125" style="8" customWidth="1"/>
    <col min="8891" max="8891" width="23.140625" style="8" customWidth="1"/>
    <col min="8892" max="8894" width="0" style="8" hidden="1" customWidth="1"/>
    <col min="8895" max="8895" width="40.42578125" style="8" customWidth="1"/>
    <col min="8896" max="9048" width="9.140625" style="8"/>
    <col min="9049" max="9049" width="12.42578125" style="8" customWidth="1"/>
    <col min="9050" max="9057" width="0" style="8" hidden="1" customWidth="1"/>
    <col min="9058" max="9058" width="64.5703125" style="8" customWidth="1"/>
    <col min="9059" max="9060" width="0" style="8" hidden="1" customWidth="1"/>
    <col min="9061" max="9061" width="29.5703125" style="8" customWidth="1"/>
    <col min="9062" max="9071" width="0" style="8" hidden="1" customWidth="1"/>
    <col min="9072" max="9072" width="45" style="8" customWidth="1"/>
    <col min="9073" max="9073" width="49" style="8" customWidth="1"/>
    <col min="9074" max="9074" width="27.28515625" style="8" customWidth="1"/>
    <col min="9075" max="9075" width="14.85546875" style="8" customWidth="1"/>
    <col min="9076" max="9076" width="17.140625" style="8" customWidth="1"/>
    <col min="9077" max="9077" width="20.140625" style="8" customWidth="1"/>
    <col min="9078" max="9078" width="39.140625" style="8" customWidth="1"/>
    <col min="9079" max="9080" width="21.85546875" style="8" customWidth="1"/>
    <col min="9081" max="9081" width="17.28515625" style="8" customWidth="1"/>
    <col min="9082" max="9083" width="14.28515625" style="8" customWidth="1"/>
    <col min="9084" max="9084" width="59.7109375" style="8" customWidth="1"/>
    <col min="9085" max="9087" width="14.28515625" style="8" customWidth="1"/>
    <col min="9088" max="9088" width="38.85546875" style="8" customWidth="1"/>
    <col min="9089" max="9089" width="14.28515625" style="8" customWidth="1"/>
    <col min="9090" max="9090" width="8.140625" style="8" customWidth="1"/>
    <col min="9091" max="9091" width="8.42578125" style="8" customWidth="1"/>
    <col min="9092" max="9092" width="7.28515625" style="8" customWidth="1"/>
    <col min="9093" max="9093" width="60.7109375" style="8" customWidth="1"/>
    <col min="9094" max="9096" width="10.7109375" style="8" customWidth="1"/>
    <col min="9097" max="9097" width="50.7109375" style="8" customWidth="1"/>
    <col min="9098" max="9098" width="15" style="8" customWidth="1"/>
    <col min="9099" max="9099" width="8.140625" style="8" customWidth="1"/>
    <col min="9100" max="9100" width="8.42578125" style="8" customWidth="1"/>
    <col min="9101" max="9101" width="7.28515625" style="8" customWidth="1"/>
    <col min="9102" max="9102" width="81.140625" style="8" customWidth="1"/>
    <col min="9103" max="9105" width="10.7109375" style="8" customWidth="1"/>
    <col min="9106" max="9106" width="50.7109375" style="8" customWidth="1"/>
    <col min="9107" max="9107" width="15" style="8" customWidth="1"/>
    <col min="9108" max="9108" width="8.140625" style="8" customWidth="1"/>
    <col min="9109" max="9109" width="8.42578125" style="8" customWidth="1"/>
    <col min="9110" max="9110" width="7.28515625" style="8" customWidth="1"/>
    <col min="9111" max="9111" width="77.85546875" style="8" customWidth="1"/>
    <col min="9112" max="9114" width="10.7109375" style="8" customWidth="1"/>
    <col min="9115" max="9115" width="50.7109375" style="8" customWidth="1"/>
    <col min="9116" max="9116" width="15" style="8" customWidth="1"/>
    <col min="9117" max="9117" width="9.85546875" style="8" customWidth="1"/>
    <col min="9118" max="9118" width="8.140625" style="8" customWidth="1"/>
    <col min="9119" max="9119" width="8.42578125" style="8" customWidth="1"/>
    <col min="9120" max="9120" width="7.28515625" style="8" customWidth="1"/>
    <col min="9121" max="9121" width="77.85546875" style="8" customWidth="1"/>
    <col min="9122" max="9123" width="10.7109375" style="8" customWidth="1"/>
    <col min="9124" max="9124" width="16.28515625" style="8" customWidth="1"/>
    <col min="9125" max="9125" width="14.140625" style="8" customWidth="1"/>
    <col min="9126" max="9126" width="14.42578125" style="8" customWidth="1"/>
    <col min="9127" max="9127" width="15" style="8" customWidth="1"/>
    <col min="9128" max="9128" width="19" style="8" customWidth="1"/>
    <col min="9129" max="9129" width="8.140625" style="8" customWidth="1"/>
    <col min="9130" max="9130" width="8.42578125" style="8" customWidth="1"/>
    <col min="9131" max="9131" width="7.28515625" style="8" customWidth="1"/>
    <col min="9132" max="9132" width="77.85546875" style="8" customWidth="1"/>
    <col min="9133" max="9135" width="10.7109375" style="8" customWidth="1"/>
    <col min="9136" max="9136" width="38.28515625" style="8" customWidth="1"/>
    <col min="9137" max="9137" width="23" style="8" customWidth="1"/>
    <col min="9138" max="9138" width="13" style="8" customWidth="1"/>
    <col min="9139" max="9139" width="8.140625" style="8" customWidth="1"/>
    <col min="9140" max="9140" width="8.42578125" style="8" customWidth="1"/>
    <col min="9141" max="9141" width="12" style="8" customWidth="1"/>
    <col min="9142" max="9142" width="159.5703125" style="8" customWidth="1"/>
    <col min="9143" max="9144" width="10.7109375" style="8" customWidth="1"/>
    <col min="9145" max="9145" width="10" style="8" customWidth="1"/>
    <col min="9146" max="9146" width="68.5703125" style="8" customWidth="1"/>
    <col min="9147" max="9147" width="23.140625" style="8" customWidth="1"/>
    <col min="9148" max="9150" width="0" style="8" hidden="1" customWidth="1"/>
    <col min="9151" max="9151" width="40.42578125" style="8" customWidth="1"/>
    <col min="9152" max="9304" width="9.140625" style="8"/>
    <col min="9305" max="9305" width="12.42578125" style="8" customWidth="1"/>
    <col min="9306" max="9313" width="0" style="8" hidden="1" customWidth="1"/>
    <col min="9314" max="9314" width="64.5703125" style="8" customWidth="1"/>
    <col min="9315" max="9316" width="0" style="8" hidden="1" customWidth="1"/>
    <col min="9317" max="9317" width="29.5703125" style="8" customWidth="1"/>
    <col min="9318" max="9327" width="0" style="8" hidden="1" customWidth="1"/>
    <col min="9328" max="9328" width="45" style="8" customWidth="1"/>
    <col min="9329" max="9329" width="49" style="8" customWidth="1"/>
    <col min="9330" max="9330" width="27.28515625" style="8" customWidth="1"/>
    <col min="9331" max="9331" width="14.85546875" style="8" customWidth="1"/>
    <col min="9332" max="9332" width="17.140625" style="8" customWidth="1"/>
    <col min="9333" max="9333" width="20.140625" style="8" customWidth="1"/>
    <col min="9334" max="9334" width="39.140625" style="8" customWidth="1"/>
    <col min="9335" max="9336" width="21.85546875" style="8" customWidth="1"/>
    <col min="9337" max="9337" width="17.28515625" style="8" customWidth="1"/>
    <col min="9338" max="9339" width="14.28515625" style="8" customWidth="1"/>
    <col min="9340" max="9340" width="59.7109375" style="8" customWidth="1"/>
    <col min="9341" max="9343" width="14.28515625" style="8" customWidth="1"/>
    <col min="9344" max="9344" width="38.85546875" style="8" customWidth="1"/>
    <col min="9345" max="9345" width="14.28515625" style="8" customWidth="1"/>
    <col min="9346" max="9346" width="8.140625" style="8" customWidth="1"/>
    <col min="9347" max="9347" width="8.42578125" style="8" customWidth="1"/>
    <col min="9348" max="9348" width="7.28515625" style="8" customWidth="1"/>
    <col min="9349" max="9349" width="60.7109375" style="8" customWidth="1"/>
    <col min="9350" max="9352" width="10.7109375" style="8" customWidth="1"/>
    <col min="9353" max="9353" width="50.7109375" style="8" customWidth="1"/>
    <col min="9354" max="9354" width="15" style="8" customWidth="1"/>
    <col min="9355" max="9355" width="8.140625" style="8" customWidth="1"/>
    <col min="9356" max="9356" width="8.42578125" style="8" customWidth="1"/>
    <col min="9357" max="9357" width="7.28515625" style="8" customWidth="1"/>
    <col min="9358" max="9358" width="81.140625" style="8" customWidth="1"/>
    <col min="9359" max="9361" width="10.7109375" style="8" customWidth="1"/>
    <col min="9362" max="9362" width="50.7109375" style="8" customWidth="1"/>
    <col min="9363" max="9363" width="15" style="8" customWidth="1"/>
    <col min="9364" max="9364" width="8.140625" style="8" customWidth="1"/>
    <col min="9365" max="9365" width="8.42578125" style="8" customWidth="1"/>
    <col min="9366" max="9366" width="7.28515625" style="8" customWidth="1"/>
    <col min="9367" max="9367" width="77.85546875" style="8" customWidth="1"/>
    <col min="9368" max="9370" width="10.7109375" style="8" customWidth="1"/>
    <col min="9371" max="9371" width="50.7109375" style="8" customWidth="1"/>
    <col min="9372" max="9372" width="15" style="8" customWidth="1"/>
    <col min="9373" max="9373" width="9.85546875" style="8" customWidth="1"/>
    <col min="9374" max="9374" width="8.140625" style="8" customWidth="1"/>
    <col min="9375" max="9375" width="8.42578125" style="8" customWidth="1"/>
    <col min="9376" max="9376" width="7.28515625" style="8" customWidth="1"/>
    <col min="9377" max="9377" width="77.85546875" style="8" customWidth="1"/>
    <col min="9378" max="9379" width="10.7109375" style="8" customWidth="1"/>
    <col min="9380" max="9380" width="16.28515625" style="8" customWidth="1"/>
    <col min="9381" max="9381" width="14.140625" style="8" customWidth="1"/>
    <col min="9382" max="9382" width="14.42578125" style="8" customWidth="1"/>
    <col min="9383" max="9383" width="15" style="8" customWidth="1"/>
    <col min="9384" max="9384" width="19" style="8" customWidth="1"/>
    <col min="9385" max="9385" width="8.140625" style="8" customWidth="1"/>
    <col min="9386" max="9386" width="8.42578125" style="8" customWidth="1"/>
    <col min="9387" max="9387" width="7.28515625" style="8" customWidth="1"/>
    <col min="9388" max="9388" width="77.85546875" style="8" customWidth="1"/>
    <col min="9389" max="9391" width="10.7109375" style="8" customWidth="1"/>
    <col min="9392" max="9392" width="38.28515625" style="8" customWidth="1"/>
    <col min="9393" max="9393" width="23" style="8" customWidth="1"/>
    <col min="9394" max="9394" width="13" style="8" customWidth="1"/>
    <col min="9395" max="9395" width="8.140625" style="8" customWidth="1"/>
    <col min="9396" max="9396" width="8.42578125" style="8" customWidth="1"/>
    <col min="9397" max="9397" width="12" style="8" customWidth="1"/>
    <col min="9398" max="9398" width="159.5703125" style="8" customWidth="1"/>
    <col min="9399" max="9400" width="10.7109375" style="8" customWidth="1"/>
    <col min="9401" max="9401" width="10" style="8" customWidth="1"/>
    <col min="9402" max="9402" width="68.5703125" style="8" customWidth="1"/>
    <col min="9403" max="9403" width="23.140625" style="8" customWidth="1"/>
    <col min="9404" max="9406" width="0" style="8" hidden="1" customWidth="1"/>
    <col min="9407" max="9407" width="40.42578125" style="8" customWidth="1"/>
    <col min="9408" max="9560" width="9.140625" style="8"/>
    <col min="9561" max="9561" width="12.42578125" style="8" customWidth="1"/>
    <col min="9562" max="9569" width="0" style="8" hidden="1" customWidth="1"/>
    <col min="9570" max="9570" width="64.5703125" style="8" customWidth="1"/>
    <col min="9571" max="9572" width="0" style="8" hidden="1" customWidth="1"/>
    <col min="9573" max="9573" width="29.5703125" style="8" customWidth="1"/>
    <col min="9574" max="9583" width="0" style="8" hidden="1" customWidth="1"/>
    <col min="9584" max="9584" width="45" style="8" customWidth="1"/>
    <col min="9585" max="9585" width="49" style="8" customWidth="1"/>
    <col min="9586" max="9586" width="27.28515625" style="8" customWidth="1"/>
    <col min="9587" max="9587" width="14.85546875" style="8" customWidth="1"/>
    <col min="9588" max="9588" width="17.140625" style="8" customWidth="1"/>
    <col min="9589" max="9589" width="20.140625" style="8" customWidth="1"/>
    <col min="9590" max="9590" width="39.140625" style="8" customWidth="1"/>
    <col min="9591" max="9592" width="21.85546875" style="8" customWidth="1"/>
    <col min="9593" max="9593" width="17.28515625" style="8" customWidth="1"/>
    <col min="9594" max="9595" width="14.28515625" style="8" customWidth="1"/>
    <col min="9596" max="9596" width="59.7109375" style="8" customWidth="1"/>
    <col min="9597" max="9599" width="14.28515625" style="8" customWidth="1"/>
    <col min="9600" max="9600" width="38.85546875" style="8" customWidth="1"/>
    <col min="9601" max="9601" width="14.28515625" style="8" customWidth="1"/>
    <col min="9602" max="9602" width="8.140625" style="8" customWidth="1"/>
    <col min="9603" max="9603" width="8.42578125" style="8" customWidth="1"/>
    <col min="9604" max="9604" width="7.28515625" style="8" customWidth="1"/>
    <col min="9605" max="9605" width="60.7109375" style="8" customWidth="1"/>
    <col min="9606" max="9608" width="10.7109375" style="8" customWidth="1"/>
    <col min="9609" max="9609" width="50.7109375" style="8" customWidth="1"/>
    <col min="9610" max="9610" width="15" style="8" customWidth="1"/>
    <col min="9611" max="9611" width="8.140625" style="8" customWidth="1"/>
    <col min="9612" max="9612" width="8.42578125" style="8" customWidth="1"/>
    <col min="9613" max="9613" width="7.28515625" style="8" customWidth="1"/>
    <col min="9614" max="9614" width="81.140625" style="8" customWidth="1"/>
    <col min="9615" max="9617" width="10.7109375" style="8" customWidth="1"/>
    <col min="9618" max="9618" width="50.7109375" style="8" customWidth="1"/>
    <col min="9619" max="9619" width="15" style="8" customWidth="1"/>
    <col min="9620" max="9620" width="8.140625" style="8" customWidth="1"/>
    <col min="9621" max="9621" width="8.42578125" style="8" customWidth="1"/>
    <col min="9622" max="9622" width="7.28515625" style="8" customWidth="1"/>
    <col min="9623" max="9623" width="77.85546875" style="8" customWidth="1"/>
    <col min="9624" max="9626" width="10.7109375" style="8" customWidth="1"/>
    <col min="9627" max="9627" width="50.7109375" style="8" customWidth="1"/>
    <col min="9628" max="9628" width="15" style="8" customWidth="1"/>
    <col min="9629" max="9629" width="9.85546875" style="8" customWidth="1"/>
    <col min="9630" max="9630" width="8.140625" style="8" customWidth="1"/>
    <col min="9631" max="9631" width="8.42578125" style="8" customWidth="1"/>
    <col min="9632" max="9632" width="7.28515625" style="8" customWidth="1"/>
    <col min="9633" max="9633" width="77.85546875" style="8" customWidth="1"/>
    <col min="9634" max="9635" width="10.7109375" style="8" customWidth="1"/>
    <col min="9636" max="9636" width="16.28515625" style="8" customWidth="1"/>
    <col min="9637" max="9637" width="14.140625" style="8" customWidth="1"/>
    <col min="9638" max="9638" width="14.42578125" style="8" customWidth="1"/>
    <col min="9639" max="9639" width="15" style="8" customWidth="1"/>
    <col min="9640" max="9640" width="19" style="8" customWidth="1"/>
    <col min="9641" max="9641" width="8.140625" style="8" customWidth="1"/>
    <col min="9642" max="9642" width="8.42578125" style="8" customWidth="1"/>
    <col min="9643" max="9643" width="7.28515625" style="8" customWidth="1"/>
    <col min="9644" max="9644" width="77.85546875" style="8" customWidth="1"/>
    <col min="9645" max="9647" width="10.7109375" style="8" customWidth="1"/>
    <col min="9648" max="9648" width="38.28515625" style="8" customWidth="1"/>
    <col min="9649" max="9649" width="23" style="8" customWidth="1"/>
    <col min="9650" max="9650" width="13" style="8" customWidth="1"/>
    <col min="9651" max="9651" width="8.140625" style="8" customWidth="1"/>
    <col min="9652" max="9652" width="8.42578125" style="8" customWidth="1"/>
    <col min="9653" max="9653" width="12" style="8" customWidth="1"/>
    <col min="9654" max="9654" width="159.5703125" style="8" customWidth="1"/>
    <col min="9655" max="9656" width="10.7109375" style="8" customWidth="1"/>
    <col min="9657" max="9657" width="10" style="8" customWidth="1"/>
    <col min="9658" max="9658" width="68.5703125" style="8" customWidth="1"/>
    <col min="9659" max="9659" width="23.140625" style="8" customWidth="1"/>
    <col min="9660" max="9662" width="0" style="8" hidden="1" customWidth="1"/>
    <col min="9663" max="9663" width="40.42578125" style="8" customWidth="1"/>
    <col min="9664" max="9816" width="9.140625" style="8"/>
    <col min="9817" max="9817" width="12.42578125" style="8" customWidth="1"/>
    <col min="9818" max="9825" width="0" style="8" hidden="1" customWidth="1"/>
    <col min="9826" max="9826" width="64.5703125" style="8" customWidth="1"/>
    <col min="9827" max="9828" width="0" style="8" hidden="1" customWidth="1"/>
    <col min="9829" max="9829" width="29.5703125" style="8" customWidth="1"/>
    <col min="9830" max="9839" width="0" style="8" hidden="1" customWidth="1"/>
    <col min="9840" max="9840" width="45" style="8" customWidth="1"/>
    <col min="9841" max="9841" width="49" style="8" customWidth="1"/>
    <col min="9842" max="9842" width="27.28515625" style="8" customWidth="1"/>
    <col min="9843" max="9843" width="14.85546875" style="8" customWidth="1"/>
    <col min="9844" max="9844" width="17.140625" style="8" customWidth="1"/>
    <col min="9845" max="9845" width="20.140625" style="8" customWidth="1"/>
    <col min="9846" max="9846" width="39.140625" style="8" customWidth="1"/>
    <col min="9847" max="9848" width="21.85546875" style="8" customWidth="1"/>
    <col min="9849" max="9849" width="17.28515625" style="8" customWidth="1"/>
    <col min="9850" max="9851" width="14.28515625" style="8" customWidth="1"/>
    <col min="9852" max="9852" width="59.7109375" style="8" customWidth="1"/>
    <col min="9853" max="9855" width="14.28515625" style="8" customWidth="1"/>
    <col min="9856" max="9856" width="38.85546875" style="8" customWidth="1"/>
    <col min="9857" max="9857" width="14.28515625" style="8" customWidth="1"/>
    <col min="9858" max="9858" width="8.140625" style="8" customWidth="1"/>
    <col min="9859" max="9859" width="8.42578125" style="8" customWidth="1"/>
    <col min="9860" max="9860" width="7.28515625" style="8" customWidth="1"/>
    <col min="9861" max="9861" width="60.7109375" style="8" customWidth="1"/>
    <col min="9862" max="9864" width="10.7109375" style="8" customWidth="1"/>
    <col min="9865" max="9865" width="50.7109375" style="8" customWidth="1"/>
    <col min="9866" max="9866" width="15" style="8" customWidth="1"/>
    <col min="9867" max="9867" width="8.140625" style="8" customWidth="1"/>
    <col min="9868" max="9868" width="8.42578125" style="8" customWidth="1"/>
    <col min="9869" max="9869" width="7.28515625" style="8" customWidth="1"/>
    <col min="9870" max="9870" width="81.140625" style="8" customWidth="1"/>
    <col min="9871" max="9873" width="10.7109375" style="8" customWidth="1"/>
    <col min="9874" max="9874" width="50.7109375" style="8" customWidth="1"/>
    <col min="9875" max="9875" width="15" style="8" customWidth="1"/>
    <col min="9876" max="9876" width="8.140625" style="8" customWidth="1"/>
    <col min="9877" max="9877" width="8.42578125" style="8" customWidth="1"/>
    <col min="9878" max="9878" width="7.28515625" style="8" customWidth="1"/>
    <col min="9879" max="9879" width="77.85546875" style="8" customWidth="1"/>
    <col min="9880" max="9882" width="10.7109375" style="8" customWidth="1"/>
    <col min="9883" max="9883" width="50.7109375" style="8" customWidth="1"/>
    <col min="9884" max="9884" width="15" style="8" customWidth="1"/>
    <col min="9885" max="9885" width="9.85546875" style="8" customWidth="1"/>
    <col min="9886" max="9886" width="8.140625" style="8" customWidth="1"/>
    <col min="9887" max="9887" width="8.42578125" style="8" customWidth="1"/>
    <col min="9888" max="9888" width="7.28515625" style="8" customWidth="1"/>
    <col min="9889" max="9889" width="77.85546875" style="8" customWidth="1"/>
    <col min="9890" max="9891" width="10.7109375" style="8" customWidth="1"/>
    <col min="9892" max="9892" width="16.28515625" style="8" customWidth="1"/>
    <col min="9893" max="9893" width="14.140625" style="8" customWidth="1"/>
    <col min="9894" max="9894" width="14.42578125" style="8" customWidth="1"/>
    <col min="9895" max="9895" width="15" style="8" customWidth="1"/>
    <col min="9896" max="9896" width="19" style="8" customWidth="1"/>
    <col min="9897" max="9897" width="8.140625" style="8" customWidth="1"/>
    <col min="9898" max="9898" width="8.42578125" style="8" customWidth="1"/>
    <col min="9899" max="9899" width="7.28515625" style="8" customWidth="1"/>
    <col min="9900" max="9900" width="77.85546875" style="8" customWidth="1"/>
    <col min="9901" max="9903" width="10.7109375" style="8" customWidth="1"/>
    <col min="9904" max="9904" width="38.28515625" style="8" customWidth="1"/>
    <col min="9905" max="9905" width="23" style="8" customWidth="1"/>
    <col min="9906" max="9906" width="13" style="8" customWidth="1"/>
    <col min="9907" max="9907" width="8.140625" style="8" customWidth="1"/>
    <col min="9908" max="9908" width="8.42578125" style="8" customWidth="1"/>
    <col min="9909" max="9909" width="12" style="8" customWidth="1"/>
    <col min="9910" max="9910" width="159.5703125" style="8" customWidth="1"/>
    <col min="9911" max="9912" width="10.7109375" style="8" customWidth="1"/>
    <col min="9913" max="9913" width="10" style="8" customWidth="1"/>
    <col min="9914" max="9914" width="68.5703125" style="8" customWidth="1"/>
    <col min="9915" max="9915" width="23.140625" style="8" customWidth="1"/>
    <col min="9916" max="9918" width="0" style="8" hidden="1" customWidth="1"/>
    <col min="9919" max="9919" width="40.42578125" style="8" customWidth="1"/>
    <col min="9920" max="10072" width="9.140625" style="8"/>
    <col min="10073" max="10073" width="12.42578125" style="8" customWidth="1"/>
    <col min="10074" max="10081" width="0" style="8" hidden="1" customWidth="1"/>
    <col min="10082" max="10082" width="64.5703125" style="8" customWidth="1"/>
    <col min="10083" max="10084" width="0" style="8" hidden="1" customWidth="1"/>
    <col min="10085" max="10085" width="29.5703125" style="8" customWidth="1"/>
    <col min="10086" max="10095" width="0" style="8" hidden="1" customWidth="1"/>
    <col min="10096" max="10096" width="45" style="8" customWidth="1"/>
    <col min="10097" max="10097" width="49" style="8" customWidth="1"/>
    <col min="10098" max="10098" width="27.28515625" style="8" customWidth="1"/>
    <col min="10099" max="10099" width="14.85546875" style="8" customWidth="1"/>
    <col min="10100" max="10100" width="17.140625" style="8" customWidth="1"/>
    <col min="10101" max="10101" width="20.140625" style="8" customWidth="1"/>
    <col min="10102" max="10102" width="39.140625" style="8" customWidth="1"/>
    <col min="10103" max="10104" width="21.85546875" style="8" customWidth="1"/>
    <col min="10105" max="10105" width="17.28515625" style="8" customWidth="1"/>
    <col min="10106" max="10107" width="14.28515625" style="8" customWidth="1"/>
    <col min="10108" max="10108" width="59.7109375" style="8" customWidth="1"/>
    <col min="10109" max="10111" width="14.28515625" style="8" customWidth="1"/>
    <col min="10112" max="10112" width="38.85546875" style="8" customWidth="1"/>
    <col min="10113" max="10113" width="14.28515625" style="8" customWidth="1"/>
    <col min="10114" max="10114" width="8.140625" style="8" customWidth="1"/>
    <col min="10115" max="10115" width="8.42578125" style="8" customWidth="1"/>
    <col min="10116" max="10116" width="7.28515625" style="8" customWidth="1"/>
    <col min="10117" max="10117" width="60.7109375" style="8" customWidth="1"/>
    <col min="10118" max="10120" width="10.7109375" style="8" customWidth="1"/>
    <col min="10121" max="10121" width="50.7109375" style="8" customWidth="1"/>
    <col min="10122" max="10122" width="15" style="8" customWidth="1"/>
    <col min="10123" max="10123" width="8.140625" style="8" customWidth="1"/>
    <col min="10124" max="10124" width="8.42578125" style="8" customWidth="1"/>
    <col min="10125" max="10125" width="7.28515625" style="8" customWidth="1"/>
    <col min="10126" max="10126" width="81.140625" style="8" customWidth="1"/>
    <col min="10127" max="10129" width="10.7109375" style="8" customWidth="1"/>
    <col min="10130" max="10130" width="50.7109375" style="8" customWidth="1"/>
    <col min="10131" max="10131" width="15" style="8" customWidth="1"/>
    <col min="10132" max="10132" width="8.140625" style="8" customWidth="1"/>
    <col min="10133" max="10133" width="8.42578125" style="8" customWidth="1"/>
    <col min="10134" max="10134" width="7.28515625" style="8" customWidth="1"/>
    <col min="10135" max="10135" width="77.85546875" style="8" customWidth="1"/>
    <col min="10136" max="10138" width="10.7109375" style="8" customWidth="1"/>
    <col min="10139" max="10139" width="50.7109375" style="8" customWidth="1"/>
    <col min="10140" max="10140" width="15" style="8" customWidth="1"/>
    <col min="10141" max="10141" width="9.85546875" style="8" customWidth="1"/>
    <col min="10142" max="10142" width="8.140625" style="8" customWidth="1"/>
    <col min="10143" max="10143" width="8.42578125" style="8" customWidth="1"/>
    <col min="10144" max="10144" width="7.28515625" style="8" customWidth="1"/>
    <col min="10145" max="10145" width="77.85546875" style="8" customWidth="1"/>
    <col min="10146" max="10147" width="10.7109375" style="8" customWidth="1"/>
    <col min="10148" max="10148" width="16.28515625" style="8" customWidth="1"/>
    <col min="10149" max="10149" width="14.140625" style="8" customWidth="1"/>
    <col min="10150" max="10150" width="14.42578125" style="8" customWidth="1"/>
    <col min="10151" max="10151" width="15" style="8" customWidth="1"/>
    <col min="10152" max="10152" width="19" style="8" customWidth="1"/>
    <col min="10153" max="10153" width="8.140625" style="8" customWidth="1"/>
    <col min="10154" max="10154" width="8.42578125" style="8" customWidth="1"/>
    <col min="10155" max="10155" width="7.28515625" style="8" customWidth="1"/>
    <col min="10156" max="10156" width="77.85546875" style="8" customWidth="1"/>
    <col min="10157" max="10159" width="10.7109375" style="8" customWidth="1"/>
    <col min="10160" max="10160" width="38.28515625" style="8" customWidth="1"/>
    <col min="10161" max="10161" width="23" style="8" customWidth="1"/>
    <col min="10162" max="10162" width="13" style="8" customWidth="1"/>
    <col min="10163" max="10163" width="8.140625" style="8" customWidth="1"/>
    <col min="10164" max="10164" width="8.42578125" style="8" customWidth="1"/>
    <col min="10165" max="10165" width="12" style="8" customWidth="1"/>
    <col min="10166" max="10166" width="159.5703125" style="8" customWidth="1"/>
    <col min="10167" max="10168" width="10.7109375" style="8" customWidth="1"/>
    <col min="10169" max="10169" width="10" style="8" customWidth="1"/>
    <col min="10170" max="10170" width="68.5703125" style="8" customWidth="1"/>
    <col min="10171" max="10171" width="23.140625" style="8" customWidth="1"/>
    <col min="10172" max="10174" width="0" style="8" hidden="1" customWidth="1"/>
    <col min="10175" max="10175" width="40.42578125" style="8" customWidth="1"/>
    <col min="10176" max="10328" width="9.140625" style="8"/>
    <col min="10329" max="10329" width="12.42578125" style="8" customWidth="1"/>
    <col min="10330" max="10337" width="0" style="8" hidden="1" customWidth="1"/>
    <col min="10338" max="10338" width="64.5703125" style="8" customWidth="1"/>
    <col min="10339" max="10340" width="0" style="8" hidden="1" customWidth="1"/>
    <col min="10341" max="10341" width="29.5703125" style="8" customWidth="1"/>
    <col min="10342" max="10351" width="0" style="8" hidden="1" customWidth="1"/>
    <col min="10352" max="10352" width="45" style="8" customWidth="1"/>
    <col min="10353" max="10353" width="49" style="8" customWidth="1"/>
    <col min="10354" max="10354" width="27.28515625" style="8" customWidth="1"/>
    <col min="10355" max="10355" width="14.85546875" style="8" customWidth="1"/>
    <col min="10356" max="10356" width="17.140625" style="8" customWidth="1"/>
    <col min="10357" max="10357" width="20.140625" style="8" customWidth="1"/>
    <col min="10358" max="10358" width="39.140625" style="8" customWidth="1"/>
    <col min="10359" max="10360" width="21.85546875" style="8" customWidth="1"/>
    <col min="10361" max="10361" width="17.28515625" style="8" customWidth="1"/>
    <col min="10362" max="10363" width="14.28515625" style="8" customWidth="1"/>
    <col min="10364" max="10364" width="59.7109375" style="8" customWidth="1"/>
    <col min="10365" max="10367" width="14.28515625" style="8" customWidth="1"/>
    <col min="10368" max="10368" width="38.85546875" style="8" customWidth="1"/>
    <col min="10369" max="10369" width="14.28515625" style="8" customWidth="1"/>
    <col min="10370" max="10370" width="8.140625" style="8" customWidth="1"/>
    <col min="10371" max="10371" width="8.42578125" style="8" customWidth="1"/>
    <col min="10372" max="10372" width="7.28515625" style="8" customWidth="1"/>
    <col min="10373" max="10373" width="60.7109375" style="8" customWidth="1"/>
    <col min="10374" max="10376" width="10.7109375" style="8" customWidth="1"/>
    <col min="10377" max="10377" width="50.7109375" style="8" customWidth="1"/>
    <col min="10378" max="10378" width="15" style="8" customWidth="1"/>
    <col min="10379" max="10379" width="8.140625" style="8" customWidth="1"/>
    <col min="10380" max="10380" width="8.42578125" style="8" customWidth="1"/>
    <col min="10381" max="10381" width="7.28515625" style="8" customWidth="1"/>
    <col min="10382" max="10382" width="81.140625" style="8" customWidth="1"/>
    <col min="10383" max="10385" width="10.7109375" style="8" customWidth="1"/>
    <col min="10386" max="10386" width="50.7109375" style="8" customWidth="1"/>
    <col min="10387" max="10387" width="15" style="8" customWidth="1"/>
    <col min="10388" max="10388" width="8.140625" style="8" customWidth="1"/>
    <col min="10389" max="10389" width="8.42578125" style="8" customWidth="1"/>
    <col min="10390" max="10390" width="7.28515625" style="8" customWidth="1"/>
    <col min="10391" max="10391" width="77.85546875" style="8" customWidth="1"/>
    <col min="10392" max="10394" width="10.7109375" style="8" customWidth="1"/>
    <col min="10395" max="10395" width="50.7109375" style="8" customWidth="1"/>
    <col min="10396" max="10396" width="15" style="8" customWidth="1"/>
    <col min="10397" max="10397" width="9.85546875" style="8" customWidth="1"/>
    <col min="10398" max="10398" width="8.140625" style="8" customWidth="1"/>
    <col min="10399" max="10399" width="8.42578125" style="8" customWidth="1"/>
    <col min="10400" max="10400" width="7.28515625" style="8" customWidth="1"/>
    <col min="10401" max="10401" width="77.85546875" style="8" customWidth="1"/>
    <col min="10402" max="10403" width="10.7109375" style="8" customWidth="1"/>
    <col min="10404" max="10404" width="16.28515625" style="8" customWidth="1"/>
    <col min="10405" max="10405" width="14.140625" style="8" customWidth="1"/>
    <col min="10406" max="10406" width="14.42578125" style="8" customWidth="1"/>
    <col min="10407" max="10407" width="15" style="8" customWidth="1"/>
    <col min="10408" max="10408" width="19" style="8" customWidth="1"/>
    <col min="10409" max="10409" width="8.140625" style="8" customWidth="1"/>
    <col min="10410" max="10410" width="8.42578125" style="8" customWidth="1"/>
    <col min="10411" max="10411" width="7.28515625" style="8" customWidth="1"/>
    <col min="10412" max="10412" width="77.85546875" style="8" customWidth="1"/>
    <col min="10413" max="10415" width="10.7109375" style="8" customWidth="1"/>
    <col min="10416" max="10416" width="38.28515625" style="8" customWidth="1"/>
    <col min="10417" max="10417" width="23" style="8" customWidth="1"/>
    <col min="10418" max="10418" width="13" style="8" customWidth="1"/>
    <col min="10419" max="10419" width="8.140625" style="8" customWidth="1"/>
    <col min="10420" max="10420" width="8.42578125" style="8" customWidth="1"/>
    <col min="10421" max="10421" width="12" style="8" customWidth="1"/>
    <col min="10422" max="10422" width="159.5703125" style="8" customWidth="1"/>
    <col min="10423" max="10424" width="10.7109375" style="8" customWidth="1"/>
    <col min="10425" max="10425" width="10" style="8" customWidth="1"/>
    <col min="10426" max="10426" width="68.5703125" style="8" customWidth="1"/>
    <col min="10427" max="10427" width="23.140625" style="8" customWidth="1"/>
    <col min="10428" max="10430" width="0" style="8" hidden="1" customWidth="1"/>
    <col min="10431" max="10431" width="40.42578125" style="8" customWidth="1"/>
    <col min="10432" max="10584" width="9.140625" style="8"/>
    <col min="10585" max="10585" width="12.42578125" style="8" customWidth="1"/>
    <col min="10586" max="10593" width="0" style="8" hidden="1" customWidth="1"/>
    <col min="10594" max="10594" width="64.5703125" style="8" customWidth="1"/>
    <col min="10595" max="10596" width="0" style="8" hidden="1" customWidth="1"/>
    <col min="10597" max="10597" width="29.5703125" style="8" customWidth="1"/>
    <col min="10598" max="10607" width="0" style="8" hidden="1" customWidth="1"/>
    <col min="10608" max="10608" width="45" style="8" customWidth="1"/>
    <col min="10609" max="10609" width="49" style="8" customWidth="1"/>
    <col min="10610" max="10610" width="27.28515625" style="8" customWidth="1"/>
    <col min="10611" max="10611" width="14.85546875" style="8" customWidth="1"/>
    <col min="10612" max="10612" width="17.140625" style="8" customWidth="1"/>
    <col min="10613" max="10613" width="20.140625" style="8" customWidth="1"/>
    <col min="10614" max="10614" width="39.140625" style="8" customWidth="1"/>
    <col min="10615" max="10616" width="21.85546875" style="8" customWidth="1"/>
    <col min="10617" max="10617" width="17.28515625" style="8" customWidth="1"/>
    <col min="10618" max="10619" width="14.28515625" style="8" customWidth="1"/>
    <col min="10620" max="10620" width="59.7109375" style="8" customWidth="1"/>
    <col min="10621" max="10623" width="14.28515625" style="8" customWidth="1"/>
    <col min="10624" max="10624" width="38.85546875" style="8" customWidth="1"/>
    <col min="10625" max="10625" width="14.28515625" style="8" customWidth="1"/>
    <col min="10626" max="10626" width="8.140625" style="8" customWidth="1"/>
    <col min="10627" max="10627" width="8.42578125" style="8" customWidth="1"/>
    <col min="10628" max="10628" width="7.28515625" style="8" customWidth="1"/>
    <col min="10629" max="10629" width="60.7109375" style="8" customWidth="1"/>
    <col min="10630" max="10632" width="10.7109375" style="8" customWidth="1"/>
    <col min="10633" max="10633" width="50.7109375" style="8" customWidth="1"/>
    <col min="10634" max="10634" width="15" style="8" customWidth="1"/>
    <col min="10635" max="10635" width="8.140625" style="8" customWidth="1"/>
    <col min="10636" max="10636" width="8.42578125" style="8" customWidth="1"/>
    <col min="10637" max="10637" width="7.28515625" style="8" customWidth="1"/>
    <col min="10638" max="10638" width="81.140625" style="8" customWidth="1"/>
    <col min="10639" max="10641" width="10.7109375" style="8" customWidth="1"/>
    <col min="10642" max="10642" width="50.7109375" style="8" customWidth="1"/>
    <col min="10643" max="10643" width="15" style="8" customWidth="1"/>
    <col min="10644" max="10644" width="8.140625" style="8" customWidth="1"/>
    <col min="10645" max="10645" width="8.42578125" style="8" customWidth="1"/>
    <col min="10646" max="10646" width="7.28515625" style="8" customWidth="1"/>
    <col min="10647" max="10647" width="77.85546875" style="8" customWidth="1"/>
    <col min="10648" max="10650" width="10.7109375" style="8" customWidth="1"/>
    <col min="10651" max="10651" width="50.7109375" style="8" customWidth="1"/>
    <col min="10652" max="10652" width="15" style="8" customWidth="1"/>
    <col min="10653" max="10653" width="9.85546875" style="8" customWidth="1"/>
    <col min="10654" max="10654" width="8.140625" style="8" customWidth="1"/>
    <col min="10655" max="10655" width="8.42578125" style="8" customWidth="1"/>
    <col min="10656" max="10656" width="7.28515625" style="8" customWidth="1"/>
    <col min="10657" max="10657" width="77.85546875" style="8" customWidth="1"/>
    <col min="10658" max="10659" width="10.7109375" style="8" customWidth="1"/>
    <col min="10660" max="10660" width="16.28515625" style="8" customWidth="1"/>
    <col min="10661" max="10661" width="14.140625" style="8" customWidth="1"/>
    <col min="10662" max="10662" width="14.42578125" style="8" customWidth="1"/>
    <col min="10663" max="10663" width="15" style="8" customWidth="1"/>
    <col min="10664" max="10664" width="19" style="8" customWidth="1"/>
    <col min="10665" max="10665" width="8.140625" style="8" customWidth="1"/>
    <col min="10666" max="10666" width="8.42578125" style="8" customWidth="1"/>
    <col min="10667" max="10667" width="7.28515625" style="8" customWidth="1"/>
    <col min="10668" max="10668" width="77.85546875" style="8" customWidth="1"/>
    <col min="10669" max="10671" width="10.7109375" style="8" customWidth="1"/>
    <col min="10672" max="10672" width="38.28515625" style="8" customWidth="1"/>
    <col min="10673" max="10673" width="23" style="8" customWidth="1"/>
    <col min="10674" max="10674" width="13" style="8" customWidth="1"/>
    <col min="10675" max="10675" width="8.140625" style="8" customWidth="1"/>
    <col min="10676" max="10676" width="8.42578125" style="8" customWidth="1"/>
    <col min="10677" max="10677" width="12" style="8" customWidth="1"/>
    <col min="10678" max="10678" width="159.5703125" style="8" customWidth="1"/>
    <col min="10679" max="10680" width="10.7109375" style="8" customWidth="1"/>
    <col min="10681" max="10681" width="10" style="8" customWidth="1"/>
    <col min="10682" max="10682" width="68.5703125" style="8" customWidth="1"/>
    <col min="10683" max="10683" width="23.140625" style="8" customWidth="1"/>
    <col min="10684" max="10686" width="0" style="8" hidden="1" customWidth="1"/>
    <col min="10687" max="10687" width="40.42578125" style="8" customWidth="1"/>
    <col min="10688" max="10840" width="9.140625" style="8"/>
    <col min="10841" max="10841" width="12.42578125" style="8" customWidth="1"/>
    <col min="10842" max="10849" width="0" style="8" hidden="1" customWidth="1"/>
    <col min="10850" max="10850" width="64.5703125" style="8" customWidth="1"/>
    <col min="10851" max="10852" width="0" style="8" hidden="1" customWidth="1"/>
    <col min="10853" max="10853" width="29.5703125" style="8" customWidth="1"/>
    <col min="10854" max="10863" width="0" style="8" hidden="1" customWidth="1"/>
    <col min="10864" max="10864" width="45" style="8" customWidth="1"/>
    <col min="10865" max="10865" width="49" style="8" customWidth="1"/>
    <col min="10866" max="10866" width="27.28515625" style="8" customWidth="1"/>
    <col min="10867" max="10867" width="14.85546875" style="8" customWidth="1"/>
    <col min="10868" max="10868" width="17.140625" style="8" customWidth="1"/>
    <col min="10869" max="10869" width="20.140625" style="8" customWidth="1"/>
    <col min="10870" max="10870" width="39.140625" style="8" customWidth="1"/>
    <col min="10871" max="10872" width="21.85546875" style="8" customWidth="1"/>
    <col min="10873" max="10873" width="17.28515625" style="8" customWidth="1"/>
    <col min="10874" max="10875" width="14.28515625" style="8" customWidth="1"/>
    <col min="10876" max="10876" width="59.7109375" style="8" customWidth="1"/>
    <col min="10877" max="10879" width="14.28515625" style="8" customWidth="1"/>
    <col min="10880" max="10880" width="38.85546875" style="8" customWidth="1"/>
    <col min="10881" max="10881" width="14.28515625" style="8" customWidth="1"/>
    <col min="10882" max="10882" width="8.140625" style="8" customWidth="1"/>
    <col min="10883" max="10883" width="8.42578125" style="8" customWidth="1"/>
    <col min="10884" max="10884" width="7.28515625" style="8" customWidth="1"/>
    <col min="10885" max="10885" width="60.7109375" style="8" customWidth="1"/>
    <col min="10886" max="10888" width="10.7109375" style="8" customWidth="1"/>
    <col min="10889" max="10889" width="50.7109375" style="8" customWidth="1"/>
    <col min="10890" max="10890" width="15" style="8" customWidth="1"/>
    <col min="10891" max="10891" width="8.140625" style="8" customWidth="1"/>
    <col min="10892" max="10892" width="8.42578125" style="8" customWidth="1"/>
    <col min="10893" max="10893" width="7.28515625" style="8" customWidth="1"/>
    <col min="10894" max="10894" width="81.140625" style="8" customWidth="1"/>
    <col min="10895" max="10897" width="10.7109375" style="8" customWidth="1"/>
    <col min="10898" max="10898" width="50.7109375" style="8" customWidth="1"/>
    <col min="10899" max="10899" width="15" style="8" customWidth="1"/>
    <col min="10900" max="10900" width="8.140625" style="8" customWidth="1"/>
    <col min="10901" max="10901" width="8.42578125" style="8" customWidth="1"/>
    <col min="10902" max="10902" width="7.28515625" style="8" customWidth="1"/>
    <col min="10903" max="10903" width="77.85546875" style="8" customWidth="1"/>
    <col min="10904" max="10906" width="10.7109375" style="8" customWidth="1"/>
    <col min="10907" max="10907" width="50.7109375" style="8" customWidth="1"/>
    <col min="10908" max="10908" width="15" style="8" customWidth="1"/>
    <col min="10909" max="10909" width="9.85546875" style="8" customWidth="1"/>
    <col min="10910" max="10910" width="8.140625" style="8" customWidth="1"/>
    <col min="10911" max="10911" width="8.42578125" style="8" customWidth="1"/>
    <col min="10912" max="10912" width="7.28515625" style="8" customWidth="1"/>
    <col min="10913" max="10913" width="77.85546875" style="8" customWidth="1"/>
    <col min="10914" max="10915" width="10.7109375" style="8" customWidth="1"/>
    <col min="10916" max="10916" width="16.28515625" style="8" customWidth="1"/>
    <col min="10917" max="10917" width="14.140625" style="8" customWidth="1"/>
    <col min="10918" max="10918" width="14.42578125" style="8" customWidth="1"/>
    <col min="10919" max="10919" width="15" style="8" customWidth="1"/>
    <col min="10920" max="10920" width="19" style="8" customWidth="1"/>
    <col min="10921" max="10921" width="8.140625" style="8" customWidth="1"/>
    <col min="10922" max="10922" width="8.42578125" style="8" customWidth="1"/>
    <col min="10923" max="10923" width="7.28515625" style="8" customWidth="1"/>
    <col min="10924" max="10924" width="77.85546875" style="8" customWidth="1"/>
    <col min="10925" max="10927" width="10.7109375" style="8" customWidth="1"/>
    <col min="10928" max="10928" width="38.28515625" style="8" customWidth="1"/>
    <col min="10929" max="10929" width="23" style="8" customWidth="1"/>
    <col min="10930" max="10930" width="13" style="8" customWidth="1"/>
    <col min="10931" max="10931" width="8.140625" style="8" customWidth="1"/>
    <col min="10932" max="10932" width="8.42578125" style="8" customWidth="1"/>
    <col min="10933" max="10933" width="12" style="8" customWidth="1"/>
    <col min="10934" max="10934" width="159.5703125" style="8" customWidth="1"/>
    <col min="10935" max="10936" width="10.7109375" style="8" customWidth="1"/>
    <col min="10937" max="10937" width="10" style="8" customWidth="1"/>
    <col min="10938" max="10938" width="68.5703125" style="8" customWidth="1"/>
    <col min="10939" max="10939" width="23.140625" style="8" customWidth="1"/>
    <col min="10940" max="10942" width="0" style="8" hidden="1" customWidth="1"/>
    <col min="10943" max="10943" width="40.42578125" style="8" customWidth="1"/>
    <col min="10944" max="11096" width="9.140625" style="8"/>
    <col min="11097" max="11097" width="12.42578125" style="8" customWidth="1"/>
    <col min="11098" max="11105" width="0" style="8" hidden="1" customWidth="1"/>
    <col min="11106" max="11106" width="64.5703125" style="8" customWidth="1"/>
    <col min="11107" max="11108" width="0" style="8" hidden="1" customWidth="1"/>
    <col min="11109" max="11109" width="29.5703125" style="8" customWidth="1"/>
    <col min="11110" max="11119" width="0" style="8" hidden="1" customWidth="1"/>
    <col min="11120" max="11120" width="45" style="8" customWidth="1"/>
    <col min="11121" max="11121" width="49" style="8" customWidth="1"/>
    <col min="11122" max="11122" width="27.28515625" style="8" customWidth="1"/>
    <col min="11123" max="11123" width="14.85546875" style="8" customWidth="1"/>
    <col min="11124" max="11124" width="17.140625" style="8" customWidth="1"/>
    <col min="11125" max="11125" width="20.140625" style="8" customWidth="1"/>
    <col min="11126" max="11126" width="39.140625" style="8" customWidth="1"/>
    <col min="11127" max="11128" width="21.85546875" style="8" customWidth="1"/>
    <col min="11129" max="11129" width="17.28515625" style="8" customWidth="1"/>
    <col min="11130" max="11131" width="14.28515625" style="8" customWidth="1"/>
    <col min="11132" max="11132" width="59.7109375" style="8" customWidth="1"/>
    <col min="11133" max="11135" width="14.28515625" style="8" customWidth="1"/>
    <col min="11136" max="11136" width="38.85546875" style="8" customWidth="1"/>
    <col min="11137" max="11137" width="14.28515625" style="8" customWidth="1"/>
    <col min="11138" max="11138" width="8.140625" style="8" customWidth="1"/>
    <col min="11139" max="11139" width="8.42578125" style="8" customWidth="1"/>
    <col min="11140" max="11140" width="7.28515625" style="8" customWidth="1"/>
    <col min="11141" max="11141" width="60.7109375" style="8" customWidth="1"/>
    <col min="11142" max="11144" width="10.7109375" style="8" customWidth="1"/>
    <col min="11145" max="11145" width="50.7109375" style="8" customWidth="1"/>
    <col min="11146" max="11146" width="15" style="8" customWidth="1"/>
    <col min="11147" max="11147" width="8.140625" style="8" customWidth="1"/>
    <col min="11148" max="11148" width="8.42578125" style="8" customWidth="1"/>
    <col min="11149" max="11149" width="7.28515625" style="8" customWidth="1"/>
    <col min="11150" max="11150" width="81.140625" style="8" customWidth="1"/>
    <col min="11151" max="11153" width="10.7109375" style="8" customWidth="1"/>
    <col min="11154" max="11154" width="50.7109375" style="8" customWidth="1"/>
    <col min="11155" max="11155" width="15" style="8" customWidth="1"/>
    <col min="11156" max="11156" width="8.140625" style="8" customWidth="1"/>
    <col min="11157" max="11157" width="8.42578125" style="8" customWidth="1"/>
    <col min="11158" max="11158" width="7.28515625" style="8" customWidth="1"/>
    <col min="11159" max="11159" width="77.85546875" style="8" customWidth="1"/>
    <col min="11160" max="11162" width="10.7109375" style="8" customWidth="1"/>
    <col min="11163" max="11163" width="50.7109375" style="8" customWidth="1"/>
    <col min="11164" max="11164" width="15" style="8" customWidth="1"/>
    <col min="11165" max="11165" width="9.85546875" style="8" customWidth="1"/>
    <col min="11166" max="11166" width="8.140625" style="8" customWidth="1"/>
    <col min="11167" max="11167" width="8.42578125" style="8" customWidth="1"/>
    <col min="11168" max="11168" width="7.28515625" style="8" customWidth="1"/>
    <col min="11169" max="11169" width="77.85546875" style="8" customWidth="1"/>
    <col min="11170" max="11171" width="10.7109375" style="8" customWidth="1"/>
    <col min="11172" max="11172" width="16.28515625" style="8" customWidth="1"/>
    <col min="11173" max="11173" width="14.140625" style="8" customWidth="1"/>
    <col min="11174" max="11174" width="14.42578125" style="8" customWidth="1"/>
    <col min="11175" max="11175" width="15" style="8" customWidth="1"/>
    <col min="11176" max="11176" width="19" style="8" customWidth="1"/>
    <col min="11177" max="11177" width="8.140625" style="8" customWidth="1"/>
    <col min="11178" max="11178" width="8.42578125" style="8" customWidth="1"/>
    <col min="11179" max="11179" width="7.28515625" style="8" customWidth="1"/>
    <col min="11180" max="11180" width="77.85546875" style="8" customWidth="1"/>
    <col min="11181" max="11183" width="10.7109375" style="8" customWidth="1"/>
    <col min="11184" max="11184" width="38.28515625" style="8" customWidth="1"/>
    <col min="11185" max="11185" width="23" style="8" customWidth="1"/>
    <col min="11186" max="11186" width="13" style="8" customWidth="1"/>
    <col min="11187" max="11187" width="8.140625" style="8" customWidth="1"/>
    <col min="11188" max="11188" width="8.42578125" style="8" customWidth="1"/>
    <col min="11189" max="11189" width="12" style="8" customWidth="1"/>
    <col min="11190" max="11190" width="159.5703125" style="8" customWidth="1"/>
    <col min="11191" max="11192" width="10.7109375" style="8" customWidth="1"/>
    <col min="11193" max="11193" width="10" style="8" customWidth="1"/>
    <col min="11194" max="11194" width="68.5703125" style="8" customWidth="1"/>
    <col min="11195" max="11195" width="23.140625" style="8" customWidth="1"/>
    <col min="11196" max="11198" width="0" style="8" hidden="1" customWidth="1"/>
    <col min="11199" max="11199" width="40.42578125" style="8" customWidth="1"/>
    <col min="11200" max="11352" width="9.140625" style="8"/>
    <col min="11353" max="11353" width="12.42578125" style="8" customWidth="1"/>
    <col min="11354" max="11361" width="0" style="8" hidden="1" customWidth="1"/>
    <col min="11362" max="11362" width="64.5703125" style="8" customWidth="1"/>
    <col min="11363" max="11364" width="0" style="8" hidden="1" customWidth="1"/>
    <col min="11365" max="11365" width="29.5703125" style="8" customWidth="1"/>
    <col min="11366" max="11375" width="0" style="8" hidden="1" customWidth="1"/>
    <col min="11376" max="11376" width="45" style="8" customWidth="1"/>
    <col min="11377" max="11377" width="49" style="8" customWidth="1"/>
    <col min="11378" max="11378" width="27.28515625" style="8" customWidth="1"/>
    <col min="11379" max="11379" width="14.85546875" style="8" customWidth="1"/>
    <col min="11380" max="11380" width="17.140625" style="8" customWidth="1"/>
    <col min="11381" max="11381" width="20.140625" style="8" customWidth="1"/>
    <col min="11382" max="11382" width="39.140625" style="8" customWidth="1"/>
    <col min="11383" max="11384" width="21.85546875" style="8" customWidth="1"/>
    <col min="11385" max="11385" width="17.28515625" style="8" customWidth="1"/>
    <col min="11386" max="11387" width="14.28515625" style="8" customWidth="1"/>
    <col min="11388" max="11388" width="59.7109375" style="8" customWidth="1"/>
    <col min="11389" max="11391" width="14.28515625" style="8" customWidth="1"/>
    <col min="11392" max="11392" width="38.85546875" style="8" customWidth="1"/>
    <col min="11393" max="11393" width="14.28515625" style="8" customWidth="1"/>
    <col min="11394" max="11394" width="8.140625" style="8" customWidth="1"/>
    <col min="11395" max="11395" width="8.42578125" style="8" customWidth="1"/>
    <col min="11396" max="11396" width="7.28515625" style="8" customWidth="1"/>
    <col min="11397" max="11397" width="60.7109375" style="8" customWidth="1"/>
    <col min="11398" max="11400" width="10.7109375" style="8" customWidth="1"/>
    <col min="11401" max="11401" width="50.7109375" style="8" customWidth="1"/>
    <col min="11402" max="11402" width="15" style="8" customWidth="1"/>
    <col min="11403" max="11403" width="8.140625" style="8" customWidth="1"/>
    <col min="11404" max="11404" width="8.42578125" style="8" customWidth="1"/>
    <col min="11405" max="11405" width="7.28515625" style="8" customWidth="1"/>
    <col min="11406" max="11406" width="81.140625" style="8" customWidth="1"/>
    <col min="11407" max="11409" width="10.7109375" style="8" customWidth="1"/>
    <col min="11410" max="11410" width="50.7109375" style="8" customWidth="1"/>
    <col min="11411" max="11411" width="15" style="8" customWidth="1"/>
    <col min="11412" max="11412" width="8.140625" style="8" customWidth="1"/>
    <col min="11413" max="11413" width="8.42578125" style="8" customWidth="1"/>
    <col min="11414" max="11414" width="7.28515625" style="8" customWidth="1"/>
    <col min="11415" max="11415" width="77.85546875" style="8" customWidth="1"/>
    <col min="11416" max="11418" width="10.7109375" style="8" customWidth="1"/>
    <col min="11419" max="11419" width="50.7109375" style="8" customWidth="1"/>
    <col min="11420" max="11420" width="15" style="8" customWidth="1"/>
    <col min="11421" max="11421" width="9.85546875" style="8" customWidth="1"/>
    <col min="11422" max="11422" width="8.140625" style="8" customWidth="1"/>
    <col min="11423" max="11423" width="8.42578125" style="8" customWidth="1"/>
    <col min="11424" max="11424" width="7.28515625" style="8" customWidth="1"/>
    <col min="11425" max="11425" width="77.85546875" style="8" customWidth="1"/>
    <col min="11426" max="11427" width="10.7109375" style="8" customWidth="1"/>
    <col min="11428" max="11428" width="16.28515625" style="8" customWidth="1"/>
    <col min="11429" max="11429" width="14.140625" style="8" customWidth="1"/>
    <col min="11430" max="11430" width="14.42578125" style="8" customWidth="1"/>
    <col min="11431" max="11431" width="15" style="8" customWidth="1"/>
    <col min="11432" max="11432" width="19" style="8" customWidth="1"/>
    <col min="11433" max="11433" width="8.140625" style="8" customWidth="1"/>
    <col min="11434" max="11434" width="8.42578125" style="8" customWidth="1"/>
    <col min="11435" max="11435" width="7.28515625" style="8" customWidth="1"/>
    <col min="11436" max="11436" width="77.85546875" style="8" customWidth="1"/>
    <col min="11437" max="11439" width="10.7109375" style="8" customWidth="1"/>
    <col min="11440" max="11440" width="38.28515625" style="8" customWidth="1"/>
    <col min="11441" max="11441" width="23" style="8" customWidth="1"/>
    <col min="11442" max="11442" width="13" style="8" customWidth="1"/>
    <col min="11443" max="11443" width="8.140625" style="8" customWidth="1"/>
    <col min="11444" max="11444" width="8.42578125" style="8" customWidth="1"/>
    <col min="11445" max="11445" width="12" style="8" customWidth="1"/>
    <col min="11446" max="11446" width="159.5703125" style="8" customWidth="1"/>
    <col min="11447" max="11448" width="10.7109375" style="8" customWidth="1"/>
    <col min="11449" max="11449" width="10" style="8" customWidth="1"/>
    <col min="11450" max="11450" width="68.5703125" style="8" customWidth="1"/>
    <col min="11451" max="11451" width="23.140625" style="8" customWidth="1"/>
    <col min="11452" max="11454" width="0" style="8" hidden="1" customWidth="1"/>
    <col min="11455" max="11455" width="40.42578125" style="8" customWidth="1"/>
    <col min="11456" max="11608" width="9.140625" style="8"/>
    <col min="11609" max="11609" width="12.42578125" style="8" customWidth="1"/>
    <col min="11610" max="11617" width="0" style="8" hidden="1" customWidth="1"/>
    <col min="11618" max="11618" width="64.5703125" style="8" customWidth="1"/>
    <col min="11619" max="11620" width="0" style="8" hidden="1" customWidth="1"/>
    <col min="11621" max="11621" width="29.5703125" style="8" customWidth="1"/>
    <col min="11622" max="11631" width="0" style="8" hidden="1" customWidth="1"/>
    <col min="11632" max="11632" width="45" style="8" customWidth="1"/>
    <col min="11633" max="11633" width="49" style="8" customWidth="1"/>
    <col min="11634" max="11634" width="27.28515625" style="8" customWidth="1"/>
    <col min="11635" max="11635" width="14.85546875" style="8" customWidth="1"/>
    <col min="11636" max="11636" width="17.140625" style="8" customWidth="1"/>
    <col min="11637" max="11637" width="20.140625" style="8" customWidth="1"/>
    <col min="11638" max="11638" width="39.140625" style="8" customWidth="1"/>
    <col min="11639" max="11640" width="21.85546875" style="8" customWidth="1"/>
    <col min="11641" max="11641" width="17.28515625" style="8" customWidth="1"/>
    <col min="11642" max="11643" width="14.28515625" style="8" customWidth="1"/>
    <col min="11644" max="11644" width="59.7109375" style="8" customWidth="1"/>
    <col min="11645" max="11647" width="14.28515625" style="8" customWidth="1"/>
    <col min="11648" max="11648" width="38.85546875" style="8" customWidth="1"/>
    <col min="11649" max="11649" width="14.28515625" style="8" customWidth="1"/>
    <col min="11650" max="11650" width="8.140625" style="8" customWidth="1"/>
    <col min="11651" max="11651" width="8.42578125" style="8" customWidth="1"/>
    <col min="11652" max="11652" width="7.28515625" style="8" customWidth="1"/>
    <col min="11653" max="11653" width="60.7109375" style="8" customWidth="1"/>
    <col min="11654" max="11656" width="10.7109375" style="8" customWidth="1"/>
    <col min="11657" max="11657" width="50.7109375" style="8" customWidth="1"/>
    <col min="11658" max="11658" width="15" style="8" customWidth="1"/>
    <col min="11659" max="11659" width="8.140625" style="8" customWidth="1"/>
    <col min="11660" max="11660" width="8.42578125" style="8" customWidth="1"/>
    <col min="11661" max="11661" width="7.28515625" style="8" customWidth="1"/>
    <col min="11662" max="11662" width="81.140625" style="8" customWidth="1"/>
    <col min="11663" max="11665" width="10.7109375" style="8" customWidth="1"/>
    <col min="11666" max="11666" width="50.7109375" style="8" customWidth="1"/>
    <col min="11667" max="11667" width="15" style="8" customWidth="1"/>
    <col min="11668" max="11668" width="8.140625" style="8" customWidth="1"/>
    <col min="11669" max="11669" width="8.42578125" style="8" customWidth="1"/>
    <col min="11670" max="11670" width="7.28515625" style="8" customWidth="1"/>
    <col min="11671" max="11671" width="77.85546875" style="8" customWidth="1"/>
    <col min="11672" max="11674" width="10.7109375" style="8" customWidth="1"/>
    <col min="11675" max="11675" width="50.7109375" style="8" customWidth="1"/>
    <col min="11676" max="11676" width="15" style="8" customWidth="1"/>
    <col min="11677" max="11677" width="9.85546875" style="8" customWidth="1"/>
    <col min="11678" max="11678" width="8.140625" style="8" customWidth="1"/>
    <col min="11679" max="11679" width="8.42578125" style="8" customWidth="1"/>
    <col min="11680" max="11680" width="7.28515625" style="8" customWidth="1"/>
    <col min="11681" max="11681" width="77.85546875" style="8" customWidth="1"/>
    <col min="11682" max="11683" width="10.7109375" style="8" customWidth="1"/>
    <col min="11684" max="11684" width="16.28515625" style="8" customWidth="1"/>
    <col min="11685" max="11685" width="14.140625" style="8" customWidth="1"/>
    <col min="11686" max="11686" width="14.42578125" style="8" customWidth="1"/>
    <col min="11687" max="11687" width="15" style="8" customWidth="1"/>
    <col min="11688" max="11688" width="19" style="8" customWidth="1"/>
    <col min="11689" max="11689" width="8.140625" style="8" customWidth="1"/>
    <col min="11690" max="11690" width="8.42578125" style="8" customWidth="1"/>
    <col min="11691" max="11691" width="7.28515625" style="8" customWidth="1"/>
    <col min="11692" max="11692" width="77.85546875" style="8" customWidth="1"/>
    <col min="11693" max="11695" width="10.7109375" style="8" customWidth="1"/>
    <col min="11696" max="11696" width="38.28515625" style="8" customWidth="1"/>
    <col min="11697" max="11697" width="23" style="8" customWidth="1"/>
    <col min="11698" max="11698" width="13" style="8" customWidth="1"/>
    <col min="11699" max="11699" width="8.140625" style="8" customWidth="1"/>
    <col min="11700" max="11700" width="8.42578125" style="8" customWidth="1"/>
    <col min="11701" max="11701" width="12" style="8" customWidth="1"/>
    <col min="11702" max="11702" width="159.5703125" style="8" customWidth="1"/>
    <col min="11703" max="11704" width="10.7109375" style="8" customWidth="1"/>
    <col min="11705" max="11705" width="10" style="8" customWidth="1"/>
    <col min="11706" max="11706" width="68.5703125" style="8" customWidth="1"/>
    <col min="11707" max="11707" width="23.140625" style="8" customWidth="1"/>
    <col min="11708" max="11710" width="0" style="8" hidden="1" customWidth="1"/>
    <col min="11711" max="11711" width="40.42578125" style="8" customWidth="1"/>
    <col min="11712" max="11864" width="9.140625" style="8"/>
    <col min="11865" max="11865" width="12.42578125" style="8" customWidth="1"/>
    <col min="11866" max="11873" width="0" style="8" hidden="1" customWidth="1"/>
    <col min="11874" max="11874" width="64.5703125" style="8" customWidth="1"/>
    <col min="11875" max="11876" width="0" style="8" hidden="1" customWidth="1"/>
    <col min="11877" max="11877" width="29.5703125" style="8" customWidth="1"/>
    <col min="11878" max="11887" width="0" style="8" hidden="1" customWidth="1"/>
    <col min="11888" max="11888" width="45" style="8" customWidth="1"/>
    <col min="11889" max="11889" width="49" style="8" customWidth="1"/>
    <col min="11890" max="11890" width="27.28515625" style="8" customWidth="1"/>
    <col min="11891" max="11891" width="14.85546875" style="8" customWidth="1"/>
    <col min="11892" max="11892" width="17.140625" style="8" customWidth="1"/>
    <col min="11893" max="11893" width="20.140625" style="8" customWidth="1"/>
    <col min="11894" max="11894" width="39.140625" style="8" customWidth="1"/>
    <col min="11895" max="11896" width="21.85546875" style="8" customWidth="1"/>
    <col min="11897" max="11897" width="17.28515625" style="8" customWidth="1"/>
    <col min="11898" max="11899" width="14.28515625" style="8" customWidth="1"/>
    <col min="11900" max="11900" width="59.7109375" style="8" customWidth="1"/>
    <col min="11901" max="11903" width="14.28515625" style="8" customWidth="1"/>
    <col min="11904" max="11904" width="38.85546875" style="8" customWidth="1"/>
    <col min="11905" max="11905" width="14.28515625" style="8" customWidth="1"/>
    <col min="11906" max="11906" width="8.140625" style="8" customWidth="1"/>
    <col min="11907" max="11907" width="8.42578125" style="8" customWidth="1"/>
    <col min="11908" max="11908" width="7.28515625" style="8" customWidth="1"/>
    <col min="11909" max="11909" width="60.7109375" style="8" customWidth="1"/>
    <col min="11910" max="11912" width="10.7109375" style="8" customWidth="1"/>
    <col min="11913" max="11913" width="50.7109375" style="8" customWidth="1"/>
    <col min="11914" max="11914" width="15" style="8" customWidth="1"/>
    <col min="11915" max="11915" width="8.140625" style="8" customWidth="1"/>
    <col min="11916" max="11916" width="8.42578125" style="8" customWidth="1"/>
    <col min="11917" max="11917" width="7.28515625" style="8" customWidth="1"/>
    <col min="11918" max="11918" width="81.140625" style="8" customWidth="1"/>
    <col min="11919" max="11921" width="10.7109375" style="8" customWidth="1"/>
    <col min="11922" max="11922" width="50.7109375" style="8" customWidth="1"/>
    <col min="11923" max="11923" width="15" style="8" customWidth="1"/>
    <col min="11924" max="11924" width="8.140625" style="8" customWidth="1"/>
    <col min="11925" max="11925" width="8.42578125" style="8" customWidth="1"/>
    <col min="11926" max="11926" width="7.28515625" style="8" customWidth="1"/>
    <col min="11927" max="11927" width="77.85546875" style="8" customWidth="1"/>
    <col min="11928" max="11930" width="10.7109375" style="8" customWidth="1"/>
    <col min="11931" max="11931" width="50.7109375" style="8" customWidth="1"/>
    <col min="11932" max="11932" width="15" style="8" customWidth="1"/>
    <col min="11933" max="11933" width="9.85546875" style="8" customWidth="1"/>
    <col min="11934" max="11934" width="8.140625" style="8" customWidth="1"/>
    <col min="11935" max="11935" width="8.42578125" style="8" customWidth="1"/>
    <col min="11936" max="11936" width="7.28515625" style="8" customWidth="1"/>
    <col min="11937" max="11937" width="77.85546875" style="8" customWidth="1"/>
    <col min="11938" max="11939" width="10.7109375" style="8" customWidth="1"/>
    <col min="11940" max="11940" width="16.28515625" style="8" customWidth="1"/>
    <col min="11941" max="11941" width="14.140625" style="8" customWidth="1"/>
    <col min="11942" max="11942" width="14.42578125" style="8" customWidth="1"/>
    <col min="11943" max="11943" width="15" style="8" customWidth="1"/>
    <col min="11944" max="11944" width="19" style="8" customWidth="1"/>
    <col min="11945" max="11945" width="8.140625" style="8" customWidth="1"/>
    <col min="11946" max="11946" width="8.42578125" style="8" customWidth="1"/>
    <col min="11947" max="11947" width="7.28515625" style="8" customWidth="1"/>
    <col min="11948" max="11948" width="77.85546875" style="8" customWidth="1"/>
    <col min="11949" max="11951" width="10.7109375" style="8" customWidth="1"/>
    <col min="11952" max="11952" width="38.28515625" style="8" customWidth="1"/>
    <col min="11953" max="11953" width="23" style="8" customWidth="1"/>
    <col min="11954" max="11954" width="13" style="8" customWidth="1"/>
    <col min="11955" max="11955" width="8.140625" style="8" customWidth="1"/>
    <col min="11956" max="11956" width="8.42578125" style="8" customWidth="1"/>
    <col min="11957" max="11957" width="12" style="8" customWidth="1"/>
    <col min="11958" max="11958" width="159.5703125" style="8" customWidth="1"/>
    <col min="11959" max="11960" width="10.7109375" style="8" customWidth="1"/>
    <col min="11961" max="11961" width="10" style="8" customWidth="1"/>
    <col min="11962" max="11962" width="68.5703125" style="8" customWidth="1"/>
    <col min="11963" max="11963" width="23.140625" style="8" customWidth="1"/>
    <col min="11964" max="11966" width="0" style="8" hidden="1" customWidth="1"/>
    <col min="11967" max="11967" width="40.42578125" style="8" customWidth="1"/>
    <col min="11968" max="12120" width="9.140625" style="8"/>
    <col min="12121" max="12121" width="12.42578125" style="8" customWidth="1"/>
    <col min="12122" max="12129" width="0" style="8" hidden="1" customWidth="1"/>
    <col min="12130" max="12130" width="64.5703125" style="8" customWidth="1"/>
    <col min="12131" max="12132" width="0" style="8" hidden="1" customWidth="1"/>
    <col min="12133" max="12133" width="29.5703125" style="8" customWidth="1"/>
    <col min="12134" max="12143" width="0" style="8" hidden="1" customWidth="1"/>
    <col min="12144" max="12144" width="45" style="8" customWidth="1"/>
    <col min="12145" max="12145" width="49" style="8" customWidth="1"/>
    <col min="12146" max="12146" width="27.28515625" style="8" customWidth="1"/>
    <col min="12147" max="12147" width="14.85546875" style="8" customWidth="1"/>
    <col min="12148" max="12148" width="17.140625" style="8" customWidth="1"/>
    <col min="12149" max="12149" width="20.140625" style="8" customWidth="1"/>
    <col min="12150" max="12150" width="39.140625" style="8" customWidth="1"/>
    <col min="12151" max="12152" width="21.85546875" style="8" customWidth="1"/>
    <col min="12153" max="12153" width="17.28515625" style="8" customWidth="1"/>
    <col min="12154" max="12155" width="14.28515625" style="8" customWidth="1"/>
    <col min="12156" max="12156" width="59.7109375" style="8" customWidth="1"/>
    <col min="12157" max="12159" width="14.28515625" style="8" customWidth="1"/>
    <col min="12160" max="12160" width="38.85546875" style="8" customWidth="1"/>
    <col min="12161" max="12161" width="14.28515625" style="8" customWidth="1"/>
    <col min="12162" max="12162" width="8.140625" style="8" customWidth="1"/>
    <col min="12163" max="12163" width="8.42578125" style="8" customWidth="1"/>
    <col min="12164" max="12164" width="7.28515625" style="8" customWidth="1"/>
    <col min="12165" max="12165" width="60.7109375" style="8" customWidth="1"/>
    <col min="12166" max="12168" width="10.7109375" style="8" customWidth="1"/>
    <col min="12169" max="12169" width="50.7109375" style="8" customWidth="1"/>
    <col min="12170" max="12170" width="15" style="8" customWidth="1"/>
    <col min="12171" max="12171" width="8.140625" style="8" customWidth="1"/>
    <col min="12172" max="12172" width="8.42578125" style="8" customWidth="1"/>
    <col min="12173" max="12173" width="7.28515625" style="8" customWidth="1"/>
    <col min="12174" max="12174" width="81.140625" style="8" customWidth="1"/>
    <col min="12175" max="12177" width="10.7109375" style="8" customWidth="1"/>
    <col min="12178" max="12178" width="50.7109375" style="8" customWidth="1"/>
    <col min="12179" max="12179" width="15" style="8" customWidth="1"/>
    <col min="12180" max="12180" width="8.140625" style="8" customWidth="1"/>
    <col min="12181" max="12181" width="8.42578125" style="8" customWidth="1"/>
    <col min="12182" max="12182" width="7.28515625" style="8" customWidth="1"/>
    <col min="12183" max="12183" width="77.85546875" style="8" customWidth="1"/>
    <col min="12184" max="12186" width="10.7109375" style="8" customWidth="1"/>
    <col min="12187" max="12187" width="50.7109375" style="8" customWidth="1"/>
    <col min="12188" max="12188" width="15" style="8" customWidth="1"/>
    <col min="12189" max="12189" width="9.85546875" style="8" customWidth="1"/>
    <col min="12190" max="12190" width="8.140625" style="8" customWidth="1"/>
    <col min="12191" max="12191" width="8.42578125" style="8" customWidth="1"/>
    <col min="12192" max="12192" width="7.28515625" style="8" customWidth="1"/>
    <col min="12193" max="12193" width="77.85546875" style="8" customWidth="1"/>
    <col min="12194" max="12195" width="10.7109375" style="8" customWidth="1"/>
    <col min="12196" max="12196" width="16.28515625" style="8" customWidth="1"/>
    <col min="12197" max="12197" width="14.140625" style="8" customWidth="1"/>
    <col min="12198" max="12198" width="14.42578125" style="8" customWidth="1"/>
    <col min="12199" max="12199" width="15" style="8" customWidth="1"/>
    <col min="12200" max="12200" width="19" style="8" customWidth="1"/>
    <col min="12201" max="12201" width="8.140625" style="8" customWidth="1"/>
    <col min="12202" max="12202" width="8.42578125" style="8" customWidth="1"/>
    <col min="12203" max="12203" width="7.28515625" style="8" customWidth="1"/>
    <col min="12204" max="12204" width="77.85546875" style="8" customWidth="1"/>
    <col min="12205" max="12207" width="10.7109375" style="8" customWidth="1"/>
    <col min="12208" max="12208" width="38.28515625" style="8" customWidth="1"/>
    <col min="12209" max="12209" width="23" style="8" customWidth="1"/>
    <col min="12210" max="12210" width="13" style="8" customWidth="1"/>
    <col min="12211" max="12211" width="8.140625" style="8" customWidth="1"/>
    <col min="12212" max="12212" width="8.42578125" style="8" customWidth="1"/>
    <col min="12213" max="12213" width="12" style="8" customWidth="1"/>
    <col min="12214" max="12214" width="159.5703125" style="8" customWidth="1"/>
    <col min="12215" max="12216" width="10.7109375" style="8" customWidth="1"/>
    <col min="12217" max="12217" width="10" style="8" customWidth="1"/>
    <col min="12218" max="12218" width="68.5703125" style="8" customWidth="1"/>
    <col min="12219" max="12219" width="23.140625" style="8" customWidth="1"/>
    <col min="12220" max="12222" width="0" style="8" hidden="1" customWidth="1"/>
    <col min="12223" max="12223" width="40.42578125" style="8" customWidth="1"/>
    <col min="12224" max="12376" width="9.140625" style="8"/>
    <col min="12377" max="12377" width="12.42578125" style="8" customWidth="1"/>
    <col min="12378" max="12385" width="0" style="8" hidden="1" customWidth="1"/>
    <col min="12386" max="12386" width="64.5703125" style="8" customWidth="1"/>
    <col min="12387" max="12388" width="0" style="8" hidden="1" customWidth="1"/>
    <col min="12389" max="12389" width="29.5703125" style="8" customWidth="1"/>
    <col min="12390" max="12399" width="0" style="8" hidden="1" customWidth="1"/>
    <col min="12400" max="12400" width="45" style="8" customWidth="1"/>
    <col min="12401" max="12401" width="49" style="8" customWidth="1"/>
    <col min="12402" max="12402" width="27.28515625" style="8" customWidth="1"/>
    <col min="12403" max="12403" width="14.85546875" style="8" customWidth="1"/>
    <col min="12404" max="12404" width="17.140625" style="8" customWidth="1"/>
    <col min="12405" max="12405" width="20.140625" style="8" customWidth="1"/>
    <col min="12406" max="12406" width="39.140625" style="8" customWidth="1"/>
    <col min="12407" max="12408" width="21.85546875" style="8" customWidth="1"/>
    <col min="12409" max="12409" width="17.28515625" style="8" customWidth="1"/>
    <col min="12410" max="12411" width="14.28515625" style="8" customWidth="1"/>
    <col min="12412" max="12412" width="59.7109375" style="8" customWidth="1"/>
    <col min="12413" max="12415" width="14.28515625" style="8" customWidth="1"/>
    <col min="12416" max="12416" width="38.85546875" style="8" customWidth="1"/>
    <col min="12417" max="12417" width="14.28515625" style="8" customWidth="1"/>
    <col min="12418" max="12418" width="8.140625" style="8" customWidth="1"/>
    <col min="12419" max="12419" width="8.42578125" style="8" customWidth="1"/>
    <col min="12420" max="12420" width="7.28515625" style="8" customWidth="1"/>
    <col min="12421" max="12421" width="60.7109375" style="8" customWidth="1"/>
    <col min="12422" max="12424" width="10.7109375" style="8" customWidth="1"/>
    <col min="12425" max="12425" width="50.7109375" style="8" customWidth="1"/>
    <col min="12426" max="12426" width="15" style="8" customWidth="1"/>
    <col min="12427" max="12427" width="8.140625" style="8" customWidth="1"/>
    <col min="12428" max="12428" width="8.42578125" style="8" customWidth="1"/>
    <col min="12429" max="12429" width="7.28515625" style="8" customWidth="1"/>
    <col min="12430" max="12430" width="81.140625" style="8" customWidth="1"/>
    <col min="12431" max="12433" width="10.7109375" style="8" customWidth="1"/>
    <col min="12434" max="12434" width="50.7109375" style="8" customWidth="1"/>
    <col min="12435" max="12435" width="15" style="8" customWidth="1"/>
    <col min="12436" max="12436" width="8.140625" style="8" customWidth="1"/>
    <col min="12437" max="12437" width="8.42578125" style="8" customWidth="1"/>
    <col min="12438" max="12438" width="7.28515625" style="8" customWidth="1"/>
    <col min="12439" max="12439" width="77.85546875" style="8" customWidth="1"/>
    <col min="12440" max="12442" width="10.7109375" style="8" customWidth="1"/>
    <col min="12443" max="12443" width="50.7109375" style="8" customWidth="1"/>
    <col min="12444" max="12444" width="15" style="8" customWidth="1"/>
    <col min="12445" max="12445" width="9.85546875" style="8" customWidth="1"/>
    <col min="12446" max="12446" width="8.140625" style="8" customWidth="1"/>
    <col min="12447" max="12447" width="8.42578125" style="8" customWidth="1"/>
    <col min="12448" max="12448" width="7.28515625" style="8" customWidth="1"/>
    <col min="12449" max="12449" width="77.85546875" style="8" customWidth="1"/>
    <col min="12450" max="12451" width="10.7109375" style="8" customWidth="1"/>
    <col min="12452" max="12452" width="16.28515625" style="8" customWidth="1"/>
    <col min="12453" max="12453" width="14.140625" style="8" customWidth="1"/>
    <col min="12454" max="12454" width="14.42578125" style="8" customWidth="1"/>
    <col min="12455" max="12455" width="15" style="8" customWidth="1"/>
    <col min="12456" max="12456" width="19" style="8" customWidth="1"/>
    <col min="12457" max="12457" width="8.140625" style="8" customWidth="1"/>
    <col min="12458" max="12458" width="8.42578125" style="8" customWidth="1"/>
    <col min="12459" max="12459" width="7.28515625" style="8" customWidth="1"/>
    <col min="12460" max="12460" width="77.85546875" style="8" customWidth="1"/>
    <col min="12461" max="12463" width="10.7109375" style="8" customWidth="1"/>
    <col min="12464" max="12464" width="38.28515625" style="8" customWidth="1"/>
    <col min="12465" max="12465" width="23" style="8" customWidth="1"/>
    <col min="12466" max="12466" width="13" style="8" customWidth="1"/>
    <col min="12467" max="12467" width="8.140625" style="8" customWidth="1"/>
    <col min="12468" max="12468" width="8.42578125" style="8" customWidth="1"/>
    <col min="12469" max="12469" width="12" style="8" customWidth="1"/>
    <col min="12470" max="12470" width="159.5703125" style="8" customWidth="1"/>
    <col min="12471" max="12472" width="10.7109375" style="8" customWidth="1"/>
    <col min="12473" max="12473" width="10" style="8" customWidth="1"/>
    <col min="12474" max="12474" width="68.5703125" style="8" customWidth="1"/>
    <col min="12475" max="12475" width="23.140625" style="8" customWidth="1"/>
    <col min="12476" max="12478" width="0" style="8" hidden="1" customWidth="1"/>
    <col min="12479" max="12479" width="40.42578125" style="8" customWidth="1"/>
    <col min="12480" max="12632" width="9.140625" style="8"/>
    <col min="12633" max="12633" width="12.42578125" style="8" customWidth="1"/>
    <col min="12634" max="12641" width="0" style="8" hidden="1" customWidth="1"/>
    <col min="12642" max="12642" width="64.5703125" style="8" customWidth="1"/>
    <col min="12643" max="12644" width="0" style="8" hidden="1" customWidth="1"/>
    <col min="12645" max="12645" width="29.5703125" style="8" customWidth="1"/>
    <col min="12646" max="12655" width="0" style="8" hidden="1" customWidth="1"/>
    <col min="12656" max="12656" width="45" style="8" customWidth="1"/>
    <col min="12657" max="12657" width="49" style="8" customWidth="1"/>
    <col min="12658" max="12658" width="27.28515625" style="8" customWidth="1"/>
    <col min="12659" max="12659" width="14.85546875" style="8" customWidth="1"/>
    <col min="12660" max="12660" width="17.140625" style="8" customWidth="1"/>
    <col min="12661" max="12661" width="20.140625" style="8" customWidth="1"/>
    <col min="12662" max="12662" width="39.140625" style="8" customWidth="1"/>
    <col min="12663" max="12664" width="21.85546875" style="8" customWidth="1"/>
    <col min="12665" max="12665" width="17.28515625" style="8" customWidth="1"/>
    <col min="12666" max="12667" width="14.28515625" style="8" customWidth="1"/>
    <col min="12668" max="12668" width="59.7109375" style="8" customWidth="1"/>
    <col min="12669" max="12671" width="14.28515625" style="8" customWidth="1"/>
    <col min="12672" max="12672" width="38.85546875" style="8" customWidth="1"/>
    <col min="12673" max="12673" width="14.28515625" style="8" customWidth="1"/>
    <col min="12674" max="12674" width="8.140625" style="8" customWidth="1"/>
    <col min="12675" max="12675" width="8.42578125" style="8" customWidth="1"/>
    <col min="12676" max="12676" width="7.28515625" style="8" customWidth="1"/>
    <col min="12677" max="12677" width="60.7109375" style="8" customWidth="1"/>
    <col min="12678" max="12680" width="10.7109375" style="8" customWidth="1"/>
    <col min="12681" max="12681" width="50.7109375" style="8" customWidth="1"/>
    <col min="12682" max="12682" width="15" style="8" customWidth="1"/>
    <col min="12683" max="12683" width="8.140625" style="8" customWidth="1"/>
    <col min="12684" max="12684" width="8.42578125" style="8" customWidth="1"/>
    <col min="12685" max="12685" width="7.28515625" style="8" customWidth="1"/>
    <col min="12686" max="12686" width="81.140625" style="8" customWidth="1"/>
    <col min="12687" max="12689" width="10.7109375" style="8" customWidth="1"/>
    <col min="12690" max="12690" width="50.7109375" style="8" customWidth="1"/>
    <col min="12691" max="12691" width="15" style="8" customWidth="1"/>
    <col min="12692" max="12692" width="8.140625" style="8" customWidth="1"/>
    <col min="12693" max="12693" width="8.42578125" style="8" customWidth="1"/>
    <col min="12694" max="12694" width="7.28515625" style="8" customWidth="1"/>
    <col min="12695" max="12695" width="77.85546875" style="8" customWidth="1"/>
    <col min="12696" max="12698" width="10.7109375" style="8" customWidth="1"/>
    <col min="12699" max="12699" width="50.7109375" style="8" customWidth="1"/>
    <col min="12700" max="12700" width="15" style="8" customWidth="1"/>
    <col min="12701" max="12701" width="9.85546875" style="8" customWidth="1"/>
    <col min="12702" max="12702" width="8.140625" style="8" customWidth="1"/>
    <col min="12703" max="12703" width="8.42578125" style="8" customWidth="1"/>
    <col min="12704" max="12704" width="7.28515625" style="8" customWidth="1"/>
    <col min="12705" max="12705" width="77.85546875" style="8" customWidth="1"/>
    <col min="12706" max="12707" width="10.7109375" style="8" customWidth="1"/>
    <col min="12708" max="12708" width="16.28515625" style="8" customWidth="1"/>
    <col min="12709" max="12709" width="14.140625" style="8" customWidth="1"/>
    <col min="12710" max="12710" width="14.42578125" style="8" customWidth="1"/>
    <col min="12711" max="12711" width="15" style="8" customWidth="1"/>
    <col min="12712" max="12712" width="19" style="8" customWidth="1"/>
    <col min="12713" max="12713" width="8.140625" style="8" customWidth="1"/>
    <col min="12714" max="12714" width="8.42578125" style="8" customWidth="1"/>
    <col min="12715" max="12715" width="7.28515625" style="8" customWidth="1"/>
    <col min="12716" max="12716" width="77.85546875" style="8" customWidth="1"/>
    <col min="12717" max="12719" width="10.7109375" style="8" customWidth="1"/>
    <col min="12720" max="12720" width="38.28515625" style="8" customWidth="1"/>
    <col min="12721" max="12721" width="23" style="8" customWidth="1"/>
    <col min="12722" max="12722" width="13" style="8" customWidth="1"/>
    <col min="12723" max="12723" width="8.140625" style="8" customWidth="1"/>
    <col min="12724" max="12724" width="8.42578125" style="8" customWidth="1"/>
    <col min="12725" max="12725" width="12" style="8" customWidth="1"/>
    <col min="12726" max="12726" width="159.5703125" style="8" customWidth="1"/>
    <col min="12727" max="12728" width="10.7109375" style="8" customWidth="1"/>
    <col min="12729" max="12729" width="10" style="8" customWidth="1"/>
    <col min="12730" max="12730" width="68.5703125" style="8" customWidth="1"/>
    <col min="12731" max="12731" width="23.140625" style="8" customWidth="1"/>
    <col min="12732" max="12734" width="0" style="8" hidden="1" customWidth="1"/>
    <col min="12735" max="12735" width="40.42578125" style="8" customWidth="1"/>
    <col min="12736" max="12888" width="9.140625" style="8"/>
    <col min="12889" max="12889" width="12.42578125" style="8" customWidth="1"/>
    <col min="12890" max="12897" width="0" style="8" hidden="1" customWidth="1"/>
    <col min="12898" max="12898" width="64.5703125" style="8" customWidth="1"/>
    <col min="12899" max="12900" width="0" style="8" hidden="1" customWidth="1"/>
    <col min="12901" max="12901" width="29.5703125" style="8" customWidth="1"/>
    <col min="12902" max="12911" width="0" style="8" hidden="1" customWidth="1"/>
    <col min="12912" max="12912" width="45" style="8" customWidth="1"/>
    <col min="12913" max="12913" width="49" style="8" customWidth="1"/>
    <col min="12914" max="12914" width="27.28515625" style="8" customWidth="1"/>
    <col min="12915" max="12915" width="14.85546875" style="8" customWidth="1"/>
    <col min="12916" max="12916" width="17.140625" style="8" customWidth="1"/>
    <col min="12917" max="12917" width="20.140625" style="8" customWidth="1"/>
    <col min="12918" max="12918" width="39.140625" style="8" customWidth="1"/>
    <col min="12919" max="12920" width="21.85546875" style="8" customWidth="1"/>
    <col min="12921" max="12921" width="17.28515625" style="8" customWidth="1"/>
    <col min="12922" max="12923" width="14.28515625" style="8" customWidth="1"/>
    <col min="12924" max="12924" width="59.7109375" style="8" customWidth="1"/>
    <col min="12925" max="12927" width="14.28515625" style="8" customWidth="1"/>
    <col min="12928" max="12928" width="38.85546875" style="8" customWidth="1"/>
    <col min="12929" max="12929" width="14.28515625" style="8" customWidth="1"/>
    <col min="12930" max="12930" width="8.140625" style="8" customWidth="1"/>
    <col min="12931" max="12931" width="8.42578125" style="8" customWidth="1"/>
    <col min="12932" max="12932" width="7.28515625" style="8" customWidth="1"/>
    <col min="12933" max="12933" width="60.7109375" style="8" customWidth="1"/>
    <col min="12934" max="12936" width="10.7109375" style="8" customWidth="1"/>
    <col min="12937" max="12937" width="50.7109375" style="8" customWidth="1"/>
    <col min="12938" max="12938" width="15" style="8" customWidth="1"/>
    <col min="12939" max="12939" width="8.140625" style="8" customWidth="1"/>
    <col min="12940" max="12940" width="8.42578125" style="8" customWidth="1"/>
    <col min="12941" max="12941" width="7.28515625" style="8" customWidth="1"/>
    <col min="12942" max="12942" width="81.140625" style="8" customWidth="1"/>
    <col min="12943" max="12945" width="10.7109375" style="8" customWidth="1"/>
    <col min="12946" max="12946" width="50.7109375" style="8" customWidth="1"/>
    <col min="12947" max="12947" width="15" style="8" customWidth="1"/>
    <col min="12948" max="12948" width="8.140625" style="8" customWidth="1"/>
    <col min="12949" max="12949" width="8.42578125" style="8" customWidth="1"/>
    <col min="12950" max="12950" width="7.28515625" style="8" customWidth="1"/>
    <col min="12951" max="12951" width="77.85546875" style="8" customWidth="1"/>
    <col min="12952" max="12954" width="10.7109375" style="8" customWidth="1"/>
    <col min="12955" max="12955" width="50.7109375" style="8" customWidth="1"/>
    <col min="12956" max="12956" width="15" style="8" customWidth="1"/>
    <col min="12957" max="12957" width="9.85546875" style="8" customWidth="1"/>
    <col min="12958" max="12958" width="8.140625" style="8" customWidth="1"/>
    <col min="12959" max="12959" width="8.42578125" style="8" customWidth="1"/>
    <col min="12960" max="12960" width="7.28515625" style="8" customWidth="1"/>
    <col min="12961" max="12961" width="77.85546875" style="8" customWidth="1"/>
    <col min="12962" max="12963" width="10.7109375" style="8" customWidth="1"/>
    <col min="12964" max="12964" width="16.28515625" style="8" customWidth="1"/>
    <col min="12965" max="12965" width="14.140625" style="8" customWidth="1"/>
    <col min="12966" max="12966" width="14.42578125" style="8" customWidth="1"/>
    <col min="12967" max="12967" width="15" style="8" customWidth="1"/>
    <col min="12968" max="12968" width="19" style="8" customWidth="1"/>
    <col min="12969" max="12969" width="8.140625" style="8" customWidth="1"/>
    <col min="12970" max="12970" width="8.42578125" style="8" customWidth="1"/>
    <col min="12971" max="12971" width="7.28515625" style="8" customWidth="1"/>
    <col min="12972" max="12972" width="77.85546875" style="8" customWidth="1"/>
    <col min="12973" max="12975" width="10.7109375" style="8" customWidth="1"/>
    <col min="12976" max="12976" width="38.28515625" style="8" customWidth="1"/>
    <col min="12977" max="12977" width="23" style="8" customWidth="1"/>
    <col min="12978" max="12978" width="13" style="8" customWidth="1"/>
    <col min="12979" max="12979" width="8.140625" style="8" customWidth="1"/>
    <col min="12980" max="12980" width="8.42578125" style="8" customWidth="1"/>
    <col min="12981" max="12981" width="12" style="8" customWidth="1"/>
    <col min="12982" max="12982" width="159.5703125" style="8" customWidth="1"/>
    <col min="12983" max="12984" width="10.7109375" style="8" customWidth="1"/>
    <col min="12985" max="12985" width="10" style="8" customWidth="1"/>
    <col min="12986" max="12986" width="68.5703125" style="8" customWidth="1"/>
    <col min="12987" max="12987" width="23.140625" style="8" customWidth="1"/>
    <col min="12988" max="12990" width="0" style="8" hidden="1" customWidth="1"/>
    <col min="12991" max="12991" width="40.42578125" style="8" customWidth="1"/>
    <col min="12992" max="13144" width="9.140625" style="8"/>
    <col min="13145" max="13145" width="12.42578125" style="8" customWidth="1"/>
    <col min="13146" max="13153" width="0" style="8" hidden="1" customWidth="1"/>
    <col min="13154" max="13154" width="64.5703125" style="8" customWidth="1"/>
    <col min="13155" max="13156" width="0" style="8" hidden="1" customWidth="1"/>
    <col min="13157" max="13157" width="29.5703125" style="8" customWidth="1"/>
    <col min="13158" max="13167" width="0" style="8" hidden="1" customWidth="1"/>
    <col min="13168" max="13168" width="45" style="8" customWidth="1"/>
    <col min="13169" max="13169" width="49" style="8" customWidth="1"/>
    <col min="13170" max="13170" width="27.28515625" style="8" customWidth="1"/>
    <col min="13171" max="13171" width="14.85546875" style="8" customWidth="1"/>
    <col min="13172" max="13172" width="17.140625" style="8" customWidth="1"/>
    <col min="13173" max="13173" width="20.140625" style="8" customWidth="1"/>
    <col min="13174" max="13174" width="39.140625" style="8" customWidth="1"/>
    <col min="13175" max="13176" width="21.85546875" style="8" customWidth="1"/>
    <col min="13177" max="13177" width="17.28515625" style="8" customWidth="1"/>
    <col min="13178" max="13179" width="14.28515625" style="8" customWidth="1"/>
    <col min="13180" max="13180" width="59.7109375" style="8" customWidth="1"/>
    <col min="13181" max="13183" width="14.28515625" style="8" customWidth="1"/>
    <col min="13184" max="13184" width="38.85546875" style="8" customWidth="1"/>
    <col min="13185" max="13185" width="14.28515625" style="8" customWidth="1"/>
    <col min="13186" max="13186" width="8.140625" style="8" customWidth="1"/>
    <col min="13187" max="13187" width="8.42578125" style="8" customWidth="1"/>
    <col min="13188" max="13188" width="7.28515625" style="8" customWidth="1"/>
    <col min="13189" max="13189" width="60.7109375" style="8" customWidth="1"/>
    <col min="13190" max="13192" width="10.7109375" style="8" customWidth="1"/>
    <col min="13193" max="13193" width="50.7109375" style="8" customWidth="1"/>
    <col min="13194" max="13194" width="15" style="8" customWidth="1"/>
    <col min="13195" max="13195" width="8.140625" style="8" customWidth="1"/>
    <col min="13196" max="13196" width="8.42578125" style="8" customWidth="1"/>
    <col min="13197" max="13197" width="7.28515625" style="8" customWidth="1"/>
    <col min="13198" max="13198" width="81.140625" style="8" customWidth="1"/>
    <col min="13199" max="13201" width="10.7109375" style="8" customWidth="1"/>
    <col min="13202" max="13202" width="50.7109375" style="8" customWidth="1"/>
    <col min="13203" max="13203" width="15" style="8" customWidth="1"/>
    <col min="13204" max="13204" width="8.140625" style="8" customWidth="1"/>
    <col min="13205" max="13205" width="8.42578125" style="8" customWidth="1"/>
    <col min="13206" max="13206" width="7.28515625" style="8" customWidth="1"/>
    <col min="13207" max="13207" width="77.85546875" style="8" customWidth="1"/>
    <col min="13208" max="13210" width="10.7109375" style="8" customWidth="1"/>
    <col min="13211" max="13211" width="50.7109375" style="8" customWidth="1"/>
    <col min="13212" max="13212" width="15" style="8" customWidth="1"/>
    <col min="13213" max="13213" width="9.85546875" style="8" customWidth="1"/>
    <col min="13214" max="13214" width="8.140625" style="8" customWidth="1"/>
    <col min="13215" max="13215" width="8.42578125" style="8" customWidth="1"/>
    <col min="13216" max="13216" width="7.28515625" style="8" customWidth="1"/>
    <col min="13217" max="13217" width="77.85546875" style="8" customWidth="1"/>
    <col min="13218" max="13219" width="10.7109375" style="8" customWidth="1"/>
    <col min="13220" max="13220" width="16.28515625" style="8" customWidth="1"/>
    <col min="13221" max="13221" width="14.140625" style="8" customWidth="1"/>
    <col min="13222" max="13222" width="14.42578125" style="8" customWidth="1"/>
    <col min="13223" max="13223" width="15" style="8" customWidth="1"/>
    <col min="13224" max="13224" width="19" style="8" customWidth="1"/>
    <col min="13225" max="13225" width="8.140625" style="8" customWidth="1"/>
    <col min="13226" max="13226" width="8.42578125" style="8" customWidth="1"/>
    <col min="13227" max="13227" width="7.28515625" style="8" customWidth="1"/>
    <col min="13228" max="13228" width="77.85546875" style="8" customWidth="1"/>
    <col min="13229" max="13231" width="10.7109375" style="8" customWidth="1"/>
    <col min="13232" max="13232" width="38.28515625" style="8" customWidth="1"/>
    <col min="13233" max="13233" width="23" style="8" customWidth="1"/>
    <col min="13234" max="13234" width="13" style="8" customWidth="1"/>
    <col min="13235" max="13235" width="8.140625" style="8" customWidth="1"/>
    <col min="13236" max="13236" width="8.42578125" style="8" customWidth="1"/>
    <col min="13237" max="13237" width="12" style="8" customWidth="1"/>
    <col min="13238" max="13238" width="159.5703125" style="8" customWidth="1"/>
    <col min="13239" max="13240" width="10.7109375" style="8" customWidth="1"/>
    <col min="13241" max="13241" width="10" style="8" customWidth="1"/>
    <col min="13242" max="13242" width="68.5703125" style="8" customWidth="1"/>
    <col min="13243" max="13243" width="23.140625" style="8" customWidth="1"/>
    <col min="13244" max="13246" width="0" style="8" hidden="1" customWidth="1"/>
    <col min="13247" max="13247" width="40.42578125" style="8" customWidth="1"/>
    <col min="13248" max="13400" width="9.140625" style="8"/>
    <col min="13401" max="13401" width="12.42578125" style="8" customWidth="1"/>
    <col min="13402" max="13409" width="0" style="8" hidden="1" customWidth="1"/>
    <col min="13410" max="13410" width="64.5703125" style="8" customWidth="1"/>
    <col min="13411" max="13412" width="0" style="8" hidden="1" customWidth="1"/>
    <col min="13413" max="13413" width="29.5703125" style="8" customWidth="1"/>
    <col min="13414" max="13423" width="0" style="8" hidden="1" customWidth="1"/>
    <col min="13424" max="13424" width="45" style="8" customWidth="1"/>
    <col min="13425" max="13425" width="49" style="8" customWidth="1"/>
    <col min="13426" max="13426" width="27.28515625" style="8" customWidth="1"/>
    <col min="13427" max="13427" width="14.85546875" style="8" customWidth="1"/>
    <col min="13428" max="13428" width="17.140625" style="8" customWidth="1"/>
    <col min="13429" max="13429" width="20.140625" style="8" customWidth="1"/>
    <col min="13430" max="13430" width="39.140625" style="8" customWidth="1"/>
    <col min="13431" max="13432" width="21.85546875" style="8" customWidth="1"/>
    <col min="13433" max="13433" width="17.28515625" style="8" customWidth="1"/>
    <col min="13434" max="13435" width="14.28515625" style="8" customWidth="1"/>
    <col min="13436" max="13436" width="59.7109375" style="8" customWidth="1"/>
    <col min="13437" max="13439" width="14.28515625" style="8" customWidth="1"/>
    <col min="13440" max="13440" width="38.85546875" style="8" customWidth="1"/>
    <col min="13441" max="13441" width="14.28515625" style="8" customWidth="1"/>
    <col min="13442" max="13442" width="8.140625" style="8" customWidth="1"/>
    <col min="13443" max="13443" width="8.42578125" style="8" customWidth="1"/>
    <col min="13444" max="13444" width="7.28515625" style="8" customWidth="1"/>
    <col min="13445" max="13445" width="60.7109375" style="8" customWidth="1"/>
    <col min="13446" max="13448" width="10.7109375" style="8" customWidth="1"/>
    <col min="13449" max="13449" width="50.7109375" style="8" customWidth="1"/>
    <col min="13450" max="13450" width="15" style="8" customWidth="1"/>
    <col min="13451" max="13451" width="8.140625" style="8" customWidth="1"/>
    <col min="13452" max="13452" width="8.42578125" style="8" customWidth="1"/>
    <col min="13453" max="13453" width="7.28515625" style="8" customWidth="1"/>
    <col min="13454" max="13454" width="81.140625" style="8" customWidth="1"/>
    <col min="13455" max="13457" width="10.7109375" style="8" customWidth="1"/>
    <col min="13458" max="13458" width="50.7109375" style="8" customWidth="1"/>
    <col min="13459" max="13459" width="15" style="8" customWidth="1"/>
    <col min="13460" max="13460" width="8.140625" style="8" customWidth="1"/>
    <col min="13461" max="13461" width="8.42578125" style="8" customWidth="1"/>
    <col min="13462" max="13462" width="7.28515625" style="8" customWidth="1"/>
    <col min="13463" max="13463" width="77.85546875" style="8" customWidth="1"/>
    <col min="13464" max="13466" width="10.7109375" style="8" customWidth="1"/>
    <col min="13467" max="13467" width="50.7109375" style="8" customWidth="1"/>
    <col min="13468" max="13468" width="15" style="8" customWidth="1"/>
    <col min="13469" max="13469" width="9.85546875" style="8" customWidth="1"/>
    <col min="13470" max="13470" width="8.140625" style="8" customWidth="1"/>
    <col min="13471" max="13471" width="8.42578125" style="8" customWidth="1"/>
    <col min="13472" max="13472" width="7.28515625" style="8" customWidth="1"/>
    <col min="13473" max="13473" width="77.85546875" style="8" customWidth="1"/>
    <col min="13474" max="13475" width="10.7109375" style="8" customWidth="1"/>
    <col min="13476" max="13476" width="16.28515625" style="8" customWidth="1"/>
    <col min="13477" max="13477" width="14.140625" style="8" customWidth="1"/>
    <col min="13478" max="13478" width="14.42578125" style="8" customWidth="1"/>
    <col min="13479" max="13479" width="15" style="8" customWidth="1"/>
    <col min="13480" max="13480" width="19" style="8" customWidth="1"/>
    <col min="13481" max="13481" width="8.140625" style="8" customWidth="1"/>
    <col min="13482" max="13482" width="8.42578125" style="8" customWidth="1"/>
    <col min="13483" max="13483" width="7.28515625" style="8" customWidth="1"/>
    <col min="13484" max="13484" width="77.85546875" style="8" customWidth="1"/>
    <col min="13485" max="13487" width="10.7109375" style="8" customWidth="1"/>
    <col min="13488" max="13488" width="38.28515625" style="8" customWidth="1"/>
    <col min="13489" max="13489" width="23" style="8" customWidth="1"/>
    <col min="13490" max="13490" width="13" style="8" customWidth="1"/>
    <col min="13491" max="13491" width="8.140625" style="8" customWidth="1"/>
    <col min="13492" max="13492" width="8.42578125" style="8" customWidth="1"/>
    <col min="13493" max="13493" width="12" style="8" customWidth="1"/>
    <col min="13494" max="13494" width="159.5703125" style="8" customWidth="1"/>
    <col min="13495" max="13496" width="10.7109375" style="8" customWidth="1"/>
    <col min="13497" max="13497" width="10" style="8" customWidth="1"/>
    <col min="13498" max="13498" width="68.5703125" style="8" customWidth="1"/>
    <col min="13499" max="13499" width="23.140625" style="8" customWidth="1"/>
    <col min="13500" max="13502" width="0" style="8" hidden="1" customWidth="1"/>
    <col min="13503" max="13503" width="40.42578125" style="8" customWidth="1"/>
    <col min="13504" max="13656" width="9.140625" style="8"/>
    <col min="13657" max="13657" width="12.42578125" style="8" customWidth="1"/>
    <col min="13658" max="13665" width="0" style="8" hidden="1" customWidth="1"/>
    <col min="13666" max="13666" width="64.5703125" style="8" customWidth="1"/>
    <col min="13667" max="13668" width="0" style="8" hidden="1" customWidth="1"/>
    <col min="13669" max="13669" width="29.5703125" style="8" customWidth="1"/>
    <col min="13670" max="13679" width="0" style="8" hidden="1" customWidth="1"/>
    <col min="13680" max="13680" width="45" style="8" customWidth="1"/>
    <col min="13681" max="13681" width="49" style="8" customWidth="1"/>
    <col min="13682" max="13682" width="27.28515625" style="8" customWidth="1"/>
    <col min="13683" max="13683" width="14.85546875" style="8" customWidth="1"/>
    <col min="13684" max="13684" width="17.140625" style="8" customWidth="1"/>
    <col min="13685" max="13685" width="20.140625" style="8" customWidth="1"/>
    <col min="13686" max="13686" width="39.140625" style="8" customWidth="1"/>
    <col min="13687" max="13688" width="21.85546875" style="8" customWidth="1"/>
    <col min="13689" max="13689" width="17.28515625" style="8" customWidth="1"/>
    <col min="13690" max="13691" width="14.28515625" style="8" customWidth="1"/>
    <col min="13692" max="13692" width="59.7109375" style="8" customWidth="1"/>
    <col min="13693" max="13695" width="14.28515625" style="8" customWidth="1"/>
    <col min="13696" max="13696" width="38.85546875" style="8" customWidth="1"/>
    <col min="13697" max="13697" width="14.28515625" style="8" customWidth="1"/>
    <col min="13698" max="13698" width="8.140625" style="8" customWidth="1"/>
    <col min="13699" max="13699" width="8.42578125" style="8" customWidth="1"/>
    <col min="13700" max="13700" width="7.28515625" style="8" customWidth="1"/>
    <col min="13701" max="13701" width="60.7109375" style="8" customWidth="1"/>
    <col min="13702" max="13704" width="10.7109375" style="8" customWidth="1"/>
    <col min="13705" max="13705" width="50.7109375" style="8" customWidth="1"/>
    <col min="13706" max="13706" width="15" style="8" customWidth="1"/>
    <col min="13707" max="13707" width="8.140625" style="8" customWidth="1"/>
    <col min="13708" max="13708" width="8.42578125" style="8" customWidth="1"/>
    <col min="13709" max="13709" width="7.28515625" style="8" customWidth="1"/>
    <col min="13710" max="13710" width="81.140625" style="8" customWidth="1"/>
    <col min="13711" max="13713" width="10.7109375" style="8" customWidth="1"/>
    <col min="13714" max="13714" width="50.7109375" style="8" customWidth="1"/>
    <col min="13715" max="13715" width="15" style="8" customWidth="1"/>
    <col min="13716" max="13716" width="8.140625" style="8" customWidth="1"/>
    <col min="13717" max="13717" width="8.42578125" style="8" customWidth="1"/>
    <col min="13718" max="13718" width="7.28515625" style="8" customWidth="1"/>
    <col min="13719" max="13719" width="77.85546875" style="8" customWidth="1"/>
    <col min="13720" max="13722" width="10.7109375" style="8" customWidth="1"/>
    <col min="13723" max="13723" width="50.7109375" style="8" customWidth="1"/>
    <col min="13724" max="13724" width="15" style="8" customWidth="1"/>
    <col min="13725" max="13725" width="9.85546875" style="8" customWidth="1"/>
    <col min="13726" max="13726" width="8.140625" style="8" customWidth="1"/>
    <col min="13727" max="13727" width="8.42578125" style="8" customWidth="1"/>
    <col min="13728" max="13728" width="7.28515625" style="8" customWidth="1"/>
    <col min="13729" max="13729" width="77.85546875" style="8" customWidth="1"/>
    <col min="13730" max="13731" width="10.7109375" style="8" customWidth="1"/>
    <col min="13732" max="13732" width="16.28515625" style="8" customWidth="1"/>
    <col min="13733" max="13733" width="14.140625" style="8" customWidth="1"/>
    <col min="13734" max="13734" width="14.42578125" style="8" customWidth="1"/>
    <col min="13735" max="13735" width="15" style="8" customWidth="1"/>
    <col min="13736" max="13736" width="19" style="8" customWidth="1"/>
    <col min="13737" max="13737" width="8.140625" style="8" customWidth="1"/>
    <col min="13738" max="13738" width="8.42578125" style="8" customWidth="1"/>
    <col min="13739" max="13739" width="7.28515625" style="8" customWidth="1"/>
    <col min="13740" max="13740" width="77.85546875" style="8" customWidth="1"/>
    <col min="13741" max="13743" width="10.7109375" style="8" customWidth="1"/>
    <col min="13744" max="13744" width="38.28515625" style="8" customWidth="1"/>
    <col min="13745" max="13745" width="23" style="8" customWidth="1"/>
    <col min="13746" max="13746" width="13" style="8" customWidth="1"/>
    <col min="13747" max="13747" width="8.140625" style="8" customWidth="1"/>
    <col min="13748" max="13748" width="8.42578125" style="8" customWidth="1"/>
    <col min="13749" max="13749" width="12" style="8" customWidth="1"/>
    <col min="13750" max="13750" width="159.5703125" style="8" customWidth="1"/>
    <col min="13751" max="13752" width="10.7109375" style="8" customWidth="1"/>
    <col min="13753" max="13753" width="10" style="8" customWidth="1"/>
    <col min="13754" max="13754" width="68.5703125" style="8" customWidth="1"/>
    <col min="13755" max="13755" width="23.140625" style="8" customWidth="1"/>
    <col min="13756" max="13758" width="0" style="8" hidden="1" customWidth="1"/>
    <col min="13759" max="13759" width="40.42578125" style="8" customWidth="1"/>
    <col min="13760" max="13912" width="9.140625" style="8"/>
    <col min="13913" max="13913" width="12.42578125" style="8" customWidth="1"/>
    <col min="13914" max="13921" width="0" style="8" hidden="1" customWidth="1"/>
    <col min="13922" max="13922" width="64.5703125" style="8" customWidth="1"/>
    <col min="13923" max="13924" width="0" style="8" hidden="1" customWidth="1"/>
    <col min="13925" max="13925" width="29.5703125" style="8" customWidth="1"/>
    <col min="13926" max="13935" width="0" style="8" hidden="1" customWidth="1"/>
    <col min="13936" max="13936" width="45" style="8" customWidth="1"/>
    <col min="13937" max="13937" width="49" style="8" customWidth="1"/>
    <col min="13938" max="13938" width="27.28515625" style="8" customWidth="1"/>
    <col min="13939" max="13939" width="14.85546875" style="8" customWidth="1"/>
    <col min="13940" max="13940" width="17.140625" style="8" customWidth="1"/>
    <col min="13941" max="13941" width="20.140625" style="8" customWidth="1"/>
    <col min="13942" max="13942" width="39.140625" style="8" customWidth="1"/>
    <col min="13943" max="13944" width="21.85546875" style="8" customWidth="1"/>
    <col min="13945" max="13945" width="17.28515625" style="8" customWidth="1"/>
    <col min="13946" max="13947" width="14.28515625" style="8" customWidth="1"/>
    <col min="13948" max="13948" width="59.7109375" style="8" customWidth="1"/>
    <col min="13949" max="13951" width="14.28515625" style="8" customWidth="1"/>
    <col min="13952" max="13952" width="38.85546875" style="8" customWidth="1"/>
    <col min="13953" max="13953" width="14.28515625" style="8" customWidth="1"/>
    <col min="13954" max="13954" width="8.140625" style="8" customWidth="1"/>
    <col min="13955" max="13955" width="8.42578125" style="8" customWidth="1"/>
    <col min="13956" max="13956" width="7.28515625" style="8" customWidth="1"/>
    <col min="13957" max="13957" width="60.7109375" style="8" customWidth="1"/>
    <col min="13958" max="13960" width="10.7109375" style="8" customWidth="1"/>
    <col min="13961" max="13961" width="50.7109375" style="8" customWidth="1"/>
    <col min="13962" max="13962" width="15" style="8" customWidth="1"/>
    <col min="13963" max="13963" width="8.140625" style="8" customWidth="1"/>
    <col min="13964" max="13964" width="8.42578125" style="8" customWidth="1"/>
    <col min="13965" max="13965" width="7.28515625" style="8" customWidth="1"/>
    <col min="13966" max="13966" width="81.140625" style="8" customWidth="1"/>
    <col min="13967" max="13969" width="10.7109375" style="8" customWidth="1"/>
    <col min="13970" max="13970" width="50.7109375" style="8" customWidth="1"/>
    <col min="13971" max="13971" width="15" style="8" customWidth="1"/>
    <col min="13972" max="13972" width="8.140625" style="8" customWidth="1"/>
    <col min="13973" max="13973" width="8.42578125" style="8" customWidth="1"/>
    <col min="13974" max="13974" width="7.28515625" style="8" customWidth="1"/>
    <col min="13975" max="13975" width="77.85546875" style="8" customWidth="1"/>
    <col min="13976" max="13978" width="10.7109375" style="8" customWidth="1"/>
    <col min="13979" max="13979" width="50.7109375" style="8" customWidth="1"/>
    <col min="13980" max="13980" width="15" style="8" customWidth="1"/>
    <col min="13981" max="13981" width="9.85546875" style="8" customWidth="1"/>
    <col min="13982" max="13982" width="8.140625" style="8" customWidth="1"/>
    <col min="13983" max="13983" width="8.42578125" style="8" customWidth="1"/>
    <col min="13984" max="13984" width="7.28515625" style="8" customWidth="1"/>
    <col min="13985" max="13985" width="77.85546875" style="8" customWidth="1"/>
    <col min="13986" max="13987" width="10.7109375" style="8" customWidth="1"/>
    <col min="13988" max="13988" width="16.28515625" style="8" customWidth="1"/>
    <col min="13989" max="13989" width="14.140625" style="8" customWidth="1"/>
    <col min="13990" max="13990" width="14.42578125" style="8" customWidth="1"/>
    <col min="13991" max="13991" width="15" style="8" customWidth="1"/>
    <col min="13992" max="13992" width="19" style="8" customWidth="1"/>
    <col min="13993" max="13993" width="8.140625" style="8" customWidth="1"/>
    <col min="13994" max="13994" width="8.42578125" style="8" customWidth="1"/>
    <col min="13995" max="13995" width="7.28515625" style="8" customWidth="1"/>
    <col min="13996" max="13996" width="77.85546875" style="8" customWidth="1"/>
    <col min="13997" max="13999" width="10.7109375" style="8" customWidth="1"/>
    <col min="14000" max="14000" width="38.28515625" style="8" customWidth="1"/>
    <col min="14001" max="14001" width="23" style="8" customWidth="1"/>
    <col min="14002" max="14002" width="13" style="8" customWidth="1"/>
    <col min="14003" max="14003" width="8.140625" style="8" customWidth="1"/>
    <col min="14004" max="14004" width="8.42578125" style="8" customWidth="1"/>
    <col min="14005" max="14005" width="12" style="8" customWidth="1"/>
    <col min="14006" max="14006" width="159.5703125" style="8" customWidth="1"/>
    <col min="14007" max="14008" width="10.7109375" style="8" customWidth="1"/>
    <col min="14009" max="14009" width="10" style="8" customWidth="1"/>
    <col min="14010" max="14010" width="68.5703125" style="8" customWidth="1"/>
    <col min="14011" max="14011" width="23.140625" style="8" customWidth="1"/>
    <col min="14012" max="14014" width="0" style="8" hidden="1" customWidth="1"/>
    <col min="14015" max="14015" width="40.42578125" style="8" customWidth="1"/>
    <col min="14016" max="14168" width="9.140625" style="8"/>
    <col min="14169" max="14169" width="12.42578125" style="8" customWidth="1"/>
    <col min="14170" max="14177" width="0" style="8" hidden="1" customWidth="1"/>
    <col min="14178" max="14178" width="64.5703125" style="8" customWidth="1"/>
    <col min="14179" max="14180" width="0" style="8" hidden="1" customWidth="1"/>
    <col min="14181" max="14181" width="29.5703125" style="8" customWidth="1"/>
    <col min="14182" max="14191" width="0" style="8" hidden="1" customWidth="1"/>
    <col min="14192" max="14192" width="45" style="8" customWidth="1"/>
    <col min="14193" max="14193" width="49" style="8" customWidth="1"/>
    <col min="14194" max="14194" width="27.28515625" style="8" customWidth="1"/>
    <col min="14195" max="14195" width="14.85546875" style="8" customWidth="1"/>
    <col min="14196" max="14196" width="17.140625" style="8" customWidth="1"/>
    <col min="14197" max="14197" width="20.140625" style="8" customWidth="1"/>
    <col min="14198" max="14198" width="39.140625" style="8" customWidth="1"/>
    <col min="14199" max="14200" width="21.85546875" style="8" customWidth="1"/>
    <col min="14201" max="14201" width="17.28515625" style="8" customWidth="1"/>
    <col min="14202" max="14203" width="14.28515625" style="8" customWidth="1"/>
    <col min="14204" max="14204" width="59.7109375" style="8" customWidth="1"/>
    <col min="14205" max="14207" width="14.28515625" style="8" customWidth="1"/>
    <col min="14208" max="14208" width="38.85546875" style="8" customWidth="1"/>
    <col min="14209" max="14209" width="14.28515625" style="8" customWidth="1"/>
    <col min="14210" max="14210" width="8.140625" style="8" customWidth="1"/>
    <col min="14211" max="14211" width="8.42578125" style="8" customWidth="1"/>
    <col min="14212" max="14212" width="7.28515625" style="8" customWidth="1"/>
    <col min="14213" max="14213" width="60.7109375" style="8" customWidth="1"/>
    <col min="14214" max="14216" width="10.7109375" style="8" customWidth="1"/>
    <col min="14217" max="14217" width="50.7109375" style="8" customWidth="1"/>
    <col min="14218" max="14218" width="15" style="8" customWidth="1"/>
    <col min="14219" max="14219" width="8.140625" style="8" customWidth="1"/>
    <col min="14220" max="14220" width="8.42578125" style="8" customWidth="1"/>
    <col min="14221" max="14221" width="7.28515625" style="8" customWidth="1"/>
    <col min="14222" max="14222" width="81.140625" style="8" customWidth="1"/>
    <col min="14223" max="14225" width="10.7109375" style="8" customWidth="1"/>
    <col min="14226" max="14226" width="50.7109375" style="8" customWidth="1"/>
    <col min="14227" max="14227" width="15" style="8" customWidth="1"/>
    <col min="14228" max="14228" width="8.140625" style="8" customWidth="1"/>
    <col min="14229" max="14229" width="8.42578125" style="8" customWidth="1"/>
    <col min="14230" max="14230" width="7.28515625" style="8" customWidth="1"/>
    <col min="14231" max="14231" width="77.85546875" style="8" customWidth="1"/>
    <col min="14232" max="14234" width="10.7109375" style="8" customWidth="1"/>
    <col min="14235" max="14235" width="50.7109375" style="8" customWidth="1"/>
    <col min="14236" max="14236" width="15" style="8" customWidth="1"/>
    <col min="14237" max="14237" width="9.85546875" style="8" customWidth="1"/>
    <col min="14238" max="14238" width="8.140625" style="8" customWidth="1"/>
    <col min="14239" max="14239" width="8.42578125" style="8" customWidth="1"/>
    <col min="14240" max="14240" width="7.28515625" style="8" customWidth="1"/>
    <col min="14241" max="14241" width="77.85546875" style="8" customWidth="1"/>
    <col min="14242" max="14243" width="10.7109375" style="8" customWidth="1"/>
    <col min="14244" max="14244" width="16.28515625" style="8" customWidth="1"/>
    <col min="14245" max="14245" width="14.140625" style="8" customWidth="1"/>
    <col min="14246" max="14246" width="14.42578125" style="8" customWidth="1"/>
    <col min="14247" max="14247" width="15" style="8" customWidth="1"/>
    <col min="14248" max="14248" width="19" style="8" customWidth="1"/>
    <col min="14249" max="14249" width="8.140625" style="8" customWidth="1"/>
    <col min="14250" max="14250" width="8.42578125" style="8" customWidth="1"/>
    <col min="14251" max="14251" width="7.28515625" style="8" customWidth="1"/>
    <col min="14252" max="14252" width="77.85546875" style="8" customWidth="1"/>
    <col min="14253" max="14255" width="10.7109375" style="8" customWidth="1"/>
    <col min="14256" max="14256" width="38.28515625" style="8" customWidth="1"/>
    <col min="14257" max="14257" width="23" style="8" customWidth="1"/>
    <col min="14258" max="14258" width="13" style="8" customWidth="1"/>
    <col min="14259" max="14259" width="8.140625" style="8" customWidth="1"/>
    <col min="14260" max="14260" width="8.42578125" style="8" customWidth="1"/>
    <col min="14261" max="14261" width="12" style="8" customWidth="1"/>
    <col min="14262" max="14262" width="159.5703125" style="8" customWidth="1"/>
    <col min="14263" max="14264" width="10.7109375" style="8" customWidth="1"/>
    <col min="14265" max="14265" width="10" style="8" customWidth="1"/>
    <col min="14266" max="14266" width="68.5703125" style="8" customWidth="1"/>
    <col min="14267" max="14267" width="23.140625" style="8" customWidth="1"/>
    <col min="14268" max="14270" width="0" style="8" hidden="1" customWidth="1"/>
    <col min="14271" max="14271" width="40.42578125" style="8" customWidth="1"/>
    <col min="14272" max="14424" width="9.140625" style="8"/>
    <col min="14425" max="14425" width="12.42578125" style="8" customWidth="1"/>
    <col min="14426" max="14433" width="0" style="8" hidden="1" customWidth="1"/>
    <col min="14434" max="14434" width="64.5703125" style="8" customWidth="1"/>
    <col min="14435" max="14436" width="0" style="8" hidden="1" customWidth="1"/>
    <col min="14437" max="14437" width="29.5703125" style="8" customWidth="1"/>
    <col min="14438" max="14447" width="0" style="8" hidden="1" customWidth="1"/>
    <col min="14448" max="14448" width="45" style="8" customWidth="1"/>
    <col min="14449" max="14449" width="49" style="8" customWidth="1"/>
    <col min="14450" max="14450" width="27.28515625" style="8" customWidth="1"/>
    <col min="14451" max="14451" width="14.85546875" style="8" customWidth="1"/>
    <col min="14452" max="14452" width="17.140625" style="8" customWidth="1"/>
    <col min="14453" max="14453" width="20.140625" style="8" customWidth="1"/>
    <col min="14454" max="14454" width="39.140625" style="8" customWidth="1"/>
    <col min="14455" max="14456" width="21.85546875" style="8" customWidth="1"/>
    <col min="14457" max="14457" width="17.28515625" style="8" customWidth="1"/>
    <col min="14458" max="14459" width="14.28515625" style="8" customWidth="1"/>
    <col min="14460" max="14460" width="59.7109375" style="8" customWidth="1"/>
    <col min="14461" max="14463" width="14.28515625" style="8" customWidth="1"/>
    <col min="14464" max="14464" width="38.85546875" style="8" customWidth="1"/>
    <col min="14465" max="14465" width="14.28515625" style="8" customWidth="1"/>
    <col min="14466" max="14466" width="8.140625" style="8" customWidth="1"/>
    <col min="14467" max="14467" width="8.42578125" style="8" customWidth="1"/>
    <col min="14468" max="14468" width="7.28515625" style="8" customWidth="1"/>
    <col min="14469" max="14469" width="60.7109375" style="8" customWidth="1"/>
    <col min="14470" max="14472" width="10.7109375" style="8" customWidth="1"/>
    <col min="14473" max="14473" width="50.7109375" style="8" customWidth="1"/>
    <col min="14474" max="14474" width="15" style="8" customWidth="1"/>
    <col min="14475" max="14475" width="8.140625" style="8" customWidth="1"/>
    <col min="14476" max="14476" width="8.42578125" style="8" customWidth="1"/>
    <col min="14477" max="14477" width="7.28515625" style="8" customWidth="1"/>
    <col min="14478" max="14478" width="81.140625" style="8" customWidth="1"/>
    <col min="14479" max="14481" width="10.7109375" style="8" customWidth="1"/>
    <col min="14482" max="14482" width="50.7109375" style="8" customWidth="1"/>
    <col min="14483" max="14483" width="15" style="8" customWidth="1"/>
    <col min="14484" max="14484" width="8.140625" style="8" customWidth="1"/>
    <col min="14485" max="14485" width="8.42578125" style="8" customWidth="1"/>
    <col min="14486" max="14486" width="7.28515625" style="8" customWidth="1"/>
    <col min="14487" max="14487" width="77.85546875" style="8" customWidth="1"/>
    <col min="14488" max="14490" width="10.7109375" style="8" customWidth="1"/>
    <col min="14491" max="14491" width="50.7109375" style="8" customWidth="1"/>
    <col min="14492" max="14492" width="15" style="8" customWidth="1"/>
    <col min="14493" max="14493" width="9.85546875" style="8" customWidth="1"/>
    <col min="14494" max="14494" width="8.140625" style="8" customWidth="1"/>
    <col min="14495" max="14495" width="8.42578125" style="8" customWidth="1"/>
    <col min="14496" max="14496" width="7.28515625" style="8" customWidth="1"/>
    <col min="14497" max="14497" width="77.85546875" style="8" customWidth="1"/>
    <col min="14498" max="14499" width="10.7109375" style="8" customWidth="1"/>
    <col min="14500" max="14500" width="16.28515625" style="8" customWidth="1"/>
    <col min="14501" max="14501" width="14.140625" style="8" customWidth="1"/>
    <col min="14502" max="14502" width="14.42578125" style="8" customWidth="1"/>
    <col min="14503" max="14503" width="15" style="8" customWidth="1"/>
    <col min="14504" max="14504" width="19" style="8" customWidth="1"/>
    <col min="14505" max="14505" width="8.140625" style="8" customWidth="1"/>
    <col min="14506" max="14506" width="8.42578125" style="8" customWidth="1"/>
    <col min="14507" max="14507" width="7.28515625" style="8" customWidth="1"/>
    <col min="14508" max="14508" width="77.85546875" style="8" customWidth="1"/>
    <col min="14509" max="14511" width="10.7109375" style="8" customWidth="1"/>
    <col min="14512" max="14512" width="38.28515625" style="8" customWidth="1"/>
    <col min="14513" max="14513" width="23" style="8" customWidth="1"/>
    <col min="14514" max="14514" width="13" style="8" customWidth="1"/>
    <col min="14515" max="14515" width="8.140625" style="8" customWidth="1"/>
    <col min="14516" max="14516" width="8.42578125" style="8" customWidth="1"/>
    <col min="14517" max="14517" width="12" style="8" customWidth="1"/>
    <col min="14518" max="14518" width="159.5703125" style="8" customWidth="1"/>
    <col min="14519" max="14520" width="10.7109375" style="8" customWidth="1"/>
    <col min="14521" max="14521" width="10" style="8" customWidth="1"/>
    <col min="14522" max="14522" width="68.5703125" style="8" customWidth="1"/>
    <col min="14523" max="14523" width="23.140625" style="8" customWidth="1"/>
    <col min="14524" max="14526" width="0" style="8" hidden="1" customWidth="1"/>
    <col min="14527" max="14527" width="40.42578125" style="8" customWidth="1"/>
    <col min="14528" max="14680" width="9.140625" style="8"/>
    <col min="14681" max="14681" width="12.42578125" style="8" customWidth="1"/>
    <col min="14682" max="14689" width="0" style="8" hidden="1" customWidth="1"/>
    <col min="14690" max="14690" width="64.5703125" style="8" customWidth="1"/>
    <col min="14691" max="14692" width="0" style="8" hidden="1" customWidth="1"/>
    <col min="14693" max="14693" width="29.5703125" style="8" customWidth="1"/>
    <col min="14694" max="14703" width="0" style="8" hidden="1" customWidth="1"/>
    <col min="14704" max="14704" width="45" style="8" customWidth="1"/>
    <col min="14705" max="14705" width="49" style="8" customWidth="1"/>
    <col min="14706" max="14706" width="27.28515625" style="8" customWidth="1"/>
    <col min="14707" max="14707" width="14.85546875" style="8" customWidth="1"/>
    <col min="14708" max="14708" width="17.140625" style="8" customWidth="1"/>
    <col min="14709" max="14709" width="20.140625" style="8" customWidth="1"/>
    <col min="14710" max="14710" width="39.140625" style="8" customWidth="1"/>
    <col min="14711" max="14712" width="21.85546875" style="8" customWidth="1"/>
    <col min="14713" max="14713" width="17.28515625" style="8" customWidth="1"/>
    <col min="14714" max="14715" width="14.28515625" style="8" customWidth="1"/>
    <col min="14716" max="14716" width="59.7109375" style="8" customWidth="1"/>
    <col min="14717" max="14719" width="14.28515625" style="8" customWidth="1"/>
    <col min="14720" max="14720" width="38.85546875" style="8" customWidth="1"/>
    <col min="14721" max="14721" width="14.28515625" style="8" customWidth="1"/>
    <col min="14722" max="14722" width="8.140625" style="8" customWidth="1"/>
    <col min="14723" max="14723" width="8.42578125" style="8" customWidth="1"/>
    <col min="14724" max="14724" width="7.28515625" style="8" customWidth="1"/>
    <col min="14725" max="14725" width="60.7109375" style="8" customWidth="1"/>
    <col min="14726" max="14728" width="10.7109375" style="8" customWidth="1"/>
    <col min="14729" max="14729" width="50.7109375" style="8" customWidth="1"/>
    <col min="14730" max="14730" width="15" style="8" customWidth="1"/>
    <col min="14731" max="14731" width="8.140625" style="8" customWidth="1"/>
    <col min="14732" max="14732" width="8.42578125" style="8" customWidth="1"/>
    <col min="14733" max="14733" width="7.28515625" style="8" customWidth="1"/>
    <col min="14734" max="14734" width="81.140625" style="8" customWidth="1"/>
    <col min="14735" max="14737" width="10.7109375" style="8" customWidth="1"/>
    <col min="14738" max="14738" width="50.7109375" style="8" customWidth="1"/>
    <col min="14739" max="14739" width="15" style="8" customWidth="1"/>
    <col min="14740" max="14740" width="8.140625" style="8" customWidth="1"/>
    <col min="14741" max="14741" width="8.42578125" style="8" customWidth="1"/>
    <col min="14742" max="14742" width="7.28515625" style="8" customWidth="1"/>
    <col min="14743" max="14743" width="77.85546875" style="8" customWidth="1"/>
    <col min="14744" max="14746" width="10.7109375" style="8" customWidth="1"/>
    <col min="14747" max="14747" width="50.7109375" style="8" customWidth="1"/>
    <col min="14748" max="14748" width="15" style="8" customWidth="1"/>
    <col min="14749" max="14749" width="9.85546875" style="8" customWidth="1"/>
    <col min="14750" max="14750" width="8.140625" style="8" customWidth="1"/>
    <col min="14751" max="14751" width="8.42578125" style="8" customWidth="1"/>
    <col min="14752" max="14752" width="7.28515625" style="8" customWidth="1"/>
    <col min="14753" max="14753" width="77.85546875" style="8" customWidth="1"/>
    <col min="14754" max="14755" width="10.7109375" style="8" customWidth="1"/>
    <col min="14756" max="14756" width="16.28515625" style="8" customWidth="1"/>
    <col min="14757" max="14757" width="14.140625" style="8" customWidth="1"/>
    <col min="14758" max="14758" width="14.42578125" style="8" customWidth="1"/>
    <col min="14759" max="14759" width="15" style="8" customWidth="1"/>
    <col min="14760" max="14760" width="19" style="8" customWidth="1"/>
    <col min="14761" max="14761" width="8.140625" style="8" customWidth="1"/>
    <col min="14762" max="14762" width="8.42578125" style="8" customWidth="1"/>
    <col min="14763" max="14763" width="7.28515625" style="8" customWidth="1"/>
    <col min="14764" max="14764" width="77.85546875" style="8" customWidth="1"/>
    <col min="14765" max="14767" width="10.7109375" style="8" customWidth="1"/>
    <col min="14768" max="14768" width="38.28515625" style="8" customWidth="1"/>
    <col min="14769" max="14769" width="23" style="8" customWidth="1"/>
    <col min="14770" max="14770" width="13" style="8" customWidth="1"/>
    <col min="14771" max="14771" width="8.140625" style="8" customWidth="1"/>
    <col min="14772" max="14772" width="8.42578125" style="8" customWidth="1"/>
    <col min="14773" max="14773" width="12" style="8" customWidth="1"/>
    <col min="14774" max="14774" width="159.5703125" style="8" customWidth="1"/>
    <col min="14775" max="14776" width="10.7109375" style="8" customWidth="1"/>
    <col min="14777" max="14777" width="10" style="8" customWidth="1"/>
    <col min="14778" max="14778" width="68.5703125" style="8" customWidth="1"/>
    <col min="14779" max="14779" width="23.140625" style="8" customWidth="1"/>
    <col min="14780" max="14782" width="0" style="8" hidden="1" customWidth="1"/>
    <col min="14783" max="14783" width="40.42578125" style="8" customWidth="1"/>
    <col min="14784" max="14936" width="9.140625" style="8"/>
    <col min="14937" max="14937" width="12.42578125" style="8" customWidth="1"/>
    <col min="14938" max="14945" width="0" style="8" hidden="1" customWidth="1"/>
    <col min="14946" max="14946" width="64.5703125" style="8" customWidth="1"/>
    <col min="14947" max="14948" width="0" style="8" hidden="1" customWidth="1"/>
    <col min="14949" max="14949" width="29.5703125" style="8" customWidth="1"/>
    <col min="14950" max="14959" width="0" style="8" hidden="1" customWidth="1"/>
    <col min="14960" max="14960" width="45" style="8" customWidth="1"/>
    <col min="14961" max="14961" width="49" style="8" customWidth="1"/>
    <col min="14962" max="14962" width="27.28515625" style="8" customWidth="1"/>
    <col min="14963" max="14963" width="14.85546875" style="8" customWidth="1"/>
    <col min="14964" max="14964" width="17.140625" style="8" customWidth="1"/>
    <col min="14965" max="14965" width="20.140625" style="8" customWidth="1"/>
    <col min="14966" max="14966" width="39.140625" style="8" customWidth="1"/>
    <col min="14967" max="14968" width="21.85546875" style="8" customWidth="1"/>
    <col min="14969" max="14969" width="17.28515625" style="8" customWidth="1"/>
    <col min="14970" max="14971" width="14.28515625" style="8" customWidth="1"/>
    <col min="14972" max="14972" width="59.7109375" style="8" customWidth="1"/>
    <col min="14973" max="14975" width="14.28515625" style="8" customWidth="1"/>
    <col min="14976" max="14976" width="38.85546875" style="8" customWidth="1"/>
    <col min="14977" max="14977" width="14.28515625" style="8" customWidth="1"/>
    <col min="14978" max="14978" width="8.140625" style="8" customWidth="1"/>
    <col min="14979" max="14979" width="8.42578125" style="8" customWidth="1"/>
    <col min="14980" max="14980" width="7.28515625" style="8" customWidth="1"/>
    <col min="14981" max="14981" width="60.7109375" style="8" customWidth="1"/>
    <col min="14982" max="14984" width="10.7109375" style="8" customWidth="1"/>
    <col min="14985" max="14985" width="50.7109375" style="8" customWidth="1"/>
    <col min="14986" max="14986" width="15" style="8" customWidth="1"/>
    <col min="14987" max="14987" width="8.140625" style="8" customWidth="1"/>
    <col min="14988" max="14988" width="8.42578125" style="8" customWidth="1"/>
    <col min="14989" max="14989" width="7.28515625" style="8" customWidth="1"/>
    <col min="14990" max="14990" width="81.140625" style="8" customWidth="1"/>
    <col min="14991" max="14993" width="10.7109375" style="8" customWidth="1"/>
    <col min="14994" max="14994" width="50.7109375" style="8" customWidth="1"/>
    <col min="14995" max="14995" width="15" style="8" customWidth="1"/>
    <col min="14996" max="14996" width="8.140625" style="8" customWidth="1"/>
    <col min="14997" max="14997" width="8.42578125" style="8" customWidth="1"/>
    <col min="14998" max="14998" width="7.28515625" style="8" customWidth="1"/>
    <col min="14999" max="14999" width="77.85546875" style="8" customWidth="1"/>
    <col min="15000" max="15002" width="10.7109375" style="8" customWidth="1"/>
    <col min="15003" max="15003" width="50.7109375" style="8" customWidth="1"/>
    <col min="15004" max="15004" width="15" style="8" customWidth="1"/>
    <col min="15005" max="15005" width="9.85546875" style="8" customWidth="1"/>
    <col min="15006" max="15006" width="8.140625" style="8" customWidth="1"/>
    <col min="15007" max="15007" width="8.42578125" style="8" customWidth="1"/>
    <col min="15008" max="15008" width="7.28515625" style="8" customWidth="1"/>
    <col min="15009" max="15009" width="77.85546875" style="8" customWidth="1"/>
    <col min="15010" max="15011" width="10.7109375" style="8" customWidth="1"/>
    <col min="15012" max="15012" width="16.28515625" style="8" customWidth="1"/>
    <col min="15013" max="15013" width="14.140625" style="8" customWidth="1"/>
    <col min="15014" max="15014" width="14.42578125" style="8" customWidth="1"/>
    <col min="15015" max="15015" width="15" style="8" customWidth="1"/>
    <col min="15016" max="15016" width="19" style="8" customWidth="1"/>
    <col min="15017" max="15017" width="8.140625" style="8" customWidth="1"/>
    <col min="15018" max="15018" width="8.42578125" style="8" customWidth="1"/>
    <col min="15019" max="15019" width="7.28515625" style="8" customWidth="1"/>
    <col min="15020" max="15020" width="77.85546875" style="8" customWidth="1"/>
    <col min="15021" max="15023" width="10.7109375" style="8" customWidth="1"/>
    <col min="15024" max="15024" width="38.28515625" style="8" customWidth="1"/>
    <col min="15025" max="15025" width="23" style="8" customWidth="1"/>
    <col min="15026" max="15026" width="13" style="8" customWidth="1"/>
    <col min="15027" max="15027" width="8.140625" style="8" customWidth="1"/>
    <col min="15028" max="15028" width="8.42578125" style="8" customWidth="1"/>
    <col min="15029" max="15029" width="12" style="8" customWidth="1"/>
    <col min="15030" max="15030" width="159.5703125" style="8" customWidth="1"/>
    <col min="15031" max="15032" width="10.7109375" style="8" customWidth="1"/>
    <col min="15033" max="15033" width="10" style="8" customWidth="1"/>
    <col min="15034" max="15034" width="68.5703125" style="8" customWidth="1"/>
    <col min="15035" max="15035" width="23.140625" style="8" customWidth="1"/>
    <col min="15036" max="15038" width="0" style="8" hidden="1" customWidth="1"/>
    <col min="15039" max="15039" width="40.42578125" style="8" customWidth="1"/>
    <col min="15040" max="15192" width="9.140625" style="8"/>
    <col min="15193" max="15193" width="12.42578125" style="8" customWidth="1"/>
    <col min="15194" max="15201" width="0" style="8" hidden="1" customWidth="1"/>
    <col min="15202" max="15202" width="64.5703125" style="8" customWidth="1"/>
    <col min="15203" max="15204" width="0" style="8" hidden="1" customWidth="1"/>
    <col min="15205" max="15205" width="29.5703125" style="8" customWidth="1"/>
    <col min="15206" max="15215" width="0" style="8" hidden="1" customWidth="1"/>
    <col min="15216" max="15216" width="45" style="8" customWidth="1"/>
    <col min="15217" max="15217" width="49" style="8" customWidth="1"/>
    <col min="15218" max="15218" width="27.28515625" style="8" customWidth="1"/>
    <col min="15219" max="15219" width="14.85546875" style="8" customWidth="1"/>
    <col min="15220" max="15220" width="17.140625" style="8" customWidth="1"/>
    <col min="15221" max="15221" width="20.140625" style="8" customWidth="1"/>
    <col min="15222" max="15222" width="39.140625" style="8" customWidth="1"/>
    <col min="15223" max="15224" width="21.85546875" style="8" customWidth="1"/>
    <col min="15225" max="15225" width="17.28515625" style="8" customWidth="1"/>
    <col min="15226" max="15227" width="14.28515625" style="8" customWidth="1"/>
    <col min="15228" max="15228" width="59.7109375" style="8" customWidth="1"/>
    <col min="15229" max="15231" width="14.28515625" style="8" customWidth="1"/>
    <col min="15232" max="15232" width="38.85546875" style="8" customWidth="1"/>
    <col min="15233" max="15233" width="14.28515625" style="8" customWidth="1"/>
    <col min="15234" max="15234" width="8.140625" style="8" customWidth="1"/>
    <col min="15235" max="15235" width="8.42578125" style="8" customWidth="1"/>
    <col min="15236" max="15236" width="7.28515625" style="8" customWidth="1"/>
    <col min="15237" max="15237" width="60.7109375" style="8" customWidth="1"/>
    <col min="15238" max="15240" width="10.7109375" style="8" customWidth="1"/>
    <col min="15241" max="15241" width="50.7109375" style="8" customWidth="1"/>
    <col min="15242" max="15242" width="15" style="8" customWidth="1"/>
    <col min="15243" max="15243" width="8.140625" style="8" customWidth="1"/>
    <col min="15244" max="15244" width="8.42578125" style="8" customWidth="1"/>
    <col min="15245" max="15245" width="7.28515625" style="8" customWidth="1"/>
    <col min="15246" max="15246" width="81.140625" style="8" customWidth="1"/>
    <col min="15247" max="15249" width="10.7109375" style="8" customWidth="1"/>
    <col min="15250" max="15250" width="50.7109375" style="8" customWidth="1"/>
    <col min="15251" max="15251" width="15" style="8" customWidth="1"/>
    <col min="15252" max="15252" width="8.140625" style="8" customWidth="1"/>
    <col min="15253" max="15253" width="8.42578125" style="8" customWidth="1"/>
    <col min="15254" max="15254" width="7.28515625" style="8" customWidth="1"/>
    <col min="15255" max="15255" width="77.85546875" style="8" customWidth="1"/>
    <col min="15256" max="15258" width="10.7109375" style="8" customWidth="1"/>
    <col min="15259" max="15259" width="50.7109375" style="8" customWidth="1"/>
    <col min="15260" max="15260" width="15" style="8" customWidth="1"/>
    <col min="15261" max="15261" width="9.85546875" style="8" customWidth="1"/>
    <col min="15262" max="15262" width="8.140625" style="8" customWidth="1"/>
    <col min="15263" max="15263" width="8.42578125" style="8" customWidth="1"/>
    <col min="15264" max="15264" width="7.28515625" style="8" customWidth="1"/>
    <col min="15265" max="15265" width="77.85546875" style="8" customWidth="1"/>
    <col min="15266" max="15267" width="10.7109375" style="8" customWidth="1"/>
    <col min="15268" max="15268" width="16.28515625" style="8" customWidth="1"/>
    <col min="15269" max="15269" width="14.140625" style="8" customWidth="1"/>
    <col min="15270" max="15270" width="14.42578125" style="8" customWidth="1"/>
    <col min="15271" max="15271" width="15" style="8" customWidth="1"/>
    <col min="15272" max="15272" width="19" style="8" customWidth="1"/>
    <col min="15273" max="15273" width="8.140625" style="8" customWidth="1"/>
    <col min="15274" max="15274" width="8.42578125" style="8" customWidth="1"/>
    <col min="15275" max="15275" width="7.28515625" style="8" customWidth="1"/>
    <col min="15276" max="15276" width="77.85546875" style="8" customWidth="1"/>
    <col min="15277" max="15279" width="10.7109375" style="8" customWidth="1"/>
    <col min="15280" max="15280" width="38.28515625" style="8" customWidth="1"/>
    <col min="15281" max="15281" width="23" style="8" customWidth="1"/>
    <col min="15282" max="15282" width="13" style="8" customWidth="1"/>
    <col min="15283" max="15283" width="8.140625" style="8" customWidth="1"/>
    <col min="15284" max="15284" width="8.42578125" style="8" customWidth="1"/>
    <col min="15285" max="15285" width="12" style="8" customWidth="1"/>
    <col min="15286" max="15286" width="159.5703125" style="8" customWidth="1"/>
    <col min="15287" max="15288" width="10.7109375" style="8" customWidth="1"/>
    <col min="15289" max="15289" width="10" style="8" customWidth="1"/>
    <col min="15290" max="15290" width="68.5703125" style="8" customWidth="1"/>
    <col min="15291" max="15291" width="23.140625" style="8" customWidth="1"/>
    <col min="15292" max="15294" width="0" style="8" hidden="1" customWidth="1"/>
    <col min="15295" max="15295" width="40.42578125" style="8" customWidth="1"/>
    <col min="15296" max="15448" width="9.140625" style="8"/>
    <col min="15449" max="15449" width="12.42578125" style="8" customWidth="1"/>
    <col min="15450" max="15457" width="0" style="8" hidden="1" customWidth="1"/>
    <col min="15458" max="15458" width="64.5703125" style="8" customWidth="1"/>
    <col min="15459" max="15460" width="0" style="8" hidden="1" customWidth="1"/>
    <col min="15461" max="15461" width="29.5703125" style="8" customWidth="1"/>
    <col min="15462" max="15471" width="0" style="8" hidden="1" customWidth="1"/>
    <col min="15472" max="15472" width="45" style="8" customWidth="1"/>
    <col min="15473" max="15473" width="49" style="8" customWidth="1"/>
    <col min="15474" max="15474" width="27.28515625" style="8" customWidth="1"/>
    <col min="15475" max="15475" width="14.85546875" style="8" customWidth="1"/>
    <col min="15476" max="15476" width="17.140625" style="8" customWidth="1"/>
    <col min="15477" max="15477" width="20.140625" style="8" customWidth="1"/>
    <col min="15478" max="15478" width="39.140625" style="8" customWidth="1"/>
    <col min="15479" max="15480" width="21.85546875" style="8" customWidth="1"/>
    <col min="15481" max="15481" width="17.28515625" style="8" customWidth="1"/>
    <col min="15482" max="15483" width="14.28515625" style="8" customWidth="1"/>
    <col min="15484" max="15484" width="59.7109375" style="8" customWidth="1"/>
    <col min="15485" max="15487" width="14.28515625" style="8" customWidth="1"/>
    <col min="15488" max="15488" width="38.85546875" style="8" customWidth="1"/>
    <col min="15489" max="15489" width="14.28515625" style="8" customWidth="1"/>
    <col min="15490" max="15490" width="8.140625" style="8" customWidth="1"/>
    <col min="15491" max="15491" width="8.42578125" style="8" customWidth="1"/>
    <col min="15492" max="15492" width="7.28515625" style="8" customWidth="1"/>
    <col min="15493" max="15493" width="60.7109375" style="8" customWidth="1"/>
    <col min="15494" max="15496" width="10.7109375" style="8" customWidth="1"/>
    <col min="15497" max="15497" width="50.7109375" style="8" customWidth="1"/>
    <col min="15498" max="15498" width="15" style="8" customWidth="1"/>
    <col min="15499" max="15499" width="8.140625" style="8" customWidth="1"/>
    <col min="15500" max="15500" width="8.42578125" style="8" customWidth="1"/>
    <col min="15501" max="15501" width="7.28515625" style="8" customWidth="1"/>
    <col min="15502" max="15502" width="81.140625" style="8" customWidth="1"/>
    <col min="15503" max="15505" width="10.7109375" style="8" customWidth="1"/>
    <col min="15506" max="15506" width="50.7109375" style="8" customWidth="1"/>
    <col min="15507" max="15507" width="15" style="8" customWidth="1"/>
    <col min="15508" max="15508" width="8.140625" style="8" customWidth="1"/>
    <col min="15509" max="15509" width="8.42578125" style="8" customWidth="1"/>
    <col min="15510" max="15510" width="7.28515625" style="8" customWidth="1"/>
    <col min="15511" max="15511" width="77.85546875" style="8" customWidth="1"/>
    <col min="15512" max="15514" width="10.7109375" style="8" customWidth="1"/>
    <col min="15515" max="15515" width="50.7109375" style="8" customWidth="1"/>
    <col min="15516" max="15516" width="15" style="8" customWidth="1"/>
    <col min="15517" max="15517" width="9.85546875" style="8" customWidth="1"/>
    <col min="15518" max="15518" width="8.140625" style="8" customWidth="1"/>
    <col min="15519" max="15519" width="8.42578125" style="8" customWidth="1"/>
    <col min="15520" max="15520" width="7.28515625" style="8" customWidth="1"/>
    <col min="15521" max="15521" width="77.85546875" style="8" customWidth="1"/>
    <col min="15522" max="15523" width="10.7109375" style="8" customWidth="1"/>
    <col min="15524" max="15524" width="16.28515625" style="8" customWidth="1"/>
    <col min="15525" max="15525" width="14.140625" style="8" customWidth="1"/>
    <col min="15526" max="15526" width="14.42578125" style="8" customWidth="1"/>
    <col min="15527" max="15527" width="15" style="8" customWidth="1"/>
    <col min="15528" max="15528" width="19" style="8" customWidth="1"/>
    <col min="15529" max="15529" width="8.140625" style="8" customWidth="1"/>
    <col min="15530" max="15530" width="8.42578125" style="8" customWidth="1"/>
    <col min="15531" max="15531" width="7.28515625" style="8" customWidth="1"/>
    <col min="15532" max="15532" width="77.85546875" style="8" customWidth="1"/>
    <col min="15533" max="15535" width="10.7109375" style="8" customWidth="1"/>
    <col min="15536" max="15536" width="38.28515625" style="8" customWidth="1"/>
    <col min="15537" max="15537" width="23" style="8" customWidth="1"/>
    <col min="15538" max="15538" width="13" style="8" customWidth="1"/>
    <col min="15539" max="15539" width="8.140625" style="8" customWidth="1"/>
    <col min="15540" max="15540" width="8.42578125" style="8" customWidth="1"/>
    <col min="15541" max="15541" width="12" style="8" customWidth="1"/>
    <col min="15542" max="15542" width="159.5703125" style="8" customWidth="1"/>
    <col min="15543" max="15544" width="10.7109375" style="8" customWidth="1"/>
    <col min="15545" max="15545" width="10" style="8" customWidth="1"/>
    <col min="15546" max="15546" width="68.5703125" style="8" customWidth="1"/>
    <col min="15547" max="15547" width="23.140625" style="8" customWidth="1"/>
    <col min="15548" max="15550" width="0" style="8" hidden="1" customWidth="1"/>
    <col min="15551" max="15551" width="40.42578125" style="8" customWidth="1"/>
    <col min="15552" max="15704" width="9.140625" style="8"/>
    <col min="15705" max="15705" width="12.42578125" style="8" customWidth="1"/>
    <col min="15706" max="15713" width="0" style="8" hidden="1" customWidth="1"/>
    <col min="15714" max="15714" width="64.5703125" style="8" customWidth="1"/>
    <col min="15715" max="15716" width="0" style="8" hidden="1" customWidth="1"/>
    <col min="15717" max="15717" width="29.5703125" style="8" customWidth="1"/>
    <col min="15718" max="15727" width="0" style="8" hidden="1" customWidth="1"/>
    <col min="15728" max="15728" width="45" style="8" customWidth="1"/>
    <col min="15729" max="15729" width="49" style="8" customWidth="1"/>
    <col min="15730" max="15730" width="27.28515625" style="8" customWidth="1"/>
    <col min="15731" max="15731" width="14.85546875" style="8" customWidth="1"/>
    <col min="15732" max="15732" width="17.140625" style="8" customWidth="1"/>
    <col min="15733" max="15733" width="20.140625" style="8" customWidth="1"/>
    <col min="15734" max="15734" width="39.140625" style="8" customWidth="1"/>
    <col min="15735" max="15736" width="21.85546875" style="8" customWidth="1"/>
    <col min="15737" max="15737" width="17.28515625" style="8" customWidth="1"/>
    <col min="15738" max="15739" width="14.28515625" style="8" customWidth="1"/>
    <col min="15740" max="15740" width="59.7109375" style="8" customWidth="1"/>
    <col min="15741" max="15743" width="14.28515625" style="8" customWidth="1"/>
    <col min="15744" max="15744" width="38.85546875" style="8" customWidth="1"/>
    <col min="15745" max="15745" width="14.28515625" style="8" customWidth="1"/>
    <col min="15746" max="15746" width="8.140625" style="8" customWidth="1"/>
    <col min="15747" max="15747" width="8.42578125" style="8" customWidth="1"/>
    <col min="15748" max="15748" width="7.28515625" style="8" customWidth="1"/>
    <col min="15749" max="15749" width="60.7109375" style="8" customWidth="1"/>
    <col min="15750" max="15752" width="10.7109375" style="8" customWidth="1"/>
    <col min="15753" max="15753" width="50.7109375" style="8" customWidth="1"/>
    <col min="15754" max="15754" width="15" style="8" customWidth="1"/>
    <col min="15755" max="15755" width="8.140625" style="8" customWidth="1"/>
    <col min="15756" max="15756" width="8.42578125" style="8" customWidth="1"/>
    <col min="15757" max="15757" width="7.28515625" style="8" customWidth="1"/>
    <col min="15758" max="15758" width="81.140625" style="8" customWidth="1"/>
    <col min="15759" max="15761" width="10.7109375" style="8" customWidth="1"/>
    <col min="15762" max="15762" width="50.7109375" style="8" customWidth="1"/>
    <col min="15763" max="15763" width="15" style="8" customWidth="1"/>
    <col min="15764" max="15764" width="8.140625" style="8" customWidth="1"/>
    <col min="15765" max="15765" width="8.42578125" style="8" customWidth="1"/>
    <col min="15766" max="15766" width="7.28515625" style="8" customWidth="1"/>
    <col min="15767" max="15767" width="77.85546875" style="8" customWidth="1"/>
    <col min="15768" max="15770" width="10.7109375" style="8" customWidth="1"/>
    <col min="15771" max="15771" width="50.7109375" style="8" customWidth="1"/>
    <col min="15772" max="15772" width="15" style="8" customWidth="1"/>
    <col min="15773" max="15773" width="9.85546875" style="8" customWidth="1"/>
    <col min="15774" max="15774" width="8.140625" style="8" customWidth="1"/>
    <col min="15775" max="15775" width="8.42578125" style="8" customWidth="1"/>
    <col min="15776" max="15776" width="7.28515625" style="8" customWidth="1"/>
    <col min="15777" max="15777" width="77.85546875" style="8" customWidth="1"/>
    <col min="15778" max="15779" width="10.7109375" style="8" customWidth="1"/>
    <col min="15780" max="15780" width="16.28515625" style="8" customWidth="1"/>
    <col min="15781" max="15781" width="14.140625" style="8" customWidth="1"/>
    <col min="15782" max="15782" width="14.42578125" style="8" customWidth="1"/>
    <col min="15783" max="15783" width="15" style="8" customWidth="1"/>
    <col min="15784" max="15784" width="19" style="8" customWidth="1"/>
    <col min="15785" max="15785" width="8.140625" style="8" customWidth="1"/>
    <col min="15786" max="15786" width="8.42578125" style="8" customWidth="1"/>
    <col min="15787" max="15787" width="7.28515625" style="8" customWidth="1"/>
    <col min="15788" max="15788" width="77.85546875" style="8" customWidth="1"/>
    <col min="15789" max="15791" width="10.7109375" style="8" customWidth="1"/>
    <col min="15792" max="15792" width="38.28515625" style="8" customWidth="1"/>
    <col min="15793" max="15793" width="23" style="8" customWidth="1"/>
    <col min="15794" max="15794" width="13" style="8" customWidth="1"/>
    <col min="15795" max="15795" width="8.140625" style="8" customWidth="1"/>
    <col min="15796" max="15796" width="8.42578125" style="8" customWidth="1"/>
    <col min="15797" max="15797" width="12" style="8" customWidth="1"/>
    <col min="15798" max="15798" width="159.5703125" style="8" customWidth="1"/>
    <col min="15799" max="15800" width="10.7109375" style="8" customWidth="1"/>
    <col min="15801" max="15801" width="10" style="8" customWidth="1"/>
    <col min="15802" max="15802" width="68.5703125" style="8" customWidth="1"/>
    <col min="15803" max="15803" width="23.140625" style="8" customWidth="1"/>
    <col min="15804" max="15806" width="0" style="8" hidden="1" customWidth="1"/>
    <col min="15807" max="15807" width="40.42578125" style="8" customWidth="1"/>
    <col min="15808" max="15960" width="9.140625" style="8"/>
    <col min="15961" max="15961" width="12.42578125" style="8" customWidth="1"/>
    <col min="15962" max="15969" width="0" style="8" hidden="1" customWidth="1"/>
    <col min="15970" max="15970" width="64.5703125" style="8" customWidth="1"/>
    <col min="15971" max="15972" width="0" style="8" hidden="1" customWidth="1"/>
    <col min="15973" max="15973" width="29.5703125" style="8" customWidth="1"/>
    <col min="15974" max="15983" width="0" style="8" hidden="1" customWidth="1"/>
    <col min="15984" max="15984" width="45" style="8" customWidth="1"/>
    <col min="15985" max="15985" width="49" style="8" customWidth="1"/>
    <col min="15986" max="15986" width="27.28515625" style="8" customWidth="1"/>
    <col min="15987" max="15987" width="14.85546875" style="8" customWidth="1"/>
    <col min="15988" max="15988" width="17.140625" style="8" customWidth="1"/>
    <col min="15989" max="15989" width="20.140625" style="8" customWidth="1"/>
    <col min="15990" max="15990" width="39.140625" style="8" customWidth="1"/>
    <col min="15991" max="15992" width="21.85546875" style="8" customWidth="1"/>
    <col min="15993" max="15993" width="17.28515625" style="8" customWidth="1"/>
    <col min="15994" max="15995" width="14.28515625" style="8" customWidth="1"/>
    <col min="15996" max="15996" width="59.7109375" style="8" customWidth="1"/>
    <col min="15997" max="15999" width="14.28515625" style="8" customWidth="1"/>
    <col min="16000" max="16000" width="38.85546875" style="8" customWidth="1"/>
    <col min="16001" max="16001" width="14.28515625" style="8" customWidth="1"/>
    <col min="16002" max="16002" width="8.140625" style="8" customWidth="1"/>
    <col min="16003" max="16003" width="8.42578125" style="8" customWidth="1"/>
    <col min="16004" max="16004" width="7.28515625" style="8" customWidth="1"/>
    <col min="16005" max="16005" width="60.7109375" style="8" customWidth="1"/>
    <col min="16006" max="16008" width="10.7109375" style="8" customWidth="1"/>
    <col min="16009" max="16009" width="50.7109375" style="8" customWidth="1"/>
    <col min="16010" max="16010" width="15" style="8" customWidth="1"/>
    <col min="16011" max="16011" width="8.140625" style="8" customWidth="1"/>
    <col min="16012" max="16012" width="8.42578125" style="8" customWidth="1"/>
    <col min="16013" max="16013" width="7.28515625" style="8" customWidth="1"/>
    <col min="16014" max="16014" width="81.140625" style="8" customWidth="1"/>
    <col min="16015" max="16017" width="10.7109375" style="8" customWidth="1"/>
    <col min="16018" max="16018" width="50.7109375" style="8" customWidth="1"/>
    <col min="16019" max="16019" width="15" style="8" customWidth="1"/>
    <col min="16020" max="16020" width="8.140625" style="8" customWidth="1"/>
    <col min="16021" max="16021" width="8.42578125" style="8" customWidth="1"/>
    <col min="16022" max="16022" width="7.28515625" style="8" customWidth="1"/>
    <col min="16023" max="16023" width="77.85546875" style="8" customWidth="1"/>
    <col min="16024" max="16026" width="10.7109375" style="8" customWidth="1"/>
    <col min="16027" max="16027" width="50.7109375" style="8" customWidth="1"/>
    <col min="16028" max="16028" width="15" style="8" customWidth="1"/>
    <col min="16029" max="16029" width="9.85546875" style="8" customWidth="1"/>
    <col min="16030" max="16030" width="8.140625" style="8" customWidth="1"/>
    <col min="16031" max="16031" width="8.42578125" style="8" customWidth="1"/>
    <col min="16032" max="16032" width="7.28515625" style="8" customWidth="1"/>
    <col min="16033" max="16033" width="77.85546875" style="8" customWidth="1"/>
    <col min="16034" max="16035" width="10.7109375" style="8" customWidth="1"/>
    <col min="16036" max="16036" width="16.28515625" style="8" customWidth="1"/>
    <col min="16037" max="16037" width="14.140625" style="8" customWidth="1"/>
    <col min="16038" max="16038" width="14.42578125" style="8" customWidth="1"/>
    <col min="16039" max="16039" width="15" style="8" customWidth="1"/>
    <col min="16040" max="16040" width="19" style="8" customWidth="1"/>
    <col min="16041" max="16041" width="8.140625" style="8" customWidth="1"/>
    <col min="16042" max="16042" width="8.42578125" style="8" customWidth="1"/>
    <col min="16043" max="16043" width="7.28515625" style="8" customWidth="1"/>
    <col min="16044" max="16044" width="77.85546875" style="8" customWidth="1"/>
    <col min="16045" max="16047" width="10.7109375" style="8" customWidth="1"/>
    <col min="16048" max="16048" width="38.28515625" style="8" customWidth="1"/>
    <col min="16049" max="16049" width="23" style="8" customWidth="1"/>
    <col min="16050" max="16050" width="13" style="8" customWidth="1"/>
    <col min="16051" max="16051" width="8.140625" style="8" customWidth="1"/>
    <col min="16052" max="16052" width="8.42578125" style="8" customWidth="1"/>
    <col min="16053" max="16053" width="12" style="8" customWidth="1"/>
    <col min="16054" max="16054" width="159.5703125" style="8" customWidth="1"/>
    <col min="16055" max="16056" width="10.7109375" style="8" customWidth="1"/>
    <col min="16057" max="16057" width="10" style="8" customWidth="1"/>
    <col min="16058" max="16058" width="68.5703125" style="8" customWidth="1"/>
    <col min="16059" max="16059" width="23.140625" style="8" customWidth="1"/>
    <col min="16060" max="16062" width="0" style="8" hidden="1" customWidth="1"/>
    <col min="16063" max="16063" width="40.42578125" style="8" customWidth="1"/>
    <col min="16064" max="16384" width="9.140625" style="8"/>
  </cols>
  <sheetData>
    <row r="1" spans="1:16384" s="160" customFormat="1" ht="18" hidden="1" customHeight="1" x14ac:dyDescent="0.25">
      <c r="A1" s="443"/>
      <c r="B1" s="443"/>
      <c r="C1" s="443"/>
      <c r="D1" s="443"/>
      <c r="E1" s="443"/>
      <c r="F1" s="444"/>
      <c r="G1" s="444"/>
      <c r="H1" s="444"/>
      <c r="I1" s="444"/>
      <c r="J1" s="444"/>
      <c r="K1" s="444"/>
      <c r="L1" s="444"/>
      <c r="M1" s="444"/>
      <c r="N1" s="444"/>
      <c r="O1" s="444"/>
      <c r="P1" s="444"/>
      <c r="Q1" s="444"/>
      <c r="R1" s="444"/>
      <c r="S1" s="444"/>
      <c r="T1" s="444"/>
      <c r="U1" s="445"/>
      <c r="V1" s="445"/>
      <c r="W1" s="161"/>
      <c r="X1" s="135"/>
      <c r="Y1" s="13"/>
      <c r="Z1" s="13"/>
      <c r="AA1" s="13"/>
      <c r="AC1" s="16"/>
      <c r="AE1" s="30"/>
      <c r="AI1" s="30"/>
      <c r="AJ1" s="13"/>
      <c r="AL1" s="161"/>
      <c r="AM1" s="161"/>
      <c r="AX1" s="15"/>
      <c r="AY1" s="13"/>
      <c r="BH1" s="13"/>
      <c r="BJ1" s="163"/>
      <c r="BK1" s="163"/>
      <c r="BL1" s="371"/>
      <c r="BM1" s="371"/>
      <c r="BN1" s="371"/>
      <c r="BO1" s="371"/>
      <c r="BP1" s="371"/>
      <c r="BQ1" s="371"/>
      <c r="BR1" s="371"/>
      <c r="BS1" s="371"/>
      <c r="BT1" s="371"/>
      <c r="BU1" s="371"/>
      <c r="BV1" s="163"/>
    </row>
    <row r="2" spans="1:16384" s="160" customFormat="1" ht="18" hidden="1" customHeight="1" x14ac:dyDescent="0.25">
      <c r="A2" s="443"/>
      <c r="B2" s="443"/>
      <c r="C2" s="443"/>
      <c r="D2" s="443"/>
      <c r="E2" s="443"/>
      <c r="F2" s="444"/>
      <c r="G2" s="444"/>
      <c r="H2" s="444"/>
      <c r="I2" s="444"/>
      <c r="J2" s="444"/>
      <c r="K2" s="444"/>
      <c r="L2" s="444"/>
      <c r="M2" s="444"/>
      <c r="N2" s="444"/>
      <c r="O2" s="444"/>
      <c r="P2" s="444"/>
      <c r="Q2" s="444"/>
      <c r="R2" s="444"/>
      <c r="S2" s="444"/>
      <c r="T2" s="444"/>
      <c r="U2" s="445"/>
      <c r="V2" s="445"/>
      <c r="W2" s="161"/>
      <c r="X2" s="136"/>
      <c r="Y2" s="13"/>
      <c r="Z2" s="13"/>
      <c r="AA2" s="13"/>
      <c r="AC2" s="16"/>
      <c r="AE2" s="30"/>
      <c r="AI2" s="30"/>
      <c r="AJ2" s="13"/>
      <c r="AL2" s="161"/>
      <c r="AM2" s="161"/>
      <c r="AX2" s="15"/>
      <c r="AY2" s="13"/>
      <c r="BH2" s="13"/>
      <c r="BJ2" s="163"/>
      <c r="BK2" s="163"/>
      <c r="BL2" s="371"/>
      <c r="BM2" s="371"/>
      <c r="BN2" s="371"/>
      <c r="BO2" s="371"/>
      <c r="BP2" s="371"/>
      <c r="BQ2" s="371"/>
      <c r="BR2" s="371"/>
      <c r="BS2" s="371"/>
      <c r="BT2" s="371"/>
      <c r="BU2" s="371"/>
      <c r="BV2" s="163"/>
    </row>
    <row r="3" spans="1:16384" s="160" customFormat="1" ht="25.5" hidden="1" customHeight="1" x14ac:dyDescent="0.25">
      <c r="A3" s="443"/>
      <c r="B3" s="443"/>
      <c r="C3" s="443"/>
      <c r="D3" s="443"/>
      <c r="E3" s="443"/>
      <c r="F3" s="444"/>
      <c r="G3" s="444"/>
      <c r="H3" s="444"/>
      <c r="I3" s="444"/>
      <c r="J3" s="444"/>
      <c r="K3" s="444"/>
      <c r="L3" s="444"/>
      <c r="M3" s="444"/>
      <c r="N3" s="444"/>
      <c r="O3" s="444"/>
      <c r="P3" s="444"/>
      <c r="Q3" s="444"/>
      <c r="R3" s="444"/>
      <c r="S3" s="444"/>
      <c r="T3" s="444"/>
      <c r="U3" s="445"/>
      <c r="V3" s="445"/>
      <c r="W3" s="161"/>
      <c r="X3" s="137"/>
      <c r="Y3" s="13"/>
      <c r="Z3" s="13"/>
      <c r="AA3" s="13"/>
      <c r="AC3" s="16"/>
      <c r="AE3" s="30"/>
      <c r="AI3" s="30"/>
      <c r="AJ3" s="13"/>
      <c r="AL3" s="161"/>
      <c r="AM3" s="161"/>
      <c r="AX3" s="15"/>
      <c r="AY3" s="13"/>
      <c r="BH3" s="13"/>
      <c r="BJ3" s="163"/>
      <c r="BK3" s="163"/>
      <c r="BL3" s="371"/>
      <c r="BM3" s="371"/>
      <c r="BN3" s="371"/>
      <c r="BO3" s="371"/>
      <c r="BP3" s="371"/>
      <c r="BQ3" s="371"/>
      <c r="BR3" s="371"/>
      <c r="BS3" s="371"/>
      <c r="BT3" s="371"/>
      <c r="BU3" s="371"/>
      <c r="BV3" s="163"/>
    </row>
    <row r="4" spans="1:16384" s="160" customFormat="1" ht="15.75" hidden="1" customHeight="1" x14ac:dyDescent="0.25">
      <c r="A4" s="16"/>
      <c r="C4" s="13"/>
      <c r="D4" s="13"/>
      <c r="G4" s="13"/>
      <c r="I4" s="30"/>
      <c r="L4" s="13"/>
      <c r="M4" s="13"/>
      <c r="N4" s="13"/>
      <c r="P4" s="13"/>
      <c r="V4" s="13"/>
      <c r="W4" s="13"/>
      <c r="X4" s="161"/>
      <c r="Y4" s="13"/>
      <c r="Z4" s="13"/>
      <c r="AA4" s="13"/>
      <c r="AC4" s="16"/>
      <c r="AE4" s="30"/>
      <c r="AI4" s="30"/>
      <c r="AJ4" s="13"/>
      <c r="AL4" s="161"/>
      <c r="AM4" s="161"/>
      <c r="AX4" s="15"/>
      <c r="AY4" s="13"/>
      <c r="BH4" s="13"/>
      <c r="BJ4" s="163"/>
      <c r="BK4" s="163"/>
      <c r="BL4" s="371"/>
      <c r="BM4" s="371"/>
      <c r="BN4" s="371"/>
      <c r="BO4" s="371"/>
      <c r="BP4" s="371"/>
      <c r="BQ4" s="371"/>
      <c r="BR4" s="371"/>
      <c r="BS4" s="371"/>
      <c r="BT4" s="371"/>
      <c r="BU4" s="371"/>
      <c r="BV4" s="163"/>
    </row>
    <row r="5" spans="1:16384" s="160" customFormat="1" ht="26.25" hidden="1" customHeight="1" x14ac:dyDescent="0.25">
      <c r="A5" s="455"/>
      <c r="B5" s="455"/>
      <c r="C5" s="455"/>
      <c r="D5" s="455"/>
      <c r="E5" s="17"/>
      <c r="F5" s="159"/>
      <c r="G5" s="159"/>
      <c r="I5" s="28"/>
      <c r="J5" s="17"/>
      <c r="K5" s="17"/>
      <c r="L5" s="17"/>
      <c r="M5" s="17"/>
      <c r="N5" s="17"/>
      <c r="P5" s="159"/>
      <c r="Q5" s="18"/>
      <c r="R5" s="19"/>
      <c r="S5" s="18"/>
      <c r="T5" s="18"/>
      <c r="U5" s="18"/>
      <c r="V5" s="159"/>
      <c r="W5" s="159"/>
      <c r="X5" s="159"/>
      <c r="Y5" s="13"/>
      <c r="Z5" s="13"/>
      <c r="AA5" s="13"/>
      <c r="AC5" s="16"/>
      <c r="AE5" s="30"/>
      <c r="AI5" s="30"/>
      <c r="AJ5" s="13"/>
      <c r="AL5" s="161"/>
      <c r="AM5" s="161"/>
      <c r="AX5" s="15"/>
      <c r="AY5" s="13"/>
      <c r="BH5" s="13"/>
      <c r="BJ5" s="163"/>
      <c r="BK5" s="163"/>
      <c r="BL5" s="371"/>
      <c r="BM5" s="371"/>
      <c r="BN5" s="371"/>
      <c r="BO5" s="371"/>
      <c r="BP5" s="371"/>
      <c r="BQ5" s="371"/>
      <c r="BR5" s="371"/>
      <c r="BS5" s="371"/>
      <c r="BT5" s="371"/>
      <c r="BU5" s="371"/>
      <c r="BV5" s="163"/>
    </row>
    <row r="6" spans="1:16384" s="160" customFormat="1" ht="26.25" hidden="1" customHeight="1" x14ac:dyDescent="0.25">
      <c r="A6" s="1"/>
      <c r="B6" s="159"/>
      <c r="C6" s="159"/>
      <c r="D6" s="159"/>
      <c r="E6" s="159"/>
      <c r="F6" s="159"/>
      <c r="G6" s="159"/>
      <c r="H6" s="159"/>
      <c r="I6" s="29"/>
      <c r="J6" s="159"/>
      <c r="K6" s="159"/>
      <c r="L6" s="159"/>
      <c r="M6" s="159"/>
      <c r="N6" s="159"/>
      <c r="O6" s="159"/>
      <c r="P6" s="159"/>
      <c r="Q6" s="18"/>
      <c r="R6" s="19"/>
      <c r="S6" s="18"/>
      <c r="T6" s="18"/>
      <c r="U6" s="18"/>
      <c r="V6" s="159"/>
      <c r="W6" s="159"/>
      <c r="X6" s="159"/>
      <c r="Y6" s="13"/>
      <c r="Z6" s="13"/>
      <c r="AA6" s="13"/>
      <c r="AC6" s="16"/>
      <c r="AE6" s="30"/>
      <c r="AI6" s="30"/>
      <c r="AJ6" s="13"/>
      <c r="AL6" s="161"/>
      <c r="AM6" s="161"/>
      <c r="AX6" s="15"/>
      <c r="AY6" s="13"/>
      <c r="BH6" s="13"/>
      <c r="BJ6" s="163"/>
      <c r="BK6" s="163"/>
      <c r="BL6" s="371"/>
      <c r="BM6" s="371"/>
      <c r="BN6" s="371"/>
      <c r="BO6" s="371"/>
      <c r="BP6" s="371"/>
      <c r="BQ6" s="371"/>
      <c r="BR6" s="371"/>
      <c r="BS6" s="371"/>
      <c r="BT6" s="371"/>
      <c r="BU6" s="371"/>
      <c r="BV6" s="163"/>
    </row>
    <row r="7" spans="1:16384" s="160" customFormat="1" x14ac:dyDescent="0.25">
      <c r="A7" s="1"/>
      <c r="B7" s="429"/>
      <c r="C7" s="429"/>
      <c r="D7" s="429"/>
      <c r="E7" s="429"/>
      <c r="F7" s="429"/>
      <c r="G7" s="429"/>
      <c r="H7" s="429"/>
      <c r="I7" s="29"/>
      <c r="J7" s="429"/>
      <c r="K7" s="429"/>
      <c r="L7" s="429"/>
      <c r="M7" s="429"/>
      <c r="N7" s="429"/>
      <c r="O7" s="429"/>
      <c r="P7" s="429"/>
      <c r="Q7" s="429"/>
      <c r="R7" s="429"/>
      <c r="S7" s="429"/>
      <c r="T7" s="429"/>
      <c r="U7" s="29"/>
      <c r="V7" s="29"/>
      <c r="W7" s="429"/>
      <c r="X7" s="32"/>
      <c r="Y7" s="138"/>
      <c r="Z7" s="13"/>
      <c r="AA7" s="13"/>
      <c r="AC7" s="16"/>
      <c r="AE7" s="44"/>
      <c r="AI7" s="30"/>
      <c r="AJ7" s="13"/>
      <c r="AL7" s="161"/>
      <c r="AM7" s="161"/>
      <c r="AX7" s="15"/>
      <c r="AY7" s="13"/>
      <c r="AZ7" s="163"/>
      <c r="BA7" s="163"/>
      <c r="BB7" s="163"/>
      <c r="BC7" s="163"/>
      <c r="BD7" s="163"/>
      <c r="BE7" s="163"/>
      <c r="BF7" s="163"/>
      <c r="BG7" s="163"/>
      <c r="BH7" s="13"/>
      <c r="BI7" s="163"/>
      <c r="BJ7" s="13"/>
      <c r="BK7" s="13"/>
      <c r="BL7" s="428"/>
      <c r="BM7" s="322"/>
      <c r="BN7" s="428"/>
      <c r="BO7" s="428"/>
      <c r="BP7" s="428"/>
      <c r="BQ7" s="428"/>
      <c r="BR7" s="428"/>
      <c r="BS7" s="428"/>
      <c r="BT7" s="13"/>
      <c r="BU7" s="428"/>
      <c r="BV7" s="163"/>
      <c r="BW7" s="13"/>
      <c r="BX7" s="13"/>
      <c r="BY7" s="395"/>
      <c r="BZ7" s="13"/>
      <c r="CA7" s="428"/>
      <c r="CB7" s="13"/>
      <c r="CC7" s="13"/>
      <c r="CD7" s="13"/>
      <c r="CE7" s="428"/>
      <c r="CF7" s="428"/>
      <c r="CG7" s="428"/>
      <c r="CH7" s="428"/>
      <c r="CI7" s="428"/>
      <c r="CJ7" s="428"/>
      <c r="CK7" s="428"/>
      <c r="CT7" s="428"/>
      <c r="CW7" s="428"/>
      <c r="DH7" s="428"/>
      <c r="DI7" s="428"/>
      <c r="DJ7" s="428"/>
      <c r="DK7" s="428"/>
      <c r="DL7" s="428"/>
      <c r="DM7" s="428"/>
      <c r="DN7" s="428"/>
      <c r="DO7" s="428"/>
      <c r="DP7" s="428"/>
      <c r="DQ7" s="428"/>
      <c r="DR7" s="428"/>
      <c r="DS7" s="428"/>
      <c r="DT7" s="428"/>
      <c r="DU7" s="428"/>
      <c r="DV7" s="428"/>
      <c r="DW7" s="428"/>
      <c r="DX7" s="428"/>
      <c r="DY7" s="428"/>
      <c r="DZ7" s="428"/>
      <c r="EA7" s="428"/>
      <c r="EB7" s="428"/>
      <c r="EC7" s="428"/>
      <c r="ED7" s="428"/>
      <c r="EE7" s="428"/>
      <c r="EF7" s="428"/>
      <c r="EG7" s="428"/>
      <c r="EH7" s="428"/>
      <c r="EI7" s="428"/>
      <c r="EJ7" s="428"/>
      <c r="EK7" s="428"/>
      <c r="EL7" s="428"/>
      <c r="EM7" s="428"/>
      <c r="EN7" s="428"/>
      <c r="EO7" s="428"/>
      <c r="EP7" s="428"/>
      <c r="EQ7" s="428"/>
      <c r="ER7" s="428"/>
      <c r="ES7" s="428"/>
      <c r="ET7" s="428"/>
      <c r="EU7" s="428"/>
      <c r="EV7" s="428"/>
      <c r="EW7" s="428"/>
      <c r="EX7" s="428"/>
      <c r="EY7" s="428"/>
      <c r="EZ7" s="428"/>
      <c r="FA7" s="428"/>
      <c r="FB7" s="428"/>
      <c r="FC7" s="428"/>
      <c r="FD7" s="428"/>
      <c r="FE7" s="428"/>
      <c r="FF7" s="428"/>
      <c r="FG7" s="428"/>
      <c r="FH7" s="428"/>
      <c r="FI7" s="428"/>
      <c r="FJ7" s="428"/>
      <c r="FK7" s="428"/>
      <c r="FL7" s="428"/>
      <c r="FM7" s="428"/>
      <c r="FN7" s="428"/>
      <c r="FO7" s="428"/>
      <c r="FP7" s="428"/>
      <c r="FQ7" s="428"/>
      <c r="FR7" s="428"/>
      <c r="FS7" s="428"/>
      <c r="FT7" s="428"/>
      <c r="FU7" s="428"/>
      <c r="FV7" s="428"/>
      <c r="FW7" s="428"/>
      <c r="FX7" s="428"/>
      <c r="FY7" s="428"/>
      <c r="FZ7" s="428"/>
      <c r="GA7" s="428"/>
      <c r="GB7" s="428"/>
      <c r="GC7" s="428"/>
      <c r="GD7" s="428"/>
      <c r="GE7" s="428"/>
      <c r="GI7" s="428"/>
      <c r="GJ7" s="428"/>
      <c r="GK7" s="428"/>
      <c r="GL7" s="428"/>
      <c r="GM7" s="428"/>
      <c r="GN7" s="428"/>
      <c r="GO7" s="428"/>
      <c r="GP7" s="428"/>
      <c r="GQ7" s="428"/>
      <c r="GR7" s="428"/>
      <c r="GS7" s="428"/>
      <c r="GT7" s="428"/>
      <c r="GU7" s="428"/>
      <c r="GV7" s="428"/>
      <c r="GW7" s="428"/>
      <c r="GX7" s="428"/>
      <c r="GY7" s="428"/>
      <c r="GZ7" s="428"/>
      <c r="HA7" s="428"/>
      <c r="HB7" s="428"/>
      <c r="HC7" s="428"/>
      <c r="HD7" s="428"/>
      <c r="HE7" s="428"/>
      <c r="HF7" s="428"/>
      <c r="HG7" s="428"/>
      <c r="HH7" s="428"/>
      <c r="HI7" s="428"/>
      <c r="HJ7" s="428"/>
      <c r="HK7" s="428"/>
      <c r="HL7" s="428"/>
      <c r="HM7" s="428"/>
      <c r="HN7" s="428"/>
      <c r="HO7" s="428"/>
      <c r="HP7" s="428"/>
      <c r="HQ7" s="428"/>
      <c r="HR7" s="428"/>
      <c r="HS7" s="428"/>
      <c r="HT7" s="428"/>
      <c r="HU7" s="428"/>
      <c r="HV7" s="428"/>
      <c r="HW7" s="428"/>
      <c r="HX7" s="428"/>
      <c r="HY7" s="428"/>
      <c r="HZ7" s="428"/>
      <c r="IA7" s="428"/>
      <c r="IB7" s="428"/>
      <c r="IC7" s="428"/>
      <c r="ID7" s="428"/>
      <c r="IE7" s="428"/>
      <c r="IF7" s="428"/>
      <c r="IG7" s="428"/>
      <c r="IH7" s="428"/>
      <c r="II7" s="428"/>
      <c r="IJ7" s="428"/>
      <c r="IK7" s="428"/>
      <c r="IL7" s="428"/>
      <c r="IM7" s="428"/>
      <c r="IN7" s="428"/>
      <c r="IO7" s="428"/>
      <c r="IP7" s="428"/>
      <c r="IQ7" s="428"/>
      <c r="IR7" s="428"/>
      <c r="IS7" s="428"/>
      <c r="IT7" s="428"/>
      <c r="IU7" s="428"/>
      <c r="IV7" s="428"/>
      <c r="IW7" s="428"/>
      <c r="IX7" s="428"/>
      <c r="IY7" s="428"/>
      <c r="IZ7" s="428"/>
      <c r="JA7" s="428"/>
      <c r="JB7" s="428"/>
      <c r="JC7" s="428"/>
      <c r="JD7" s="428"/>
      <c r="JE7" s="428"/>
      <c r="JF7" s="428"/>
      <c r="JG7" s="428"/>
      <c r="JH7" s="428"/>
      <c r="JI7" s="428"/>
      <c r="JJ7" s="428"/>
      <c r="JK7" s="428"/>
      <c r="JL7" s="428"/>
      <c r="JM7" s="428"/>
      <c r="JN7" s="428"/>
      <c r="JO7" s="428"/>
      <c r="JP7" s="428"/>
      <c r="JQ7" s="428"/>
      <c r="JR7" s="428"/>
      <c r="JS7" s="428"/>
      <c r="JT7" s="428"/>
      <c r="JU7" s="428"/>
      <c r="JV7" s="428"/>
      <c r="JW7" s="428"/>
      <c r="JX7" s="428"/>
      <c r="JY7" s="428"/>
      <c r="JZ7" s="428"/>
      <c r="KA7" s="428"/>
      <c r="KB7" s="428"/>
      <c r="KC7" s="428"/>
      <c r="KD7" s="428"/>
      <c r="KE7" s="428"/>
      <c r="KF7" s="428"/>
      <c r="KG7" s="428"/>
      <c r="KH7" s="428"/>
      <c r="KI7" s="428"/>
      <c r="KJ7" s="428"/>
      <c r="KK7" s="428"/>
      <c r="KL7" s="428"/>
      <c r="KM7" s="428"/>
      <c r="KN7" s="428"/>
      <c r="KO7" s="428"/>
      <c r="KP7" s="428"/>
      <c r="KQ7" s="428"/>
      <c r="KR7" s="428"/>
      <c r="KS7" s="428"/>
      <c r="KT7" s="428"/>
      <c r="KU7" s="428"/>
      <c r="KV7" s="428"/>
      <c r="KW7" s="428"/>
      <c r="KX7" s="428"/>
      <c r="KY7" s="428"/>
      <c r="KZ7" s="428"/>
      <c r="LA7" s="428"/>
      <c r="LB7" s="428"/>
      <c r="LC7" s="428"/>
      <c r="LD7" s="428"/>
      <c r="LE7" s="428"/>
      <c r="LF7" s="428"/>
      <c r="LG7" s="428"/>
      <c r="LH7" s="428"/>
      <c r="LI7" s="428"/>
      <c r="LJ7" s="428"/>
      <c r="LK7" s="428"/>
      <c r="LL7" s="428"/>
      <c r="LM7" s="428"/>
      <c r="LN7" s="428"/>
      <c r="LO7" s="428"/>
      <c r="LP7" s="428"/>
      <c r="LQ7" s="428"/>
      <c r="LR7" s="428"/>
      <c r="LS7" s="428"/>
      <c r="LT7" s="428"/>
      <c r="LU7" s="428"/>
      <c r="LV7" s="428"/>
      <c r="LW7" s="428"/>
      <c r="LX7" s="428"/>
      <c r="LY7" s="428"/>
      <c r="LZ7" s="428"/>
      <c r="MA7" s="428"/>
      <c r="MB7" s="428"/>
      <c r="MC7" s="428"/>
      <c r="MD7" s="428"/>
      <c r="ME7" s="428"/>
      <c r="MF7" s="428"/>
      <c r="MG7" s="428"/>
      <c r="MP7" s="428"/>
      <c r="MS7" s="428"/>
      <c r="ND7" s="428"/>
      <c r="NE7" s="428"/>
      <c r="NF7" s="428"/>
      <c r="NG7" s="428"/>
      <c r="NH7" s="428"/>
      <c r="NI7" s="428"/>
      <c r="NJ7" s="428"/>
      <c r="NK7" s="428"/>
      <c r="NL7" s="428"/>
      <c r="NM7" s="428"/>
      <c r="NN7" s="428"/>
      <c r="NO7" s="428"/>
      <c r="NP7" s="428"/>
      <c r="NQ7" s="428"/>
      <c r="NR7" s="428"/>
      <c r="NS7" s="428"/>
      <c r="NT7" s="428"/>
      <c r="NU7" s="428"/>
      <c r="NV7" s="428"/>
      <c r="NW7" s="428"/>
      <c r="NX7" s="428"/>
      <c r="NY7" s="428"/>
      <c r="NZ7" s="428"/>
      <c r="OA7" s="428"/>
      <c r="OB7" s="428"/>
      <c r="OC7" s="428"/>
      <c r="OD7" s="428"/>
      <c r="OE7" s="428"/>
      <c r="OF7" s="428"/>
      <c r="OG7" s="428"/>
      <c r="OH7" s="428"/>
      <c r="OI7" s="428"/>
      <c r="OJ7" s="428"/>
      <c r="OK7" s="428"/>
      <c r="OL7" s="428"/>
      <c r="OM7" s="428"/>
      <c r="ON7" s="428"/>
      <c r="OO7" s="428"/>
      <c r="OP7" s="428"/>
      <c r="OQ7" s="428"/>
      <c r="OR7" s="428"/>
      <c r="OS7" s="428"/>
      <c r="OT7" s="428"/>
      <c r="OU7" s="428"/>
      <c r="OV7" s="428"/>
      <c r="OW7" s="428"/>
      <c r="OX7" s="428"/>
      <c r="OY7" s="428"/>
      <c r="OZ7" s="428"/>
      <c r="PA7" s="428"/>
      <c r="PB7" s="428"/>
      <c r="PC7" s="428"/>
      <c r="PD7" s="428"/>
      <c r="PE7" s="428"/>
      <c r="PF7" s="428"/>
      <c r="PG7" s="428"/>
      <c r="PH7" s="428"/>
      <c r="PI7" s="428"/>
      <c r="PJ7" s="428"/>
      <c r="PK7" s="428"/>
      <c r="PL7" s="428"/>
      <c r="PM7" s="428"/>
      <c r="PN7" s="428"/>
      <c r="PO7" s="428"/>
      <c r="PP7" s="428"/>
      <c r="PQ7" s="428"/>
      <c r="PR7" s="428"/>
      <c r="PS7" s="428"/>
      <c r="PT7" s="428"/>
      <c r="PU7" s="428"/>
      <c r="PV7" s="428"/>
      <c r="PW7" s="428"/>
      <c r="PX7" s="428"/>
      <c r="PY7" s="428"/>
      <c r="PZ7" s="428"/>
      <c r="QA7" s="428"/>
      <c r="QE7" s="428"/>
      <c r="QF7" s="428"/>
      <c r="QG7" s="428"/>
      <c r="QH7" s="428"/>
      <c r="QI7" s="428"/>
      <c r="QJ7" s="428"/>
      <c r="QK7" s="428"/>
      <c r="QL7" s="428"/>
      <c r="QM7" s="428"/>
      <c r="QN7" s="428"/>
      <c r="QO7" s="428"/>
      <c r="QP7" s="428"/>
      <c r="QQ7" s="428"/>
      <c r="QR7" s="428"/>
      <c r="QS7" s="428"/>
      <c r="QT7" s="428"/>
      <c r="QU7" s="428"/>
      <c r="QV7" s="428"/>
      <c r="QW7" s="428"/>
      <c r="QX7" s="428"/>
      <c r="QY7" s="428"/>
      <c r="QZ7" s="428"/>
      <c r="RA7" s="428"/>
      <c r="RB7" s="428"/>
      <c r="RC7" s="428"/>
      <c r="RD7" s="428"/>
      <c r="RE7" s="428"/>
      <c r="RF7" s="428"/>
      <c r="RG7" s="428"/>
      <c r="RH7" s="428"/>
      <c r="RI7" s="428"/>
      <c r="RJ7" s="428"/>
      <c r="RK7" s="428"/>
      <c r="RL7" s="428"/>
      <c r="RM7" s="428"/>
      <c r="RN7" s="428"/>
      <c r="RO7" s="428"/>
      <c r="RP7" s="428"/>
      <c r="RQ7" s="428"/>
      <c r="RR7" s="428"/>
      <c r="RS7" s="428"/>
      <c r="RT7" s="428"/>
      <c r="RU7" s="428"/>
      <c r="RV7" s="428"/>
      <c r="RW7" s="428"/>
      <c r="RX7" s="428"/>
      <c r="RY7" s="428"/>
      <c r="RZ7" s="428"/>
      <c r="SA7" s="428"/>
      <c r="SB7" s="428"/>
      <c r="SC7" s="428"/>
      <c r="SD7" s="428"/>
      <c r="SE7" s="428"/>
      <c r="SF7" s="428"/>
      <c r="SG7" s="428"/>
      <c r="SH7" s="428"/>
      <c r="SI7" s="428"/>
      <c r="SJ7" s="428"/>
      <c r="SK7" s="428"/>
      <c r="SL7" s="428"/>
      <c r="SM7" s="428"/>
      <c r="SN7" s="428"/>
      <c r="SO7" s="428"/>
      <c r="SP7" s="428"/>
      <c r="SQ7" s="428"/>
      <c r="SR7" s="428"/>
      <c r="SS7" s="428"/>
      <c r="ST7" s="428"/>
      <c r="SU7" s="428"/>
      <c r="SV7" s="428"/>
      <c r="SW7" s="428"/>
      <c r="SX7" s="428"/>
      <c r="SY7" s="428"/>
      <c r="SZ7" s="428"/>
      <c r="TA7" s="428"/>
      <c r="TB7" s="428"/>
      <c r="TC7" s="428"/>
      <c r="TD7" s="428"/>
      <c r="TE7" s="428"/>
      <c r="TF7" s="428"/>
      <c r="TG7" s="428"/>
      <c r="TH7" s="428"/>
      <c r="TI7" s="428"/>
      <c r="TJ7" s="428"/>
      <c r="TK7" s="428"/>
      <c r="TL7" s="428"/>
      <c r="TM7" s="428"/>
      <c r="TN7" s="428"/>
      <c r="TO7" s="428"/>
      <c r="TP7" s="428"/>
      <c r="TQ7" s="428"/>
      <c r="TR7" s="428"/>
      <c r="TS7" s="428"/>
      <c r="TT7" s="428"/>
      <c r="TU7" s="428"/>
      <c r="TV7" s="428"/>
      <c r="TW7" s="428"/>
      <c r="TX7" s="428"/>
      <c r="TY7" s="428"/>
      <c r="TZ7" s="428"/>
      <c r="UA7" s="428"/>
      <c r="UB7" s="428"/>
      <c r="UC7" s="428"/>
      <c r="UD7" s="428"/>
      <c r="UE7" s="428"/>
      <c r="UF7" s="428"/>
      <c r="UG7" s="428"/>
      <c r="UH7" s="428"/>
      <c r="UI7" s="428"/>
      <c r="UJ7" s="428"/>
      <c r="UK7" s="428"/>
      <c r="UL7" s="428"/>
      <c r="UM7" s="428"/>
      <c r="UN7" s="428"/>
      <c r="UO7" s="428"/>
      <c r="UP7" s="428"/>
      <c r="UQ7" s="428"/>
      <c r="UR7" s="428"/>
      <c r="US7" s="428"/>
      <c r="UT7" s="428"/>
      <c r="UU7" s="428"/>
      <c r="UV7" s="428"/>
      <c r="UW7" s="428"/>
      <c r="UX7" s="428"/>
      <c r="UY7" s="428"/>
      <c r="UZ7" s="428"/>
      <c r="VA7" s="428"/>
      <c r="VB7" s="428"/>
      <c r="VC7" s="428"/>
      <c r="VD7" s="428"/>
      <c r="VE7" s="428"/>
      <c r="VF7" s="428"/>
      <c r="VG7" s="428"/>
      <c r="VH7" s="428"/>
      <c r="VI7" s="428"/>
      <c r="VJ7" s="428"/>
      <c r="VK7" s="428"/>
      <c r="VL7" s="428"/>
      <c r="VM7" s="428"/>
      <c r="VN7" s="428"/>
      <c r="VO7" s="428"/>
      <c r="VP7" s="428"/>
      <c r="VQ7" s="428"/>
      <c r="VR7" s="428"/>
      <c r="VS7" s="428"/>
      <c r="VT7" s="428"/>
      <c r="VU7" s="428"/>
      <c r="VV7" s="428"/>
      <c r="VW7" s="428"/>
      <c r="VX7" s="428"/>
      <c r="VY7" s="428"/>
      <c r="VZ7" s="428"/>
      <c r="WA7" s="428"/>
      <c r="WB7" s="428"/>
      <c r="WC7" s="428"/>
      <c r="WL7" s="428"/>
      <c r="WO7" s="428"/>
      <c r="WZ7" s="428"/>
      <c r="XA7" s="428"/>
      <c r="XB7" s="428"/>
      <c r="XC7" s="428"/>
      <c r="XD7" s="428"/>
      <c r="XE7" s="428"/>
      <c r="XF7" s="428"/>
      <c r="XG7" s="428"/>
      <c r="XH7" s="428"/>
      <c r="XI7" s="428"/>
      <c r="XJ7" s="428"/>
      <c r="XK7" s="428"/>
      <c r="XL7" s="428"/>
      <c r="XM7" s="428"/>
      <c r="XN7" s="428"/>
      <c r="XO7" s="428"/>
      <c r="XP7" s="428"/>
      <c r="XQ7" s="428"/>
      <c r="XR7" s="428"/>
      <c r="XS7" s="428"/>
      <c r="XT7" s="428"/>
      <c r="XU7" s="428"/>
      <c r="XV7" s="428"/>
      <c r="XW7" s="428"/>
      <c r="XX7" s="428"/>
      <c r="XY7" s="428"/>
      <c r="XZ7" s="428"/>
      <c r="YA7" s="428"/>
      <c r="YB7" s="428"/>
      <c r="YC7" s="428"/>
      <c r="YD7" s="428"/>
      <c r="YE7" s="428"/>
      <c r="YF7" s="428"/>
      <c r="YG7" s="428"/>
      <c r="YH7" s="428"/>
      <c r="YI7" s="428"/>
      <c r="YJ7" s="428"/>
      <c r="YK7" s="428"/>
      <c r="YL7" s="428"/>
      <c r="YM7" s="428"/>
      <c r="YN7" s="428"/>
      <c r="YO7" s="428"/>
      <c r="YP7" s="428"/>
      <c r="YQ7" s="428"/>
      <c r="YR7" s="428"/>
      <c r="YS7" s="428"/>
      <c r="YT7" s="428"/>
      <c r="YU7" s="428"/>
      <c r="YV7" s="428"/>
      <c r="YW7" s="428"/>
      <c r="YX7" s="428"/>
      <c r="YY7" s="428"/>
      <c r="YZ7" s="428"/>
      <c r="ZA7" s="428"/>
      <c r="ZB7" s="428"/>
      <c r="ZC7" s="428"/>
      <c r="ZD7" s="428"/>
      <c r="ZE7" s="428"/>
      <c r="ZF7" s="428"/>
      <c r="ZG7" s="428"/>
      <c r="ZH7" s="428"/>
      <c r="ZI7" s="428"/>
      <c r="ZJ7" s="428"/>
      <c r="ZK7" s="428"/>
      <c r="ZL7" s="428"/>
      <c r="ZM7" s="428"/>
      <c r="ZN7" s="428"/>
      <c r="ZO7" s="428"/>
      <c r="ZP7" s="428"/>
      <c r="ZQ7" s="428"/>
      <c r="ZR7" s="428"/>
      <c r="ZS7" s="428"/>
      <c r="ZT7" s="428"/>
      <c r="ZU7" s="428"/>
      <c r="ZV7" s="428"/>
      <c r="ZW7" s="428"/>
      <c r="AAA7" s="428"/>
      <c r="AAB7" s="428"/>
      <c r="AAC7" s="428"/>
      <c r="AAD7" s="428"/>
      <c r="AAE7" s="428"/>
      <c r="AAF7" s="428"/>
      <c r="AAG7" s="428"/>
      <c r="AAH7" s="428"/>
      <c r="AAI7" s="428"/>
      <c r="AAJ7" s="428"/>
      <c r="AAK7" s="428"/>
      <c r="AAL7" s="428"/>
      <c r="AAM7" s="428"/>
      <c r="AAN7" s="428"/>
      <c r="AAO7" s="428"/>
      <c r="AAP7" s="428"/>
      <c r="AAQ7" s="428"/>
      <c r="AAR7" s="428"/>
      <c r="AAS7" s="428"/>
      <c r="AAT7" s="428"/>
      <c r="AAU7" s="428"/>
      <c r="AAV7" s="428"/>
      <c r="AAW7" s="428"/>
      <c r="AAX7" s="428"/>
      <c r="AAY7" s="428"/>
      <c r="AAZ7" s="428"/>
      <c r="ABA7" s="428"/>
      <c r="ABB7" s="428"/>
      <c r="ABC7" s="428"/>
      <c r="ABD7" s="428"/>
      <c r="ABE7" s="428"/>
      <c r="ABF7" s="428"/>
      <c r="ABG7" s="428"/>
      <c r="ABH7" s="428"/>
      <c r="ABI7" s="428"/>
      <c r="ABJ7" s="428"/>
      <c r="ABK7" s="428"/>
      <c r="ABL7" s="428"/>
      <c r="ABM7" s="428"/>
      <c r="ABN7" s="428"/>
      <c r="ABO7" s="428"/>
      <c r="ABP7" s="428"/>
      <c r="ABQ7" s="428"/>
      <c r="ABR7" s="428"/>
      <c r="ABS7" s="428"/>
      <c r="ABT7" s="428"/>
      <c r="ABU7" s="428"/>
      <c r="ABV7" s="428"/>
      <c r="ABW7" s="428"/>
      <c r="ABX7" s="428"/>
      <c r="ABY7" s="428"/>
      <c r="ABZ7" s="428"/>
      <c r="ACA7" s="428"/>
      <c r="ACB7" s="428"/>
      <c r="ACC7" s="428"/>
      <c r="ACD7" s="428"/>
      <c r="ACE7" s="428"/>
      <c r="ACF7" s="428"/>
      <c r="ACG7" s="428"/>
      <c r="ACH7" s="428"/>
      <c r="ACI7" s="428"/>
      <c r="ACJ7" s="428"/>
      <c r="ACK7" s="428"/>
      <c r="ACL7" s="428"/>
      <c r="ACM7" s="428"/>
      <c r="ACN7" s="428"/>
      <c r="ACO7" s="428"/>
      <c r="ACP7" s="428"/>
      <c r="ACQ7" s="428"/>
      <c r="ACR7" s="428"/>
      <c r="ACS7" s="428"/>
      <c r="ACT7" s="428"/>
      <c r="ACU7" s="428"/>
      <c r="ACV7" s="428"/>
      <c r="ACW7" s="428"/>
      <c r="ACX7" s="428"/>
      <c r="ACY7" s="428"/>
      <c r="ACZ7" s="428"/>
      <c r="ADA7" s="428"/>
      <c r="ADB7" s="428"/>
      <c r="ADC7" s="428"/>
      <c r="ADD7" s="428"/>
      <c r="ADE7" s="428"/>
      <c r="ADF7" s="428"/>
      <c r="ADG7" s="428"/>
      <c r="ADH7" s="428"/>
      <c r="ADI7" s="428"/>
      <c r="ADJ7" s="428"/>
      <c r="ADK7" s="428"/>
      <c r="ADL7" s="428"/>
      <c r="ADM7" s="428"/>
      <c r="ADN7" s="428"/>
      <c r="ADO7" s="428"/>
      <c r="ADP7" s="428"/>
      <c r="ADQ7" s="428"/>
      <c r="ADR7" s="428"/>
      <c r="ADS7" s="428"/>
      <c r="ADT7" s="428"/>
      <c r="ADU7" s="428"/>
      <c r="ADV7" s="428"/>
      <c r="ADW7" s="428"/>
      <c r="ADX7" s="428"/>
      <c r="ADY7" s="428"/>
      <c r="ADZ7" s="428"/>
      <c r="AEA7" s="428"/>
      <c r="AEB7" s="428"/>
      <c r="AEC7" s="428"/>
      <c r="AED7" s="428"/>
      <c r="AEE7" s="428"/>
      <c r="AEF7" s="428"/>
      <c r="AEG7" s="428"/>
      <c r="AEH7" s="428"/>
      <c r="AEI7" s="428"/>
      <c r="AEJ7" s="428"/>
      <c r="AEK7" s="428"/>
      <c r="AEL7" s="428"/>
      <c r="AEM7" s="428"/>
      <c r="AEN7" s="428"/>
      <c r="AEO7" s="428"/>
      <c r="AEP7" s="428"/>
      <c r="AEQ7" s="428"/>
      <c r="AER7" s="428"/>
      <c r="AES7" s="428"/>
      <c r="AET7" s="428"/>
      <c r="AEU7" s="428"/>
      <c r="AEV7" s="428"/>
      <c r="AEW7" s="428"/>
      <c r="AEX7" s="428"/>
      <c r="AEY7" s="428"/>
      <c r="AEZ7" s="428"/>
      <c r="AFA7" s="428"/>
      <c r="AFB7" s="428"/>
      <c r="AFC7" s="428"/>
      <c r="AFD7" s="428"/>
      <c r="AFE7" s="428"/>
      <c r="AFF7" s="428"/>
      <c r="AFG7" s="428"/>
      <c r="AFH7" s="428"/>
      <c r="AFI7" s="428"/>
      <c r="AFJ7" s="428"/>
      <c r="AFK7" s="428"/>
      <c r="AFL7" s="428"/>
      <c r="AFM7" s="428"/>
      <c r="AFN7" s="428"/>
      <c r="AFO7" s="428"/>
      <c r="AFP7" s="428"/>
      <c r="AFQ7" s="428"/>
      <c r="AFR7" s="428"/>
      <c r="AFS7" s="428"/>
      <c r="AFT7" s="428"/>
      <c r="AFU7" s="428"/>
      <c r="AFV7" s="428"/>
      <c r="AFW7" s="428"/>
      <c r="AFX7" s="428"/>
      <c r="AFY7" s="428"/>
      <c r="AGH7" s="428"/>
      <c r="AGK7" s="428"/>
      <c r="AGV7" s="428"/>
      <c r="AGW7" s="428"/>
      <c r="AGX7" s="428"/>
      <c r="AGY7" s="428"/>
      <c r="AGZ7" s="428"/>
      <c r="AHA7" s="428"/>
      <c r="AHB7" s="428"/>
      <c r="AHC7" s="428"/>
      <c r="AHD7" s="428"/>
      <c r="AHE7" s="428"/>
      <c r="AHF7" s="428"/>
      <c r="AHG7" s="428"/>
      <c r="AHH7" s="428"/>
      <c r="AHI7" s="428"/>
      <c r="AHJ7" s="428"/>
      <c r="AHK7" s="428"/>
      <c r="AHL7" s="428"/>
      <c r="AHM7" s="428"/>
      <c r="AHN7" s="428"/>
      <c r="AHO7" s="428"/>
      <c r="AHP7" s="428"/>
      <c r="AHQ7" s="428"/>
      <c r="AHR7" s="428"/>
      <c r="AHS7" s="428"/>
      <c r="AHT7" s="428"/>
      <c r="AHU7" s="428"/>
      <c r="AHV7" s="428"/>
      <c r="AHW7" s="428"/>
      <c r="AHX7" s="428"/>
      <c r="AHY7" s="428"/>
      <c r="AHZ7" s="428"/>
      <c r="AIA7" s="428"/>
      <c r="AIB7" s="428"/>
      <c r="AIC7" s="428"/>
      <c r="AID7" s="428"/>
      <c r="AIE7" s="428"/>
      <c r="AIF7" s="428"/>
      <c r="AIG7" s="428"/>
      <c r="AIH7" s="428"/>
      <c r="AII7" s="428"/>
      <c r="AIJ7" s="428"/>
      <c r="AIK7" s="428"/>
      <c r="AIL7" s="428"/>
      <c r="AIM7" s="428"/>
      <c r="AIN7" s="428"/>
      <c r="AIO7" s="428"/>
      <c r="AIP7" s="428"/>
      <c r="AIQ7" s="428"/>
      <c r="AIR7" s="428"/>
      <c r="AIS7" s="428"/>
      <c r="AIT7" s="428"/>
      <c r="AIU7" s="428"/>
      <c r="AIV7" s="428"/>
      <c r="AIW7" s="428"/>
      <c r="AIX7" s="428"/>
      <c r="AIY7" s="428"/>
      <c r="AIZ7" s="428"/>
      <c r="AJA7" s="428"/>
      <c r="AJB7" s="428"/>
      <c r="AJC7" s="428"/>
      <c r="AJD7" s="428"/>
      <c r="AJE7" s="428"/>
      <c r="AJF7" s="428"/>
      <c r="AJG7" s="428"/>
      <c r="AJH7" s="428"/>
      <c r="AJI7" s="428"/>
      <c r="AJJ7" s="428"/>
      <c r="AJK7" s="428"/>
      <c r="AJL7" s="428"/>
      <c r="AJM7" s="428"/>
      <c r="AJN7" s="428"/>
      <c r="AJO7" s="428"/>
      <c r="AJP7" s="428"/>
      <c r="AJQ7" s="428"/>
      <c r="AJR7" s="428"/>
      <c r="AJS7" s="428"/>
      <c r="AJW7" s="428"/>
      <c r="AJX7" s="428"/>
      <c r="AJY7" s="428"/>
      <c r="AJZ7" s="428"/>
      <c r="AKA7" s="428"/>
      <c r="AKB7" s="428"/>
      <c r="AKC7" s="428"/>
      <c r="AKD7" s="428"/>
      <c r="AKE7" s="428"/>
      <c r="AKF7" s="428"/>
      <c r="AKG7" s="428"/>
      <c r="AKH7" s="428"/>
      <c r="AKI7" s="428"/>
      <c r="AKJ7" s="428"/>
      <c r="AKK7" s="428"/>
      <c r="AKL7" s="428"/>
      <c r="AKM7" s="428"/>
      <c r="AKN7" s="428"/>
      <c r="AKO7" s="428"/>
      <c r="AKP7" s="428"/>
      <c r="AKQ7" s="428"/>
      <c r="AKR7" s="428"/>
      <c r="AKS7" s="428"/>
      <c r="AKT7" s="428"/>
      <c r="AKU7" s="428"/>
      <c r="AKV7" s="428"/>
      <c r="AKW7" s="428"/>
      <c r="AKX7" s="428"/>
      <c r="AKY7" s="428"/>
      <c r="AKZ7" s="428"/>
      <c r="ALA7" s="428"/>
      <c r="ALB7" s="428"/>
      <c r="ALC7" s="428"/>
      <c r="ALD7" s="428"/>
      <c r="ALE7" s="428"/>
      <c r="ALF7" s="428"/>
      <c r="ALG7" s="428"/>
      <c r="ALH7" s="428"/>
      <c r="ALI7" s="428"/>
      <c r="ALJ7" s="428"/>
      <c r="ALK7" s="428"/>
      <c r="ALL7" s="428"/>
      <c r="ALM7" s="428"/>
      <c r="ALN7" s="428"/>
      <c r="ALO7" s="428"/>
      <c r="ALP7" s="428"/>
      <c r="ALQ7" s="428"/>
      <c r="ALR7" s="428"/>
      <c r="ALS7" s="428"/>
      <c r="ALT7" s="428"/>
      <c r="ALU7" s="428"/>
      <c r="ALV7" s="428"/>
      <c r="ALW7" s="428"/>
      <c r="ALX7" s="428"/>
      <c r="ALY7" s="428"/>
      <c r="ALZ7" s="428"/>
      <c r="AMA7" s="428"/>
      <c r="AMB7" s="428"/>
      <c r="AMC7" s="428"/>
      <c r="AMD7" s="428"/>
      <c r="AME7" s="428"/>
      <c r="AMF7" s="428"/>
      <c r="AMG7" s="428"/>
      <c r="AMH7" s="428"/>
      <c r="AMI7" s="428"/>
      <c r="AMJ7" s="428"/>
      <c r="AMK7" s="428"/>
      <c r="AML7" s="428"/>
      <c r="AMM7" s="428"/>
      <c r="AMN7" s="428"/>
      <c r="AMO7" s="428"/>
      <c r="AMP7" s="428"/>
      <c r="AMQ7" s="428"/>
      <c r="AMR7" s="428"/>
      <c r="AMS7" s="428"/>
      <c r="AMT7" s="428"/>
      <c r="AMU7" s="428"/>
      <c r="AMV7" s="428"/>
      <c r="AMW7" s="428"/>
      <c r="AMX7" s="428"/>
      <c r="AMY7" s="428"/>
      <c r="AMZ7" s="428"/>
      <c r="ANA7" s="428"/>
      <c r="ANB7" s="428"/>
      <c r="ANC7" s="428"/>
      <c r="AND7" s="428"/>
      <c r="ANE7" s="428"/>
      <c r="ANF7" s="428"/>
      <c r="ANG7" s="428"/>
      <c r="ANH7" s="428"/>
      <c r="ANI7" s="428"/>
      <c r="ANJ7" s="428"/>
      <c r="ANK7" s="428"/>
      <c r="ANL7" s="428"/>
      <c r="ANM7" s="428"/>
      <c r="ANN7" s="428"/>
      <c r="ANO7" s="428"/>
      <c r="ANP7" s="428"/>
      <c r="ANQ7" s="428"/>
      <c r="ANR7" s="428"/>
      <c r="ANS7" s="428"/>
      <c r="ANT7" s="428"/>
      <c r="ANU7" s="428"/>
      <c r="ANV7" s="428"/>
      <c r="ANW7" s="428"/>
      <c r="ANX7" s="428"/>
      <c r="ANY7" s="428"/>
      <c r="ANZ7" s="428"/>
      <c r="AOA7" s="428"/>
      <c r="AOB7" s="428"/>
      <c r="AOC7" s="428"/>
      <c r="AOD7" s="428"/>
      <c r="AOE7" s="428"/>
      <c r="AOF7" s="428"/>
      <c r="AOG7" s="428"/>
      <c r="AOH7" s="428"/>
      <c r="AOI7" s="428"/>
      <c r="AOJ7" s="428"/>
      <c r="AOK7" s="428"/>
      <c r="AOL7" s="428"/>
      <c r="AOM7" s="428"/>
      <c r="AON7" s="428"/>
      <c r="AOO7" s="428"/>
      <c r="AOP7" s="428"/>
      <c r="AOQ7" s="428"/>
      <c r="AOR7" s="428"/>
      <c r="AOS7" s="428"/>
      <c r="AOT7" s="428"/>
      <c r="AOU7" s="428"/>
      <c r="AOV7" s="428"/>
      <c r="AOW7" s="428"/>
      <c r="AOX7" s="428"/>
      <c r="AOY7" s="428"/>
      <c r="AOZ7" s="428"/>
      <c r="APA7" s="428"/>
      <c r="APB7" s="428"/>
      <c r="APC7" s="428"/>
      <c r="APD7" s="428"/>
      <c r="APE7" s="428"/>
      <c r="APF7" s="428"/>
      <c r="APG7" s="428"/>
      <c r="APH7" s="428"/>
      <c r="API7" s="428"/>
      <c r="APJ7" s="428"/>
      <c r="APK7" s="428"/>
      <c r="APL7" s="428"/>
      <c r="APM7" s="428"/>
      <c r="APN7" s="428"/>
      <c r="APO7" s="428"/>
      <c r="APP7" s="428"/>
      <c r="APQ7" s="428"/>
      <c r="APR7" s="428"/>
      <c r="APS7" s="428"/>
      <c r="APT7" s="428"/>
      <c r="APU7" s="428"/>
      <c r="AQD7" s="428"/>
      <c r="AQG7" s="428"/>
      <c r="AQR7" s="428"/>
      <c r="AQS7" s="428"/>
      <c r="AQT7" s="428"/>
      <c r="AQU7" s="428"/>
      <c r="AQV7" s="428"/>
      <c r="AQW7" s="428"/>
      <c r="AQX7" s="428"/>
      <c r="AQY7" s="428"/>
      <c r="AQZ7" s="428"/>
      <c r="ARA7" s="428"/>
      <c r="ARB7" s="428"/>
      <c r="ARC7" s="428"/>
      <c r="ARD7" s="428"/>
      <c r="ARE7" s="428"/>
      <c r="ARF7" s="428"/>
      <c r="ARG7" s="428"/>
      <c r="ARH7" s="428"/>
      <c r="ARI7" s="428"/>
      <c r="ARJ7" s="428"/>
      <c r="ARK7" s="428"/>
      <c r="ARL7" s="428"/>
      <c r="ARM7" s="428"/>
      <c r="ARN7" s="428"/>
      <c r="ARO7" s="428"/>
      <c r="ARP7" s="428"/>
      <c r="ARQ7" s="428"/>
      <c r="ARR7" s="428"/>
      <c r="ARS7" s="428"/>
      <c r="ART7" s="428"/>
      <c r="ARU7" s="428"/>
      <c r="ARV7" s="428"/>
      <c r="ARW7" s="428"/>
      <c r="ARX7" s="428"/>
      <c r="ARY7" s="428"/>
      <c r="ARZ7" s="428"/>
      <c r="ASA7" s="428"/>
      <c r="ASB7" s="428"/>
      <c r="ASC7" s="428"/>
      <c r="ASD7" s="428"/>
      <c r="ASE7" s="428"/>
      <c r="ASF7" s="428"/>
      <c r="ASG7" s="428"/>
      <c r="ASH7" s="428"/>
      <c r="ASI7" s="428"/>
      <c r="ASJ7" s="428"/>
      <c r="ASK7" s="428"/>
      <c r="ASL7" s="428"/>
      <c r="ASM7" s="428"/>
      <c r="ASN7" s="428"/>
      <c r="ASO7" s="428"/>
      <c r="ASP7" s="428"/>
      <c r="ASQ7" s="428"/>
      <c r="ASR7" s="428"/>
      <c r="ASS7" s="428"/>
      <c r="AST7" s="428"/>
      <c r="ASU7" s="428"/>
      <c r="ASV7" s="428"/>
      <c r="ASW7" s="428"/>
      <c r="ASX7" s="428"/>
      <c r="ASY7" s="428"/>
      <c r="ASZ7" s="428"/>
      <c r="ATA7" s="428"/>
      <c r="ATB7" s="428"/>
      <c r="ATC7" s="428"/>
      <c r="ATD7" s="428"/>
      <c r="ATE7" s="428"/>
      <c r="ATF7" s="428"/>
      <c r="ATG7" s="428"/>
      <c r="ATH7" s="428"/>
      <c r="ATI7" s="428"/>
      <c r="ATJ7" s="428"/>
      <c r="ATK7" s="428"/>
      <c r="ATL7" s="428"/>
      <c r="ATM7" s="428"/>
      <c r="ATN7" s="428"/>
      <c r="ATO7" s="428"/>
      <c r="ATS7" s="428"/>
      <c r="ATT7" s="428"/>
      <c r="ATU7" s="428"/>
      <c r="ATV7" s="428"/>
      <c r="ATW7" s="428"/>
      <c r="ATX7" s="428"/>
      <c r="ATY7" s="428"/>
      <c r="ATZ7" s="428"/>
      <c r="AUA7" s="428"/>
      <c r="AUB7" s="428"/>
      <c r="AUC7" s="428"/>
      <c r="AUD7" s="428"/>
      <c r="AUE7" s="428"/>
      <c r="AUF7" s="428"/>
      <c r="AUG7" s="428"/>
      <c r="AUH7" s="428"/>
      <c r="AUI7" s="428"/>
      <c r="AUJ7" s="428"/>
      <c r="AUK7" s="428"/>
      <c r="AUL7" s="428"/>
      <c r="AUM7" s="428"/>
      <c r="AUN7" s="428"/>
      <c r="AUO7" s="428"/>
      <c r="AUP7" s="428"/>
      <c r="AUQ7" s="428"/>
      <c r="AUR7" s="428"/>
      <c r="AUS7" s="428"/>
      <c r="AUT7" s="428"/>
      <c r="AUU7" s="428"/>
      <c r="AUV7" s="428"/>
      <c r="AUW7" s="428"/>
      <c r="AUX7" s="428"/>
      <c r="AUY7" s="428"/>
      <c r="AUZ7" s="428"/>
      <c r="AVA7" s="428"/>
      <c r="AVB7" s="428"/>
      <c r="AVC7" s="428"/>
      <c r="AVD7" s="428"/>
      <c r="AVE7" s="428"/>
      <c r="AVF7" s="428"/>
      <c r="AVG7" s="428"/>
      <c r="AVH7" s="428"/>
      <c r="AVI7" s="428"/>
      <c r="AVJ7" s="428"/>
      <c r="AVK7" s="428"/>
      <c r="AVL7" s="428"/>
      <c r="AVM7" s="428"/>
      <c r="AVN7" s="428"/>
      <c r="AVO7" s="428"/>
      <c r="AVP7" s="428"/>
      <c r="AVQ7" s="428"/>
      <c r="AVR7" s="428"/>
      <c r="AVS7" s="428"/>
      <c r="AVT7" s="428"/>
      <c r="AVU7" s="428"/>
      <c r="AVV7" s="428"/>
      <c r="AVW7" s="428"/>
      <c r="AVX7" s="428"/>
      <c r="AVY7" s="428"/>
      <c r="AVZ7" s="428"/>
      <c r="AWA7" s="428"/>
      <c r="AWB7" s="428"/>
      <c r="AWC7" s="428"/>
      <c r="AWD7" s="428"/>
      <c r="AWE7" s="428"/>
      <c r="AWF7" s="428"/>
      <c r="AWG7" s="428"/>
      <c r="AWH7" s="428"/>
      <c r="AWI7" s="428"/>
      <c r="AWJ7" s="428"/>
      <c r="AWK7" s="428"/>
      <c r="AWL7" s="428"/>
      <c r="AWM7" s="428"/>
      <c r="AWN7" s="428"/>
      <c r="AWO7" s="428"/>
      <c r="AWP7" s="428"/>
      <c r="AWQ7" s="428"/>
      <c r="AWR7" s="428"/>
      <c r="AWS7" s="428"/>
      <c r="AWT7" s="428"/>
      <c r="AWU7" s="428"/>
      <c r="AWV7" s="428"/>
      <c r="AWW7" s="428"/>
      <c r="AWX7" s="428"/>
      <c r="AWY7" s="428"/>
      <c r="AWZ7" s="428"/>
      <c r="AXA7" s="428"/>
      <c r="AXB7" s="428"/>
      <c r="AXC7" s="428"/>
      <c r="AXD7" s="428"/>
      <c r="AXE7" s="428"/>
      <c r="AXF7" s="428"/>
      <c r="AXG7" s="428"/>
      <c r="AXH7" s="428"/>
      <c r="AXI7" s="428"/>
      <c r="AXJ7" s="428"/>
      <c r="AXK7" s="428"/>
      <c r="AXL7" s="428"/>
      <c r="AXM7" s="428"/>
      <c r="AXN7" s="428"/>
      <c r="AXO7" s="428"/>
      <c r="AXP7" s="428"/>
      <c r="AXQ7" s="428"/>
      <c r="AXR7" s="428"/>
      <c r="AXS7" s="428"/>
      <c r="AXT7" s="428"/>
      <c r="AXU7" s="428"/>
      <c r="AXV7" s="428"/>
      <c r="AXW7" s="428"/>
      <c r="AXX7" s="428"/>
      <c r="AXY7" s="428"/>
      <c r="AXZ7" s="428"/>
      <c r="AYA7" s="428"/>
      <c r="AYB7" s="428"/>
      <c r="AYC7" s="428"/>
      <c r="AYD7" s="428"/>
      <c r="AYE7" s="428"/>
      <c r="AYF7" s="428"/>
      <c r="AYG7" s="428"/>
      <c r="AYH7" s="428"/>
      <c r="AYI7" s="428"/>
      <c r="AYJ7" s="428"/>
      <c r="AYK7" s="428"/>
      <c r="AYL7" s="428"/>
      <c r="AYM7" s="428"/>
      <c r="AYN7" s="428"/>
      <c r="AYO7" s="428"/>
      <c r="AYP7" s="428"/>
      <c r="AYQ7" s="428"/>
      <c r="AYR7" s="428"/>
      <c r="AYS7" s="428"/>
      <c r="AYT7" s="428"/>
      <c r="AYU7" s="428"/>
      <c r="AYV7" s="428"/>
      <c r="AYW7" s="428"/>
      <c r="AYX7" s="428"/>
      <c r="AYY7" s="428"/>
      <c r="AYZ7" s="428"/>
      <c r="AZA7" s="428"/>
      <c r="AZB7" s="428"/>
      <c r="AZC7" s="428"/>
      <c r="AZD7" s="428"/>
      <c r="AZE7" s="428"/>
      <c r="AZF7" s="428"/>
      <c r="AZG7" s="428"/>
      <c r="AZH7" s="428"/>
      <c r="AZI7" s="428"/>
      <c r="AZJ7" s="428"/>
      <c r="AZK7" s="428"/>
      <c r="AZL7" s="428"/>
      <c r="AZM7" s="428"/>
      <c r="AZN7" s="428"/>
      <c r="AZO7" s="428"/>
      <c r="AZP7" s="428"/>
      <c r="AZQ7" s="428"/>
      <c r="AZZ7" s="428"/>
      <c r="BAC7" s="428"/>
      <c r="BAN7" s="428"/>
      <c r="BAO7" s="428"/>
      <c r="BAP7" s="428"/>
      <c r="BAQ7" s="428"/>
      <c r="BAR7" s="428"/>
      <c r="BAS7" s="428"/>
      <c r="BAT7" s="428"/>
      <c r="BAU7" s="428"/>
      <c r="BAV7" s="428"/>
      <c r="BAW7" s="428"/>
      <c r="BAX7" s="428"/>
      <c r="BAY7" s="428"/>
      <c r="BAZ7" s="428"/>
      <c r="BBA7" s="428"/>
      <c r="BBB7" s="428"/>
      <c r="BBC7" s="428"/>
      <c r="BBD7" s="428"/>
      <c r="BBE7" s="428"/>
      <c r="BBF7" s="428"/>
      <c r="BBG7" s="428"/>
      <c r="BBH7" s="428"/>
      <c r="BBI7" s="428"/>
      <c r="BBJ7" s="428"/>
      <c r="BBK7" s="428"/>
      <c r="BBL7" s="428"/>
      <c r="BBM7" s="428"/>
      <c r="BBN7" s="428"/>
      <c r="BBO7" s="428"/>
      <c r="BBP7" s="428"/>
      <c r="BBQ7" s="428"/>
      <c r="BBR7" s="428"/>
      <c r="BBS7" s="428"/>
      <c r="BBT7" s="428"/>
      <c r="BBU7" s="428"/>
      <c r="BBV7" s="428"/>
      <c r="BBW7" s="428"/>
      <c r="BBX7" s="428"/>
      <c r="BBY7" s="428"/>
      <c r="BBZ7" s="428"/>
      <c r="BCA7" s="428"/>
      <c r="BCB7" s="428"/>
      <c r="BCC7" s="428"/>
      <c r="BCD7" s="428"/>
      <c r="BCE7" s="428"/>
      <c r="BCF7" s="428"/>
      <c r="BCG7" s="428"/>
      <c r="BCH7" s="428"/>
      <c r="BCI7" s="428"/>
      <c r="BCJ7" s="428"/>
      <c r="BCK7" s="428"/>
      <c r="BCL7" s="428"/>
      <c r="BCM7" s="428"/>
      <c r="BCN7" s="428"/>
      <c r="BCO7" s="428"/>
      <c r="BCP7" s="428"/>
      <c r="BCQ7" s="428"/>
      <c r="BCR7" s="428"/>
      <c r="BCS7" s="428"/>
      <c r="BCT7" s="428"/>
      <c r="BCU7" s="428"/>
      <c r="BCV7" s="428"/>
      <c r="BCW7" s="428"/>
      <c r="BCX7" s="428"/>
      <c r="BCY7" s="428"/>
      <c r="BCZ7" s="428"/>
      <c r="BDA7" s="428"/>
      <c r="BDB7" s="428"/>
      <c r="BDC7" s="428"/>
      <c r="BDD7" s="428"/>
      <c r="BDE7" s="428"/>
      <c r="BDF7" s="428"/>
      <c r="BDG7" s="428"/>
      <c r="BDH7" s="428"/>
      <c r="BDI7" s="428"/>
      <c r="BDJ7" s="428"/>
      <c r="BDK7" s="428"/>
      <c r="BDO7" s="428"/>
      <c r="BDP7" s="428"/>
      <c r="BDQ7" s="428"/>
      <c r="BDR7" s="428"/>
      <c r="BDS7" s="428"/>
      <c r="BDT7" s="428"/>
      <c r="BDU7" s="428"/>
      <c r="BDV7" s="428"/>
      <c r="BDW7" s="428"/>
      <c r="BDX7" s="428"/>
      <c r="BDY7" s="428"/>
      <c r="BDZ7" s="428"/>
      <c r="BEA7" s="428"/>
      <c r="BEB7" s="428"/>
      <c r="BEC7" s="428"/>
      <c r="BED7" s="428"/>
      <c r="BEE7" s="428"/>
      <c r="BEF7" s="428"/>
      <c r="BEG7" s="428"/>
      <c r="BEH7" s="428"/>
      <c r="BEI7" s="428"/>
      <c r="BEJ7" s="428"/>
      <c r="BEK7" s="428"/>
      <c r="BEL7" s="428"/>
      <c r="BEM7" s="428"/>
      <c r="BEN7" s="428"/>
      <c r="BEO7" s="428"/>
      <c r="BEP7" s="428"/>
      <c r="BEQ7" s="428"/>
      <c r="BER7" s="428"/>
      <c r="BES7" s="428"/>
      <c r="BET7" s="428"/>
      <c r="BEU7" s="428"/>
      <c r="BEV7" s="428"/>
      <c r="BEW7" s="428"/>
      <c r="BEX7" s="428"/>
      <c r="BEY7" s="428"/>
      <c r="BEZ7" s="428"/>
      <c r="BFA7" s="428"/>
      <c r="BFB7" s="428"/>
      <c r="BFC7" s="428"/>
      <c r="BFD7" s="428"/>
      <c r="BFE7" s="428"/>
      <c r="BFF7" s="428"/>
      <c r="BFG7" s="428"/>
      <c r="BFH7" s="428"/>
      <c r="BFI7" s="428"/>
      <c r="BFJ7" s="428"/>
      <c r="BFK7" s="428"/>
      <c r="BFL7" s="428"/>
      <c r="BFM7" s="428"/>
      <c r="BFN7" s="428"/>
      <c r="BFO7" s="428"/>
      <c r="BFP7" s="428"/>
      <c r="BFQ7" s="428"/>
      <c r="BFR7" s="428"/>
      <c r="BFS7" s="428"/>
      <c r="BFT7" s="428"/>
      <c r="BFU7" s="428"/>
      <c r="BFV7" s="428"/>
      <c r="BFW7" s="428"/>
      <c r="BFX7" s="428"/>
      <c r="BFY7" s="428"/>
      <c r="BFZ7" s="428"/>
      <c r="BGA7" s="428"/>
      <c r="BGB7" s="428"/>
      <c r="BGC7" s="428"/>
      <c r="BGD7" s="428"/>
      <c r="BGE7" s="428"/>
      <c r="BGF7" s="428"/>
      <c r="BGG7" s="428"/>
      <c r="BGH7" s="428"/>
      <c r="BGI7" s="428"/>
      <c r="BGJ7" s="428"/>
      <c r="BGK7" s="428"/>
      <c r="BGL7" s="428"/>
      <c r="BGM7" s="428"/>
      <c r="BGN7" s="428"/>
      <c r="BGO7" s="428"/>
      <c r="BGP7" s="428"/>
      <c r="BGQ7" s="428"/>
      <c r="BGR7" s="428"/>
      <c r="BGS7" s="428"/>
      <c r="BGT7" s="428"/>
      <c r="BGU7" s="428"/>
      <c r="BGV7" s="428"/>
      <c r="BGW7" s="428"/>
      <c r="BGX7" s="428"/>
      <c r="BGY7" s="428"/>
      <c r="BGZ7" s="428"/>
      <c r="BHA7" s="428"/>
      <c r="BHB7" s="428"/>
      <c r="BHC7" s="428"/>
      <c r="BHD7" s="428"/>
      <c r="BHE7" s="428"/>
      <c r="BHF7" s="428"/>
      <c r="BHG7" s="428"/>
      <c r="BHH7" s="428"/>
      <c r="BHI7" s="428"/>
      <c r="BHJ7" s="428"/>
      <c r="BHK7" s="428"/>
      <c r="BHL7" s="428"/>
      <c r="BHM7" s="428"/>
      <c r="BHN7" s="428"/>
      <c r="BHO7" s="428"/>
      <c r="BHP7" s="428"/>
      <c r="BHQ7" s="428"/>
      <c r="BHR7" s="428"/>
      <c r="BHS7" s="428"/>
      <c r="BHT7" s="428"/>
      <c r="BHU7" s="428"/>
      <c r="BHV7" s="428"/>
      <c r="BHW7" s="428"/>
      <c r="BHX7" s="428"/>
      <c r="BHY7" s="428"/>
      <c r="BHZ7" s="428"/>
      <c r="BIA7" s="428"/>
      <c r="BIB7" s="428"/>
      <c r="BIC7" s="428"/>
      <c r="BID7" s="428"/>
      <c r="BIE7" s="428"/>
      <c r="BIF7" s="428"/>
      <c r="BIG7" s="428"/>
      <c r="BIH7" s="428"/>
      <c r="BII7" s="428"/>
      <c r="BIJ7" s="428"/>
      <c r="BIK7" s="428"/>
      <c r="BIL7" s="428"/>
      <c r="BIM7" s="428"/>
      <c r="BIN7" s="428"/>
      <c r="BIO7" s="428"/>
      <c r="BIP7" s="428"/>
      <c r="BIQ7" s="428"/>
      <c r="BIR7" s="428"/>
      <c r="BIS7" s="428"/>
      <c r="BIT7" s="428"/>
      <c r="BIU7" s="428"/>
      <c r="BIV7" s="428"/>
      <c r="BIW7" s="428"/>
      <c r="BIX7" s="428"/>
      <c r="BIY7" s="428"/>
      <c r="BIZ7" s="428"/>
      <c r="BJA7" s="428"/>
      <c r="BJB7" s="428"/>
      <c r="BJC7" s="428"/>
      <c r="BJD7" s="428"/>
      <c r="BJE7" s="428"/>
      <c r="BJF7" s="428"/>
      <c r="BJG7" s="428"/>
      <c r="BJH7" s="428"/>
      <c r="BJI7" s="428"/>
      <c r="BJJ7" s="428"/>
      <c r="BJK7" s="428"/>
      <c r="BJL7" s="428"/>
      <c r="BJM7" s="428"/>
      <c r="BJV7" s="428"/>
      <c r="BJY7" s="428"/>
      <c r="BKJ7" s="428"/>
      <c r="BKK7" s="428"/>
      <c r="BKL7" s="428"/>
      <c r="BKM7" s="428"/>
      <c r="BKN7" s="428"/>
      <c r="BKO7" s="428"/>
      <c r="BKP7" s="428"/>
      <c r="BKQ7" s="428"/>
      <c r="BKR7" s="428"/>
      <c r="BKS7" s="428"/>
      <c r="BKT7" s="428"/>
      <c r="BKU7" s="428"/>
      <c r="BKV7" s="428"/>
      <c r="BKW7" s="428"/>
      <c r="BKX7" s="428"/>
      <c r="BKY7" s="428"/>
      <c r="BKZ7" s="428"/>
      <c r="BLA7" s="428"/>
      <c r="BLB7" s="428"/>
      <c r="BLC7" s="428"/>
      <c r="BLD7" s="428"/>
      <c r="BLE7" s="428"/>
      <c r="BLF7" s="428"/>
      <c r="BLG7" s="428"/>
      <c r="BLH7" s="428"/>
      <c r="BLI7" s="428"/>
      <c r="BLJ7" s="428"/>
      <c r="BLK7" s="428"/>
      <c r="BLL7" s="428"/>
      <c r="BLM7" s="428"/>
      <c r="BLN7" s="428"/>
      <c r="BLO7" s="428"/>
      <c r="BLP7" s="428"/>
      <c r="BLQ7" s="428"/>
      <c r="BLR7" s="428"/>
      <c r="BLS7" s="428"/>
      <c r="BLT7" s="428"/>
      <c r="BLU7" s="428"/>
      <c r="BLV7" s="428"/>
      <c r="BLW7" s="428"/>
      <c r="BLX7" s="428"/>
      <c r="BLY7" s="428"/>
      <c r="BLZ7" s="428"/>
      <c r="BMA7" s="428"/>
      <c r="BMB7" s="428"/>
      <c r="BMC7" s="428"/>
      <c r="BMD7" s="428"/>
      <c r="BME7" s="428"/>
      <c r="BMF7" s="428"/>
      <c r="BMG7" s="428"/>
      <c r="BMH7" s="428"/>
      <c r="BMI7" s="428"/>
      <c r="BMJ7" s="428"/>
      <c r="BMK7" s="428"/>
      <c r="BML7" s="428"/>
      <c r="BMM7" s="428"/>
      <c r="BMN7" s="428"/>
      <c r="BMO7" s="428"/>
      <c r="BMP7" s="428"/>
      <c r="BMQ7" s="428"/>
      <c r="BMR7" s="428"/>
      <c r="BMS7" s="428"/>
      <c r="BMT7" s="428"/>
      <c r="BMU7" s="428"/>
      <c r="BMV7" s="428"/>
      <c r="BMW7" s="428"/>
      <c r="BMX7" s="428"/>
      <c r="BMY7" s="428"/>
      <c r="BMZ7" s="428"/>
      <c r="BNA7" s="428"/>
      <c r="BNB7" s="428"/>
      <c r="BNC7" s="428"/>
      <c r="BND7" s="428"/>
      <c r="BNE7" s="428"/>
      <c r="BNF7" s="428"/>
      <c r="BNG7" s="428"/>
      <c r="BNK7" s="428"/>
      <c r="BNL7" s="428"/>
      <c r="BNM7" s="428"/>
      <c r="BNN7" s="428"/>
      <c r="BNO7" s="428"/>
      <c r="BNP7" s="428"/>
      <c r="BNQ7" s="428"/>
      <c r="BNR7" s="428"/>
      <c r="BNS7" s="428"/>
      <c r="BNT7" s="428"/>
      <c r="BNU7" s="428"/>
      <c r="BNV7" s="428"/>
      <c r="BNW7" s="428"/>
      <c r="BNX7" s="428"/>
      <c r="BNY7" s="428"/>
      <c r="BNZ7" s="428"/>
      <c r="BOA7" s="428"/>
      <c r="BOB7" s="428"/>
      <c r="BOC7" s="428"/>
      <c r="BOD7" s="428"/>
      <c r="BOE7" s="428"/>
      <c r="BOF7" s="428"/>
      <c r="BOG7" s="428"/>
      <c r="BOH7" s="428"/>
      <c r="BOI7" s="428"/>
      <c r="BOJ7" s="428"/>
      <c r="BOK7" s="428"/>
      <c r="BOL7" s="428"/>
      <c r="BOM7" s="428"/>
      <c r="BON7" s="428"/>
      <c r="BOO7" s="428"/>
      <c r="BOP7" s="428"/>
      <c r="BOQ7" s="428"/>
      <c r="BOR7" s="428"/>
      <c r="BOS7" s="428"/>
      <c r="BOT7" s="428"/>
      <c r="BOU7" s="428"/>
      <c r="BOV7" s="428"/>
      <c r="BOW7" s="428"/>
      <c r="BOX7" s="428"/>
      <c r="BOY7" s="428"/>
      <c r="BOZ7" s="428"/>
      <c r="BPA7" s="428"/>
      <c r="BPB7" s="428"/>
      <c r="BPC7" s="428"/>
      <c r="BPD7" s="428"/>
      <c r="BPE7" s="428"/>
      <c r="BPF7" s="428"/>
      <c r="BPG7" s="428"/>
      <c r="BPH7" s="428"/>
      <c r="BPI7" s="428"/>
      <c r="BPJ7" s="428"/>
      <c r="BPK7" s="428"/>
      <c r="BPL7" s="428"/>
      <c r="BPM7" s="428"/>
      <c r="BPN7" s="428"/>
      <c r="BPO7" s="428"/>
      <c r="BPP7" s="428"/>
      <c r="BPQ7" s="428"/>
      <c r="BPR7" s="428"/>
      <c r="BPS7" s="428"/>
      <c r="BPT7" s="428"/>
      <c r="BPU7" s="428"/>
      <c r="BPV7" s="428"/>
      <c r="BPW7" s="428"/>
      <c r="BPX7" s="428"/>
      <c r="BPY7" s="428"/>
      <c r="BPZ7" s="428"/>
      <c r="BQA7" s="428"/>
      <c r="BQB7" s="428"/>
      <c r="BQC7" s="428"/>
      <c r="BQD7" s="428"/>
      <c r="BQE7" s="428"/>
      <c r="BQF7" s="428"/>
      <c r="BQG7" s="428"/>
      <c r="BQH7" s="428"/>
      <c r="BQI7" s="428"/>
      <c r="BQJ7" s="428"/>
      <c r="BQK7" s="428"/>
      <c r="BQL7" s="428"/>
      <c r="BQM7" s="428"/>
      <c r="BQN7" s="428"/>
      <c r="BQO7" s="428"/>
      <c r="BQP7" s="428"/>
      <c r="BQQ7" s="428"/>
      <c r="BQR7" s="428"/>
      <c r="BQS7" s="428"/>
      <c r="BQT7" s="428"/>
      <c r="BQU7" s="428"/>
      <c r="BQV7" s="428"/>
      <c r="BQW7" s="428"/>
      <c r="BQX7" s="428"/>
      <c r="BQY7" s="428"/>
      <c r="BQZ7" s="428"/>
      <c r="BRA7" s="428"/>
      <c r="BRB7" s="428"/>
      <c r="BRC7" s="428"/>
      <c r="BRD7" s="428"/>
      <c r="BRE7" s="428"/>
      <c r="BRF7" s="428"/>
      <c r="BRG7" s="428"/>
      <c r="BRH7" s="428"/>
      <c r="BRI7" s="428"/>
      <c r="BRJ7" s="428"/>
      <c r="BRK7" s="428"/>
      <c r="BRL7" s="428"/>
      <c r="BRM7" s="428"/>
      <c r="BRN7" s="428"/>
      <c r="BRO7" s="428"/>
      <c r="BRP7" s="428"/>
      <c r="BRQ7" s="428"/>
      <c r="BRR7" s="428"/>
      <c r="BRS7" s="428"/>
      <c r="BRT7" s="428"/>
      <c r="BRU7" s="428"/>
      <c r="BRV7" s="428"/>
      <c r="BRW7" s="428"/>
      <c r="BRX7" s="428"/>
      <c r="BRY7" s="428"/>
      <c r="BRZ7" s="428"/>
      <c r="BSA7" s="428"/>
      <c r="BSB7" s="428"/>
      <c r="BSC7" s="428"/>
      <c r="BSD7" s="428"/>
      <c r="BSE7" s="428"/>
      <c r="BSF7" s="428"/>
      <c r="BSG7" s="428"/>
      <c r="BSH7" s="428"/>
      <c r="BSI7" s="428"/>
      <c r="BSJ7" s="428"/>
      <c r="BSK7" s="428"/>
      <c r="BSL7" s="428"/>
      <c r="BSM7" s="428"/>
      <c r="BSN7" s="428"/>
      <c r="BSO7" s="428"/>
      <c r="BSP7" s="428"/>
      <c r="BSQ7" s="428"/>
      <c r="BSR7" s="428"/>
      <c r="BSS7" s="428"/>
      <c r="BST7" s="428"/>
      <c r="BSU7" s="428"/>
      <c r="BSV7" s="428"/>
      <c r="BSW7" s="428"/>
      <c r="BSX7" s="428"/>
      <c r="BSY7" s="428"/>
      <c r="BSZ7" s="428"/>
      <c r="BTA7" s="428"/>
      <c r="BTB7" s="428"/>
      <c r="BTC7" s="428"/>
      <c r="BTD7" s="428"/>
      <c r="BTE7" s="428"/>
      <c r="BTF7" s="428"/>
      <c r="BTG7" s="428"/>
      <c r="BTH7" s="428"/>
      <c r="BTI7" s="428"/>
      <c r="BTR7" s="428"/>
      <c r="BTU7" s="428"/>
      <c r="BUF7" s="428"/>
      <c r="BUG7" s="428"/>
      <c r="BUH7" s="428"/>
      <c r="BUI7" s="428"/>
      <c r="BUJ7" s="428"/>
      <c r="BUK7" s="428"/>
      <c r="BUL7" s="428"/>
      <c r="BUM7" s="428"/>
      <c r="BUN7" s="428"/>
      <c r="BUO7" s="428"/>
      <c r="BUP7" s="428"/>
      <c r="BUQ7" s="428"/>
      <c r="BUR7" s="428"/>
      <c r="BUS7" s="428"/>
      <c r="BUT7" s="428"/>
      <c r="BUU7" s="428"/>
      <c r="BUV7" s="428"/>
      <c r="BUW7" s="428"/>
      <c r="BUX7" s="428"/>
      <c r="BUY7" s="428"/>
      <c r="BUZ7" s="428"/>
      <c r="BVA7" s="428"/>
      <c r="BVB7" s="428"/>
      <c r="BVC7" s="428"/>
      <c r="BVD7" s="428"/>
      <c r="BVE7" s="428"/>
      <c r="BVF7" s="428"/>
      <c r="BVG7" s="428"/>
      <c r="BVH7" s="428"/>
      <c r="BVI7" s="428"/>
      <c r="BVJ7" s="428"/>
      <c r="BVK7" s="428"/>
      <c r="BVL7" s="428"/>
      <c r="BVM7" s="428"/>
      <c r="BVN7" s="428"/>
      <c r="BVO7" s="428"/>
      <c r="BVP7" s="428"/>
      <c r="BVQ7" s="428"/>
      <c r="BVR7" s="428"/>
      <c r="BVS7" s="428"/>
      <c r="BVT7" s="428"/>
      <c r="BVU7" s="428"/>
      <c r="BVV7" s="428"/>
      <c r="BVW7" s="428"/>
      <c r="BVX7" s="428"/>
      <c r="BVY7" s="428"/>
      <c r="BVZ7" s="428"/>
      <c r="BWA7" s="428"/>
      <c r="BWB7" s="428"/>
      <c r="BWC7" s="428"/>
      <c r="BWD7" s="428"/>
      <c r="BWE7" s="428"/>
      <c r="BWF7" s="428"/>
      <c r="BWG7" s="428"/>
      <c r="BWH7" s="428"/>
      <c r="BWI7" s="428"/>
      <c r="BWJ7" s="428"/>
      <c r="BWK7" s="428"/>
      <c r="BWL7" s="428"/>
      <c r="BWM7" s="428"/>
      <c r="BWN7" s="428"/>
      <c r="BWO7" s="428"/>
      <c r="BWP7" s="428"/>
      <c r="BWQ7" s="428"/>
      <c r="BWR7" s="428"/>
      <c r="BWS7" s="428"/>
      <c r="BWT7" s="428"/>
      <c r="BWU7" s="428"/>
      <c r="BWV7" s="428"/>
      <c r="BWW7" s="428"/>
      <c r="BWX7" s="428"/>
      <c r="BWY7" s="428"/>
      <c r="BWZ7" s="428"/>
      <c r="BXA7" s="428"/>
      <c r="BXB7" s="428"/>
      <c r="BXC7" s="428"/>
      <c r="BXG7" s="428"/>
      <c r="BXH7" s="428"/>
      <c r="BXI7" s="428"/>
      <c r="BXJ7" s="428"/>
      <c r="BXK7" s="428"/>
      <c r="BXL7" s="428"/>
      <c r="BXM7" s="428"/>
      <c r="BXN7" s="428"/>
      <c r="BXO7" s="428"/>
      <c r="BXP7" s="428"/>
      <c r="BXQ7" s="428"/>
      <c r="BXR7" s="428"/>
      <c r="BXS7" s="428"/>
      <c r="BXT7" s="428"/>
      <c r="BXU7" s="428"/>
      <c r="BXV7" s="428"/>
      <c r="BXW7" s="428"/>
      <c r="BXX7" s="428"/>
      <c r="BXY7" s="428"/>
      <c r="BXZ7" s="428"/>
      <c r="BYA7" s="428"/>
      <c r="BYB7" s="428"/>
      <c r="BYC7" s="428"/>
      <c r="BYD7" s="428"/>
      <c r="BYE7" s="428"/>
      <c r="BYF7" s="428"/>
      <c r="BYG7" s="428"/>
      <c r="BYH7" s="428"/>
      <c r="BYI7" s="428"/>
      <c r="BYJ7" s="428"/>
      <c r="BYK7" s="428"/>
      <c r="BYL7" s="428"/>
      <c r="BYM7" s="428"/>
      <c r="BYN7" s="428"/>
      <c r="BYO7" s="428"/>
      <c r="BYP7" s="428"/>
      <c r="BYQ7" s="428"/>
      <c r="BYR7" s="428"/>
      <c r="BYS7" s="428"/>
      <c r="BYT7" s="428"/>
      <c r="BYU7" s="428"/>
      <c r="BYV7" s="428"/>
      <c r="BYW7" s="428"/>
      <c r="BYX7" s="428"/>
      <c r="BYY7" s="428"/>
      <c r="BYZ7" s="428"/>
      <c r="BZA7" s="428"/>
      <c r="BZB7" s="428"/>
      <c r="BZC7" s="428"/>
      <c r="BZD7" s="428"/>
      <c r="BZE7" s="428"/>
      <c r="BZF7" s="428"/>
      <c r="BZG7" s="428"/>
      <c r="BZH7" s="428"/>
      <c r="BZI7" s="428"/>
      <c r="BZJ7" s="428"/>
      <c r="BZK7" s="428"/>
      <c r="BZL7" s="428"/>
      <c r="BZM7" s="428"/>
      <c r="BZN7" s="428"/>
      <c r="BZO7" s="428"/>
      <c r="BZP7" s="428"/>
      <c r="BZQ7" s="428"/>
      <c r="BZR7" s="428"/>
      <c r="BZS7" s="428"/>
      <c r="BZT7" s="428"/>
      <c r="BZU7" s="428"/>
      <c r="BZV7" s="428"/>
      <c r="BZW7" s="428"/>
      <c r="BZX7" s="428"/>
      <c r="BZY7" s="428"/>
      <c r="BZZ7" s="428"/>
      <c r="CAA7" s="428"/>
      <c r="CAB7" s="428"/>
      <c r="CAC7" s="428"/>
      <c r="CAD7" s="428"/>
      <c r="CAE7" s="428"/>
      <c r="CAF7" s="428"/>
      <c r="CAG7" s="428"/>
      <c r="CAH7" s="428"/>
      <c r="CAI7" s="428"/>
      <c r="CAJ7" s="428"/>
      <c r="CAK7" s="428"/>
      <c r="CAL7" s="428"/>
      <c r="CAM7" s="428"/>
      <c r="CAN7" s="428"/>
      <c r="CAO7" s="428"/>
      <c r="CAP7" s="428"/>
      <c r="CAQ7" s="428"/>
      <c r="CAR7" s="428"/>
      <c r="CAS7" s="428"/>
      <c r="CAT7" s="428"/>
      <c r="CAU7" s="428"/>
      <c r="CAV7" s="428"/>
      <c r="CAW7" s="428"/>
      <c r="CAX7" s="428"/>
      <c r="CAY7" s="428"/>
      <c r="CAZ7" s="428"/>
      <c r="CBA7" s="428"/>
      <c r="CBB7" s="428"/>
      <c r="CBC7" s="428"/>
      <c r="CBD7" s="428"/>
      <c r="CBE7" s="428"/>
      <c r="CBF7" s="428"/>
      <c r="CBG7" s="428"/>
      <c r="CBH7" s="428"/>
      <c r="CBI7" s="428"/>
      <c r="CBJ7" s="428"/>
      <c r="CBK7" s="428"/>
      <c r="CBL7" s="428"/>
      <c r="CBM7" s="428"/>
      <c r="CBN7" s="428"/>
      <c r="CBO7" s="428"/>
      <c r="CBP7" s="428"/>
      <c r="CBQ7" s="428"/>
      <c r="CBR7" s="428"/>
      <c r="CBS7" s="428"/>
      <c r="CBT7" s="428"/>
      <c r="CBU7" s="428"/>
      <c r="CBV7" s="428"/>
      <c r="CBW7" s="428"/>
      <c r="CBX7" s="428"/>
      <c r="CBY7" s="428"/>
      <c r="CBZ7" s="428"/>
      <c r="CCA7" s="428"/>
      <c r="CCB7" s="428"/>
      <c r="CCC7" s="428"/>
      <c r="CCD7" s="428"/>
      <c r="CCE7" s="428"/>
      <c r="CCF7" s="428"/>
      <c r="CCG7" s="428"/>
      <c r="CCH7" s="428"/>
      <c r="CCI7" s="428"/>
      <c r="CCJ7" s="428"/>
      <c r="CCK7" s="428"/>
      <c r="CCL7" s="428"/>
      <c r="CCM7" s="428"/>
      <c r="CCN7" s="428"/>
      <c r="CCO7" s="428"/>
      <c r="CCP7" s="428"/>
      <c r="CCQ7" s="428"/>
      <c r="CCR7" s="428"/>
      <c r="CCS7" s="428"/>
      <c r="CCT7" s="428"/>
      <c r="CCU7" s="428"/>
      <c r="CCV7" s="428"/>
      <c r="CCW7" s="428"/>
      <c r="CCX7" s="428"/>
      <c r="CCY7" s="428"/>
      <c r="CCZ7" s="428"/>
      <c r="CDA7" s="428"/>
      <c r="CDB7" s="428"/>
      <c r="CDC7" s="428"/>
      <c r="CDD7" s="428"/>
      <c r="CDE7" s="428"/>
      <c r="CDN7" s="428"/>
      <c r="CDQ7" s="428"/>
      <c r="CEB7" s="428"/>
      <c r="CEC7" s="428"/>
      <c r="CED7" s="428"/>
      <c r="CEE7" s="428"/>
      <c r="CEF7" s="428"/>
      <c r="CEG7" s="428"/>
      <c r="CEH7" s="428"/>
      <c r="CEI7" s="428"/>
      <c r="CEJ7" s="428"/>
      <c r="CEK7" s="428"/>
      <c r="CEL7" s="428"/>
      <c r="CEM7" s="428"/>
      <c r="CEN7" s="428"/>
      <c r="CEO7" s="428"/>
      <c r="CEP7" s="428"/>
      <c r="CEQ7" s="428"/>
      <c r="CER7" s="428"/>
      <c r="CES7" s="428"/>
      <c r="CET7" s="428"/>
      <c r="CEU7" s="428"/>
      <c r="CEV7" s="428"/>
      <c r="CEW7" s="428"/>
      <c r="CEX7" s="428"/>
      <c r="CEY7" s="428"/>
      <c r="CEZ7" s="428"/>
      <c r="CFA7" s="428"/>
      <c r="CFB7" s="428"/>
      <c r="CFC7" s="428"/>
      <c r="CFD7" s="428"/>
      <c r="CFE7" s="428"/>
      <c r="CFF7" s="428"/>
      <c r="CFG7" s="428"/>
      <c r="CFH7" s="428"/>
      <c r="CFI7" s="428"/>
      <c r="CFJ7" s="428"/>
      <c r="CFK7" s="428"/>
      <c r="CFL7" s="428"/>
      <c r="CFM7" s="428"/>
      <c r="CFN7" s="428"/>
      <c r="CFO7" s="428"/>
      <c r="CFP7" s="428"/>
      <c r="CFQ7" s="428"/>
      <c r="CFR7" s="428"/>
      <c r="CFS7" s="428"/>
      <c r="CFT7" s="428"/>
      <c r="CFU7" s="428"/>
      <c r="CFV7" s="428"/>
      <c r="CFW7" s="428"/>
      <c r="CFX7" s="428"/>
      <c r="CFY7" s="428"/>
      <c r="CFZ7" s="428"/>
      <c r="CGA7" s="428"/>
      <c r="CGB7" s="428"/>
      <c r="CGC7" s="428"/>
      <c r="CGD7" s="428"/>
      <c r="CGE7" s="428"/>
      <c r="CGF7" s="428"/>
      <c r="CGG7" s="428"/>
      <c r="CGH7" s="428"/>
      <c r="CGI7" s="428"/>
      <c r="CGJ7" s="428"/>
      <c r="CGK7" s="428"/>
      <c r="CGL7" s="428"/>
      <c r="CGM7" s="428"/>
      <c r="CGN7" s="428"/>
      <c r="CGO7" s="428"/>
      <c r="CGP7" s="428"/>
      <c r="CGQ7" s="428"/>
      <c r="CGR7" s="428"/>
      <c r="CGS7" s="428"/>
      <c r="CGT7" s="428"/>
      <c r="CGU7" s="428"/>
      <c r="CGV7" s="428"/>
      <c r="CGW7" s="428"/>
      <c r="CGX7" s="428"/>
      <c r="CGY7" s="428"/>
      <c r="CHC7" s="428"/>
      <c r="CHD7" s="428"/>
      <c r="CHE7" s="428"/>
      <c r="CHF7" s="428"/>
      <c r="CHG7" s="428"/>
      <c r="CHH7" s="428"/>
      <c r="CHI7" s="428"/>
      <c r="CHJ7" s="428"/>
      <c r="CHK7" s="428"/>
      <c r="CHL7" s="428"/>
      <c r="CHM7" s="428"/>
      <c r="CHN7" s="428"/>
      <c r="CHO7" s="428"/>
      <c r="CHP7" s="428"/>
      <c r="CHQ7" s="428"/>
      <c r="CHR7" s="428"/>
      <c r="CHS7" s="428"/>
      <c r="CHT7" s="428"/>
      <c r="CHU7" s="428"/>
      <c r="CHV7" s="428"/>
      <c r="CHW7" s="428"/>
      <c r="CHX7" s="428"/>
      <c r="CHY7" s="428"/>
      <c r="CHZ7" s="428"/>
      <c r="CIA7" s="428"/>
      <c r="CIB7" s="428"/>
      <c r="CIC7" s="428"/>
      <c r="CID7" s="428"/>
      <c r="CIE7" s="428"/>
      <c r="CIF7" s="428"/>
      <c r="CIG7" s="428"/>
      <c r="CIH7" s="428"/>
      <c r="CII7" s="428"/>
      <c r="CIJ7" s="428"/>
      <c r="CIK7" s="428"/>
      <c r="CIL7" s="428"/>
      <c r="CIM7" s="428"/>
      <c r="CIN7" s="428"/>
      <c r="CIO7" s="428"/>
      <c r="CIP7" s="428"/>
      <c r="CIQ7" s="428"/>
      <c r="CIR7" s="428"/>
      <c r="CIS7" s="428"/>
      <c r="CIT7" s="428"/>
      <c r="CIU7" s="428"/>
      <c r="CIV7" s="428"/>
      <c r="CIW7" s="428"/>
      <c r="CIX7" s="428"/>
      <c r="CIY7" s="428"/>
      <c r="CIZ7" s="428"/>
      <c r="CJA7" s="428"/>
      <c r="CJB7" s="428"/>
      <c r="CJC7" s="428"/>
      <c r="CJD7" s="428"/>
      <c r="CJE7" s="428"/>
      <c r="CJF7" s="428"/>
      <c r="CJG7" s="428"/>
      <c r="CJH7" s="428"/>
      <c r="CJI7" s="428"/>
      <c r="CJJ7" s="428"/>
      <c r="CJK7" s="428"/>
      <c r="CJL7" s="428"/>
      <c r="CJM7" s="428"/>
      <c r="CJN7" s="428"/>
      <c r="CJO7" s="428"/>
      <c r="CJP7" s="428"/>
      <c r="CJQ7" s="428"/>
      <c r="CJR7" s="428"/>
      <c r="CJS7" s="428"/>
      <c r="CJT7" s="428"/>
      <c r="CJU7" s="428"/>
      <c r="CJV7" s="428"/>
      <c r="CJW7" s="428"/>
      <c r="CJX7" s="428"/>
      <c r="CJY7" s="428"/>
      <c r="CJZ7" s="428"/>
      <c r="CKA7" s="428"/>
      <c r="CKB7" s="428"/>
      <c r="CKC7" s="428"/>
      <c r="CKD7" s="428"/>
      <c r="CKE7" s="428"/>
      <c r="CKF7" s="428"/>
      <c r="CKG7" s="428"/>
      <c r="CKH7" s="428"/>
      <c r="CKI7" s="428"/>
      <c r="CKJ7" s="428"/>
      <c r="CKK7" s="428"/>
      <c r="CKL7" s="428"/>
      <c r="CKM7" s="428"/>
      <c r="CKN7" s="428"/>
      <c r="CKO7" s="428"/>
      <c r="CKP7" s="428"/>
      <c r="CKQ7" s="428"/>
      <c r="CKR7" s="428"/>
      <c r="CKS7" s="428"/>
      <c r="CKT7" s="428"/>
      <c r="CKU7" s="428"/>
      <c r="CKV7" s="428"/>
      <c r="CKW7" s="428"/>
      <c r="CKX7" s="428"/>
      <c r="CKY7" s="428"/>
      <c r="CKZ7" s="428"/>
      <c r="CLA7" s="428"/>
      <c r="CLB7" s="428"/>
      <c r="CLC7" s="428"/>
      <c r="CLD7" s="428"/>
      <c r="CLE7" s="428"/>
      <c r="CLF7" s="428"/>
      <c r="CLG7" s="428"/>
      <c r="CLH7" s="428"/>
      <c r="CLI7" s="428"/>
      <c r="CLJ7" s="428"/>
      <c r="CLK7" s="428"/>
      <c r="CLL7" s="428"/>
      <c r="CLM7" s="428"/>
      <c r="CLN7" s="428"/>
      <c r="CLO7" s="428"/>
      <c r="CLP7" s="428"/>
      <c r="CLQ7" s="428"/>
      <c r="CLR7" s="428"/>
      <c r="CLS7" s="428"/>
      <c r="CLT7" s="428"/>
      <c r="CLU7" s="428"/>
      <c r="CLV7" s="428"/>
      <c r="CLW7" s="428"/>
      <c r="CLX7" s="428"/>
      <c r="CLY7" s="428"/>
      <c r="CLZ7" s="428"/>
      <c r="CMA7" s="428"/>
      <c r="CMB7" s="428"/>
      <c r="CMC7" s="428"/>
      <c r="CMD7" s="428"/>
      <c r="CME7" s="428"/>
      <c r="CMF7" s="428"/>
      <c r="CMG7" s="428"/>
      <c r="CMH7" s="428"/>
      <c r="CMI7" s="428"/>
      <c r="CMJ7" s="428"/>
      <c r="CMK7" s="428"/>
      <c r="CML7" s="428"/>
      <c r="CMM7" s="428"/>
      <c r="CMN7" s="428"/>
      <c r="CMO7" s="428"/>
      <c r="CMP7" s="428"/>
      <c r="CMQ7" s="428"/>
      <c r="CMR7" s="428"/>
      <c r="CMS7" s="428"/>
      <c r="CMT7" s="428"/>
      <c r="CMU7" s="428"/>
      <c r="CMV7" s="428"/>
      <c r="CMW7" s="428"/>
      <c r="CMX7" s="428"/>
      <c r="CMY7" s="428"/>
      <c r="CMZ7" s="428"/>
      <c r="CNA7" s="428"/>
      <c r="CNJ7" s="428"/>
      <c r="CNM7" s="428"/>
      <c r="CNX7" s="428"/>
      <c r="CNY7" s="428"/>
      <c r="CNZ7" s="428"/>
      <c r="COA7" s="428"/>
      <c r="COB7" s="428"/>
      <c r="COC7" s="428"/>
      <c r="COD7" s="428"/>
      <c r="COE7" s="428"/>
      <c r="COF7" s="428"/>
      <c r="COG7" s="428"/>
      <c r="COH7" s="428"/>
      <c r="COI7" s="428"/>
      <c r="COJ7" s="428"/>
      <c r="COK7" s="428"/>
      <c r="COL7" s="428"/>
      <c r="COM7" s="428"/>
      <c r="CON7" s="428"/>
      <c r="COO7" s="428"/>
      <c r="COP7" s="428"/>
      <c r="COQ7" s="428"/>
      <c r="COR7" s="428"/>
      <c r="COS7" s="428"/>
      <c r="COT7" s="428"/>
      <c r="COU7" s="428"/>
      <c r="COV7" s="428"/>
      <c r="COW7" s="428"/>
      <c r="COX7" s="428"/>
      <c r="COY7" s="428"/>
      <c r="COZ7" s="428"/>
      <c r="CPA7" s="428"/>
      <c r="CPB7" s="428"/>
      <c r="CPC7" s="428"/>
      <c r="CPD7" s="428"/>
      <c r="CPE7" s="428"/>
      <c r="CPF7" s="428"/>
      <c r="CPG7" s="428"/>
      <c r="CPH7" s="428"/>
      <c r="CPI7" s="428"/>
      <c r="CPJ7" s="428"/>
      <c r="CPK7" s="428"/>
      <c r="CPL7" s="428"/>
      <c r="CPM7" s="428"/>
      <c r="CPN7" s="428"/>
      <c r="CPO7" s="428"/>
      <c r="CPP7" s="428"/>
      <c r="CPQ7" s="428"/>
      <c r="CPR7" s="428"/>
      <c r="CPS7" s="428"/>
      <c r="CPT7" s="428"/>
      <c r="CPU7" s="428"/>
      <c r="CPV7" s="428"/>
      <c r="CPW7" s="428"/>
      <c r="CPX7" s="428"/>
      <c r="CPY7" s="428"/>
      <c r="CPZ7" s="428"/>
      <c r="CQA7" s="428"/>
      <c r="CQB7" s="428"/>
      <c r="CQC7" s="428"/>
      <c r="CQD7" s="428"/>
      <c r="CQE7" s="428"/>
      <c r="CQF7" s="428"/>
      <c r="CQG7" s="428"/>
      <c r="CQH7" s="428"/>
      <c r="CQI7" s="428"/>
      <c r="CQJ7" s="428"/>
      <c r="CQK7" s="428"/>
      <c r="CQL7" s="428"/>
      <c r="CQM7" s="428"/>
      <c r="CQN7" s="428"/>
      <c r="CQO7" s="428"/>
      <c r="CQP7" s="428"/>
      <c r="CQQ7" s="428"/>
      <c r="CQR7" s="428"/>
      <c r="CQS7" s="428"/>
      <c r="CQT7" s="428"/>
      <c r="CQU7" s="428"/>
      <c r="CQY7" s="428"/>
      <c r="CQZ7" s="428"/>
      <c r="CRA7" s="428"/>
      <c r="CRB7" s="428"/>
      <c r="CRC7" s="428"/>
      <c r="CRD7" s="428"/>
      <c r="CRE7" s="428"/>
      <c r="CRF7" s="428"/>
      <c r="CRG7" s="428"/>
      <c r="CRH7" s="428"/>
      <c r="CRI7" s="428"/>
      <c r="CRJ7" s="428"/>
      <c r="CRK7" s="428"/>
      <c r="CRL7" s="428"/>
      <c r="CRM7" s="428"/>
      <c r="CRN7" s="428"/>
      <c r="CRO7" s="428"/>
      <c r="CRP7" s="428"/>
      <c r="CRQ7" s="428"/>
      <c r="CRR7" s="428"/>
      <c r="CRS7" s="428"/>
      <c r="CRT7" s="428"/>
      <c r="CRU7" s="428"/>
      <c r="CRV7" s="428"/>
      <c r="CRW7" s="428"/>
      <c r="CRX7" s="428"/>
      <c r="CRY7" s="428"/>
      <c r="CRZ7" s="428"/>
      <c r="CSA7" s="428"/>
      <c r="CSB7" s="428"/>
      <c r="CSC7" s="428"/>
      <c r="CSD7" s="428"/>
      <c r="CSE7" s="428"/>
      <c r="CSF7" s="428"/>
      <c r="CSG7" s="428"/>
      <c r="CSH7" s="428"/>
      <c r="CSI7" s="428"/>
      <c r="CSJ7" s="428"/>
      <c r="CSK7" s="428"/>
      <c r="CSL7" s="428"/>
      <c r="CSM7" s="428"/>
      <c r="CSN7" s="428"/>
      <c r="CSO7" s="428"/>
      <c r="CSP7" s="428"/>
      <c r="CSQ7" s="428"/>
      <c r="CSR7" s="428"/>
      <c r="CSS7" s="428"/>
      <c r="CST7" s="428"/>
      <c r="CSU7" s="428"/>
      <c r="CSV7" s="428"/>
      <c r="CSW7" s="428"/>
      <c r="CSX7" s="428"/>
      <c r="CSY7" s="428"/>
      <c r="CSZ7" s="428"/>
      <c r="CTA7" s="428"/>
      <c r="CTB7" s="428"/>
      <c r="CTC7" s="428"/>
      <c r="CTD7" s="428"/>
      <c r="CTE7" s="428"/>
      <c r="CTF7" s="428"/>
      <c r="CTG7" s="428"/>
      <c r="CTH7" s="428"/>
      <c r="CTI7" s="428"/>
      <c r="CTJ7" s="428"/>
      <c r="CTK7" s="428"/>
      <c r="CTL7" s="428"/>
      <c r="CTM7" s="428"/>
      <c r="CTN7" s="428"/>
      <c r="CTO7" s="428"/>
      <c r="CTP7" s="428"/>
      <c r="CTQ7" s="428"/>
      <c r="CTR7" s="428"/>
      <c r="CTS7" s="428"/>
      <c r="CTT7" s="428"/>
      <c r="CTU7" s="428"/>
      <c r="CTV7" s="428"/>
      <c r="CTW7" s="428"/>
      <c r="CTX7" s="428"/>
      <c r="CTY7" s="428"/>
      <c r="CTZ7" s="428"/>
      <c r="CUA7" s="428"/>
      <c r="CUB7" s="428"/>
      <c r="CUC7" s="428"/>
      <c r="CUD7" s="428"/>
      <c r="CUE7" s="428"/>
      <c r="CUF7" s="428"/>
      <c r="CUG7" s="428"/>
      <c r="CUH7" s="428"/>
      <c r="CUI7" s="428"/>
      <c r="CUJ7" s="428"/>
      <c r="CUK7" s="428"/>
      <c r="CUL7" s="428"/>
      <c r="CUM7" s="428"/>
      <c r="CUN7" s="428"/>
      <c r="CUO7" s="428"/>
      <c r="CUP7" s="428"/>
      <c r="CUQ7" s="428"/>
      <c r="CUR7" s="428"/>
      <c r="CUS7" s="428"/>
      <c r="CUT7" s="428"/>
      <c r="CUU7" s="428"/>
      <c r="CUV7" s="428"/>
      <c r="CUW7" s="428"/>
      <c r="CUX7" s="428"/>
      <c r="CUY7" s="428"/>
      <c r="CUZ7" s="428"/>
      <c r="CVA7" s="428"/>
      <c r="CVB7" s="428"/>
      <c r="CVC7" s="428"/>
      <c r="CVD7" s="428"/>
      <c r="CVE7" s="428"/>
      <c r="CVF7" s="428"/>
      <c r="CVG7" s="428"/>
      <c r="CVH7" s="428"/>
      <c r="CVI7" s="428"/>
      <c r="CVJ7" s="428"/>
      <c r="CVK7" s="428"/>
      <c r="CVL7" s="428"/>
      <c r="CVM7" s="428"/>
      <c r="CVN7" s="428"/>
      <c r="CVO7" s="428"/>
      <c r="CVP7" s="428"/>
      <c r="CVQ7" s="428"/>
      <c r="CVR7" s="428"/>
      <c r="CVS7" s="428"/>
      <c r="CVT7" s="428"/>
      <c r="CVU7" s="428"/>
      <c r="CVV7" s="428"/>
      <c r="CVW7" s="428"/>
      <c r="CVX7" s="428"/>
      <c r="CVY7" s="428"/>
      <c r="CVZ7" s="428"/>
      <c r="CWA7" s="428"/>
      <c r="CWB7" s="428"/>
      <c r="CWC7" s="428"/>
      <c r="CWD7" s="428"/>
      <c r="CWE7" s="428"/>
      <c r="CWF7" s="428"/>
      <c r="CWG7" s="428"/>
      <c r="CWH7" s="428"/>
      <c r="CWI7" s="428"/>
      <c r="CWJ7" s="428"/>
      <c r="CWK7" s="428"/>
      <c r="CWL7" s="428"/>
      <c r="CWM7" s="428"/>
      <c r="CWN7" s="428"/>
      <c r="CWO7" s="428"/>
      <c r="CWP7" s="428"/>
      <c r="CWQ7" s="428"/>
      <c r="CWR7" s="428"/>
      <c r="CWS7" s="428"/>
      <c r="CWT7" s="428"/>
      <c r="CWU7" s="428"/>
      <c r="CWV7" s="428"/>
      <c r="CWW7" s="428"/>
      <c r="CXF7" s="428"/>
      <c r="CXI7" s="428"/>
      <c r="CXT7" s="428"/>
      <c r="CXU7" s="428"/>
      <c r="CXV7" s="428"/>
      <c r="CXW7" s="428"/>
      <c r="CXX7" s="428"/>
      <c r="CXY7" s="428"/>
      <c r="CXZ7" s="428"/>
      <c r="CYA7" s="428"/>
      <c r="CYB7" s="428"/>
      <c r="CYC7" s="428"/>
      <c r="CYD7" s="428"/>
      <c r="CYE7" s="428"/>
      <c r="CYF7" s="428"/>
      <c r="CYG7" s="428"/>
      <c r="CYH7" s="428"/>
      <c r="CYI7" s="428"/>
      <c r="CYJ7" s="428"/>
      <c r="CYK7" s="428"/>
      <c r="CYL7" s="428"/>
      <c r="CYM7" s="428"/>
      <c r="CYN7" s="428"/>
      <c r="CYO7" s="428"/>
      <c r="CYP7" s="428"/>
      <c r="CYQ7" s="428"/>
      <c r="CYR7" s="428"/>
      <c r="CYS7" s="428"/>
      <c r="CYT7" s="428"/>
      <c r="CYU7" s="428"/>
      <c r="CYV7" s="428"/>
      <c r="CYW7" s="428"/>
      <c r="CYX7" s="428"/>
      <c r="CYY7" s="428"/>
      <c r="CYZ7" s="428"/>
      <c r="CZA7" s="428"/>
      <c r="CZB7" s="428"/>
      <c r="CZC7" s="428"/>
      <c r="CZD7" s="428"/>
      <c r="CZE7" s="428"/>
      <c r="CZF7" s="428"/>
      <c r="CZG7" s="428"/>
      <c r="CZH7" s="428"/>
      <c r="CZI7" s="428"/>
      <c r="CZJ7" s="428"/>
      <c r="CZK7" s="428"/>
      <c r="CZL7" s="428"/>
      <c r="CZM7" s="428"/>
      <c r="CZN7" s="428"/>
      <c r="CZO7" s="428"/>
      <c r="CZP7" s="428"/>
      <c r="CZQ7" s="428"/>
      <c r="CZR7" s="428"/>
      <c r="CZS7" s="428"/>
      <c r="CZT7" s="428"/>
      <c r="CZU7" s="428"/>
      <c r="CZV7" s="428"/>
      <c r="CZW7" s="428"/>
      <c r="CZX7" s="428"/>
      <c r="CZY7" s="428"/>
      <c r="CZZ7" s="428"/>
      <c r="DAA7" s="428"/>
      <c r="DAB7" s="428"/>
      <c r="DAC7" s="428"/>
      <c r="DAD7" s="428"/>
      <c r="DAE7" s="428"/>
      <c r="DAF7" s="428"/>
      <c r="DAG7" s="428"/>
      <c r="DAH7" s="428"/>
      <c r="DAI7" s="428"/>
      <c r="DAJ7" s="428"/>
      <c r="DAK7" s="428"/>
      <c r="DAL7" s="428"/>
      <c r="DAM7" s="428"/>
      <c r="DAN7" s="428"/>
      <c r="DAO7" s="428"/>
      <c r="DAP7" s="428"/>
      <c r="DAQ7" s="428"/>
      <c r="DAU7" s="428"/>
      <c r="DAV7" s="428"/>
      <c r="DAW7" s="428"/>
      <c r="DAX7" s="428"/>
      <c r="DAY7" s="428"/>
      <c r="DAZ7" s="428"/>
      <c r="DBA7" s="428"/>
      <c r="DBB7" s="428"/>
      <c r="DBC7" s="428"/>
      <c r="DBD7" s="428"/>
      <c r="DBE7" s="428"/>
      <c r="DBF7" s="428"/>
      <c r="DBG7" s="428"/>
      <c r="DBH7" s="428"/>
      <c r="DBI7" s="428"/>
      <c r="DBJ7" s="428"/>
      <c r="DBK7" s="428"/>
      <c r="DBL7" s="428"/>
      <c r="DBM7" s="428"/>
      <c r="DBN7" s="428"/>
      <c r="DBO7" s="428"/>
      <c r="DBP7" s="428"/>
      <c r="DBQ7" s="428"/>
      <c r="DBR7" s="428"/>
      <c r="DBS7" s="428"/>
      <c r="DBT7" s="428"/>
      <c r="DBU7" s="428"/>
      <c r="DBV7" s="428"/>
      <c r="DBW7" s="428"/>
      <c r="DBX7" s="428"/>
      <c r="DBY7" s="428"/>
      <c r="DBZ7" s="428"/>
      <c r="DCA7" s="428"/>
      <c r="DCB7" s="428"/>
      <c r="DCC7" s="428"/>
      <c r="DCD7" s="428"/>
      <c r="DCE7" s="428"/>
      <c r="DCF7" s="428"/>
      <c r="DCG7" s="428"/>
      <c r="DCH7" s="428"/>
      <c r="DCI7" s="428"/>
      <c r="DCJ7" s="428"/>
      <c r="DCK7" s="428"/>
      <c r="DCL7" s="428"/>
      <c r="DCM7" s="428"/>
      <c r="DCN7" s="428"/>
      <c r="DCO7" s="428"/>
      <c r="DCP7" s="428"/>
      <c r="DCQ7" s="428"/>
      <c r="DCR7" s="428"/>
      <c r="DCS7" s="428"/>
      <c r="DCT7" s="428"/>
      <c r="DCU7" s="428"/>
      <c r="DCV7" s="428"/>
      <c r="DCW7" s="428"/>
      <c r="DCX7" s="428"/>
      <c r="DCY7" s="428"/>
      <c r="DCZ7" s="428"/>
      <c r="DDA7" s="428"/>
      <c r="DDB7" s="428"/>
      <c r="DDC7" s="428"/>
      <c r="DDD7" s="428"/>
      <c r="DDE7" s="428"/>
      <c r="DDF7" s="428"/>
      <c r="DDG7" s="428"/>
      <c r="DDH7" s="428"/>
      <c r="DDI7" s="428"/>
      <c r="DDJ7" s="428"/>
      <c r="DDK7" s="428"/>
      <c r="DDL7" s="428"/>
      <c r="DDM7" s="428"/>
      <c r="DDN7" s="428"/>
      <c r="DDO7" s="428"/>
      <c r="DDP7" s="428"/>
      <c r="DDQ7" s="428"/>
      <c r="DDR7" s="428"/>
      <c r="DDS7" s="428"/>
      <c r="DDT7" s="428"/>
      <c r="DDU7" s="428"/>
      <c r="DDV7" s="428"/>
      <c r="DDW7" s="428"/>
      <c r="DDX7" s="428"/>
      <c r="DDY7" s="428"/>
      <c r="DDZ7" s="428"/>
      <c r="DEA7" s="428"/>
      <c r="DEB7" s="428"/>
      <c r="DEC7" s="428"/>
      <c r="DED7" s="428"/>
      <c r="DEE7" s="428"/>
      <c r="DEF7" s="428"/>
      <c r="DEG7" s="428"/>
      <c r="DEH7" s="428"/>
      <c r="DEI7" s="428"/>
      <c r="DEJ7" s="428"/>
      <c r="DEK7" s="428"/>
      <c r="DEL7" s="428"/>
      <c r="DEM7" s="428"/>
      <c r="DEN7" s="428"/>
      <c r="DEO7" s="428"/>
      <c r="DEP7" s="428"/>
      <c r="DEQ7" s="428"/>
      <c r="DER7" s="428"/>
      <c r="DES7" s="428"/>
      <c r="DET7" s="428"/>
      <c r="DEU7" s="428"/>
      <c r="DEV7" s="428"/>
      <c r="DEW7" s="428"/>
      <c r="DEX7" s="428"/>
      <c r="DEY7" s="428"/>
      <c r="DEZ7" s="428"/>
      <c r="DFA7" s="428"/>
      <c r="DFB7" s="428"/>
      <c r="DFC7" s="428"/>
      <c r="DFD7" s="428"/>
      <c r="DFE7" s="428"/>
      <c r="DFF7" s="428"/>
      <c r="DFG7" s="428"/>
      <c r="DFH7" s="428"/>
      <c r="DFI7" s="428"/>
      <c r="DFJ7" s="428"/>
      <c r="DFK7" s="428"/>
      <c r="DFL7" s="428"/>
      <c r="DFM7" s="428"/>
      <c r="DFN7" s="428"/>
      <c r="DFO7" s="428"/>
      <c r="DFP7" s="428"/>
      <c r="DFQ7" s="428"/>
      <c r="DFR7" s="428"/>
      <c r="DFS7" s="428"/>
      <c r="DFT7" s="428"/>
      <c r="DFU7" s="428"/>
      <c r="DFV7" s="428"/>
      <c r="DFW7" s="428"/>
      <c r="DFX7" s="428"/>
      <c r="DFY7" s="428"/>
      <c r="DFZ7" s="428"/>
      <c r="DGA7" s="428"/>
      <c r="DGB7" s="428"/>
      <c r="DGC7" s="428"/>
      <c r="DGD7" s="428"/>
      <c r="DGE7" s="428"/>
      <c r="DGF7" s="428"/>
      <c r="DGG7" s="428"/>
      <c r="DGH7" s="428"/>
      <c r="DGI7" s="428"/>
      <c r="DGJ7" s="428"/>
      <c r="DGK7" s="428"/>
      <c r="DGL7" s="428"/>
      <c r="DGM7" s="428"/>
      <c r="DGN7" s="428"/>
      <c r="DGO7" s="428"/>
      <c r="DGP7" s="428"/>
      <c r="DGQ7" s="428"/>
      <c r="DGR7" s="428"/>
      <c r="DGS7" s="428"/>
      <c r="DHB7" s="428"/>
      <c r="DHE7" s="428"/>
      <c r="DHP7" s="428"/>
      <c r="DHQ7" s="428"/>
      <c r="DHR7" s="428"/>
      <c r="DHS7" s="428"/>
      <c r="DHT7" s="428"/>
      <c r="DHU7" s="428"/>
      <c r="DHV7" s="428"/>
      <c r="DHW7" s="428"/>
      <c r="DHX7" s="428"/>
      <c r="DHY7" s="428"/>
      <c r="DHZ7" s="428"/>
      <c r="DIA7" s="428"/>
      <c r="DIB7" s="428"/>
      <c r="DIC7" s="428"/>
      <c r="DID7" s="428"/>
      <c r="DIE7" s="428"/>
      <c r="DIF7" s="428"/>
      <c r="DIG7" s="428"/>
      <c r="DIH7" s="428"/>
      <c r="DII7" s="428"/>
      <c r="DIJ7" s="428"/>
      <c r="DIK7" s="428"/>
      <c r="DIL7" s="428"/>
      <c r="DIM7" s="428"/>
      <c r="DIN7" s="428"/>
      <c r="DIO7" s="428"/>
      <c r="DIP7" s="428"/>
      <c r="DIQ7" s="428"/>
      <c r="DIR7" s="428"/>
      <c r="DIS7" s="428"/>
      <c r="DIT7" s="428"/>
      <c r="DIU7" s="428"/>
      <c r="DIV7" s="428"/>
      <c r="DIW7" s="428"/>
      <c r="DIX7" s="428"/>
      <c r="DIY7" s="428"/>
      <c r="DIZ7" s="428"/>
      <c r="DJA7" s="428"/>
      <c r="DJB7" s="428"/>
      <c r="DJC7" s="428"/>
      <c r="DJD7" s="428"/>
      <c r="DJE7" s="428"/>
      <c r="DJF7" s="428"/>
      <c r="DJG7" s="428"/>
      <c r="DJH7" s="428"/>
      <c r="DJI7" s="428"/>
      <c r="DJJ7" s="428"/>
      <c r="DJK7" s="428"/>
      <c r="DJL7" s="428"/>
      <c r="DJM7" s="428"/>
      <c r="DJN7" s="428"/>
      <c r="DJO7" s="428"/>
      <c r="DJP7" s="428"/>
      <c r="DJQ7" s="428"/>
      <c r="DJR7" s="428"/>
      <c r="DJS7" s="428"/>
      <c r="DJT7" s="428"/>
      <c r="DJU7" s="428"/>
      <c r="DJV7" s="428"/>
      <c r="DJW7" s="428"/>
      <c r="DJX7" s="428"/>
      <c r="DJY7" s="428"/>
      <c r="DJZ7" s="428"/>
      <c r="DKA7" s="428"/>
      <c r="DKB7" s="428"/>
      <c r="DKC7" s="428"/>
      <c r="DKD7" s="428"/>
      <c r="DKE7" s="428"/>
      <c r="DKF7" s="428"/>
      <c r="DKG7" s="428"/>
      <c r="DKH7" s="428"/>
      <c r="DKI7" s="428"/>
      <c r="DKJ7" s="428"/>
      <c r="DKK7" s="428"/>
      <c r="DKL7" s="428"/>
      <c r="DKM7" s="428"/>
      <c r="DKQ7" s="428"/>
      <c r="DKR7" s="428"/>
      <c r="DKS7" s="428"/>
      <c r="DKT7" s="428"/>
      <c r="DKU7" s="428"/>
      <c r="DKV7" s="428"/>
      <c r="DKW7" s="428"/>
      <c r="DKX7" s="428"/>
      <c r="DKY7" s="428"/>
      <c r="DKZ7" s="428"/>
      <c r="DLA7" s="428"/>
      <c r="DLB7" s="428"/>
      <c r="DLC7" s="428"/>
      <c r="DLD7" s="428"/>
      <c r="DLE7" s="428"/>
      <c r="DLF7" s="428"/>
      <c r="DLG7" s="428"/>
      <c r="DLH7" s="428"/>
      <c r="DLI7" s="428"/>
      <c r="DLJ7" s="428"/>
      <c r="DLK7" s="428"/>
      <c r="DLL7" s="428"/>
      <c r="DLM7" s="428"/>
      <c r="DLN7" s="428"/>
      <c r="DLO7" s="428"/>
      <c r="DLP7" s="428"/>
      <c r="DLQ7" s="428"/>
      <c r="DLR7" s="428"/>
      <c r="DLS7" s="428"/>
      <c r="DLT7" s="428"/>
      <c r="DLU7" s="428"/>
      <c r="DLV7" s="428"/>
      <c r="DLW7" s="428"/>
      <c r="DLX7" s="428"/>
      <c r="DLY7" s="428"/>
      <c r="DLZ7" s="428"/>
      <c r="DMA7" s="428"/>
      <c r="DMB7" s="428"/>
      <c r="DMC7" s="428"/>
      <c r="DMD7" s="428"/>
      <c r="DME7" s="428"/>
      <c r="DMF7" s="428"/>
      <c r="DMG7" s="428"/>
      <c r="DMH7" s="428"/>
      <c r="DMI7" s="428"/>
      <c r="DMJ7" s="428"/>
      <c r="DMK7" s="428"/>
      <c r="DML7" s="428"/>
      <c r="DMM7" s="428"/>
      <c r="DMN7" s="428"/>
      <c r="DMO7" s="428"/>
      <c r="DMP7" s="428"/>
      <c r="DMQ7" s="428"/>
      <c r="DMR7" s="428"/>
      <c r="DMS7" s="428"/>
      <c r="DMT7" s="428"/>
      <c r="DMU7" s="428"/>
      <c r="DMV7" s="428"/>
      <c r="DMW7" s="428"/>
      <c r="DMX7" s="428"/>
      <c r="DMY7" s="428"/>
      <c r="DMZ7" s="428"/>
      <c r="DNA7" s="428"/>
      <c r="DNB7" s="428"/>
      <c r="DNC7" s="428"/>
      <c r="DND7" s="428"/>
      <c r="DNE7" s="428"/>
      <c r="DNF7" s="428"/>
      <c r="DNG7" s="428"/>
      <c r="DNH7" s="428"/>
      <c r="DNI7" s="428"/>
      <c r="DNJ7" s="428"/>
      <c r="DNK7" s="428"/>
      <c r="DNL7" s="428"/>
      <c r="DNM7" s="428"/>
      <c r="DNN7" s="428"/>
      <c r="DNO7" s="428"/>
      <c r="DNP7" s="428"/>
      <c r="DNQ7" s="428"/>
      <c r="DNR7" s="428"/>
      <c r="DNS7" s="428"/>
      <c r="DNT7" s="428"/>
      <c r="DNU7" s="428"/>
      <c r="DNV7" s="428"/>
      <c r="DNW7" s="428"/>
      <c r="DNX7" s="428"/>
      <c r="DNY7" s="428"/>
      <c r="DNZ7" s="428"/>
      <c r="DOA7" s="428"/>
      <c r="DOB7" s="428"/>
      <c r="DOC7" s="428"/>
      <c r="DOD7" s="428"/>
      <c r="DOE7" s="428"/>
      <c r="DOF7" s="428"/>
      <c r="DOG7" s="428"/>
      <c r="DOH7" s="428"/>
      <c r="DOI7" s="428"/>
      <c r="DOJ7" s="428"/>
      <c r="DOK7" s="428"/>
      <c r="DOL7" s="428"/>
      <c r="DOM7" s="428"/>
      <c r="DON7" s="428"/>
      <c r="DOO7" s="428"/>
      <c r="DOP7" s="428"/>
      <c r="DOQ7" s="428"/>
      <c r="DOR7" s="428"/>
      <c r="DOS7" s="428"/>
      <c r="DOT7" s="428"/>
      <c r="DOU7" s="428"/>
      <c r="DOV7" s="428"/>
      <c r="DOW7" s="428"/>
      <c r="DOX7" s="428"/>
      <c r="DOY7" s="428"/>
      <c r="DOZ7" s="428"/>
      <c r="DPA7" s="428"/>
      <c r="DPB7" s="428"/>
      <c r="DPC7" s="428"/>
      <c r="DPD7" s="428"/>
      <c r="DPE7" s="428"/>
      <c r="DPF7" s="428"/>
      <c r="DPG7" s="428"/>
      <c r="DPH7" s="428"/>
      <c r="DPI7" s="428"/>
      <c r="DPJ7" s="428"/>
      <c r="DPK7" s="428"/>
      <c r="DPL7" s="428"/>
      <c r="DPM7" s="428"/>
      <c r="DPN7" s="428"/>
      <c r="DPO7" s="428"/>
      <c r="DPP7" s="428"/>
      <c r="DPQ7" s="428"/>
      <c r="DPR7" s="428"/>
      <c r="DPS7" s="428"/>
      <c r="DPT7" s="428"/>
      <c r="DPU7" s="428"/>
      <c r="DPV7" s="428"/>
      <c r="DPW7" s="428"/>
      <c r="DPX7" s="428"/>
      <c r="DPY7" s="428"/>
      <c r="DPZ7" s="428"/>
      <c r="DQA7" s="428"/>
      <c r="DQB7" s="428"/>
      <c r="DQC7" s="428"/>
      <c r="DQD7" s="428"/>
      <c r="DQE7" s="428"/>
      <c r="DQF7" s="428"/>
      <c r="DQG7" s="428"/>
      <c r="DQH7" s="428"/>
      <c r="DQI7" s="428"/>
      <c r="DQJ7" s="428"/>
      <c r="DQK7" s="428"/>
      <c r="DQL7" s="428"/>
      <c r="DQM7" s="428"/>
      <c r="DQN7" s="428"/>
      <c r="DQO7" s="428"/>
      <c r="DQX7" s="428"/>
      <c r="DRA7" s="428"/>
      <c r="DRL7" s="428"/>
      <c r="DRM7" s="428"/>
      <c r="DRN7" s="428"/>
      <c r="DRO7" s="428"/>
      <c r="DRP7" s="428"/>
      <c r="DRQ7" s="428"/>
      <c r="DRR7" s="428"/>
      <c r="DRS7" s="428"/>
      <c r="DRT7" s="428"/>
      <c r="DRU7" s="428"/>
      <c r="DRV7" s="428"/>
      <c r="DRW7" s="428"/>
      <c r="DRX7" s="428"/>
      <c r="DRY7" s="428"/>
      <c r="DRZ7" s="428"/>
      <c r="DSA7" s="428"/>
      <c r="DSB7" s="428"/>
      <c r="DSC7" s="428"/>
      <c r="DSD7" s="428"/>
      <c r="DSE7" s="428"/>
      <c r="DSF7" s="428"/>
      <c r="DSG7" s="428"/>
      <c r="DSH7" s="428"/>
      <c r="DSI7" s="428"/>
      <c r="DSJ7" s="428"/>
      <c r="DSK7" s="428"/>
      <c r="DSL7" s="428"/>
      <c r="DSM7" s="428"/>
      <c r="DSN7" s="428"/>
      <c r="DSO7" s="428"/>
      <c r="DSP7" s="428"/>
      <c r="DSQ7" s="428"/>
      <c r="DSR7" s="428"/>
      <c r="DSS7" s="428"/>
      <c r="DST7" s="428"/>
      <c r="DSU7" s="428"/>
      <c r="DSV7" s="428"/>
      <c r="DSW7" s="428"/>
      <c r="DSX7" s="428"/>
      <c r="DSY7" s="428"/>
      <c r="DSZ7" s="428"/>
      <c r="DTA7" s="428"/>
      <c r="DTB7" s="428"/>
      <c r="DTC7" s="428"/>
      <c r="DTD7" s="428"/>
      <c r="DTE7" s="428"/>
      <c r="DTF7" s="428"/>
      <c r="DTG7" s="428"/>
      <c r="DTH7" s="428"/>
      <c r="DTI7" s="428"/>
      <c r="DTJ7" s="428"/>
      <c r="DTK7" s="428"/>
      <c r="DTL7" s="428"/>
      <c r="DTM7" s="428"/>
      <c r="DTN7" s="428"/>
      <c r="DTO7" s="428"/>
      <c r="DTP7" s="428"/>
      <c r="DTQ7" s="428"/>
      <c r="DTR7" s="428"/>
      <c r="DTS7" s="428"/>
      <c r="DTT7" s="428"/>
      <c r="DTU7" s="428"/>
      <c r="DTV7" s="428"/>
      <c r="DTW7" s="428"/>
      <c r="DTX7" s="428"/>
      <c r="DTY7" s="428"/>
      <c r="DTZ7" s="428"/>
      <c r="DUA7" s="428"/>
      <c r="DUB7" s="428"/>
      <c r="DUC7" s="428"/>
      <c r="DUD7" s="428"/>
      <c r="DUE7" s="428"/>
      <c r="DUF7" s="428"/>
      <c r="DUG7" s="428"/>
      <c r="DUH7" s="428"/>
      <c r="DUI7" s="428"/>
      <c r="DUM7" s="428"/>
      <c r="DUN7" s="428"/>
      <c r="DUO7" s="428"/>
      <c r="DUP7" s="428"/>
      <c r="DUQ7" s="428"/>
      <c r="DUR7" s="428"/>
      <c r="DUS7" s="428"/>
      <c r="DUT7" s="428"/>
      <c r="DUU7" s="428"/>
      <c r="DUV7" s="428"/>
      <c r="DUW7" s="428"/>
      <c r="DUX7" s="428"/>
      <c r="DUY7" s="428"/>
      <c r="DUZ7" s="428"/>
      <c r="DVA7" s="428"/>
      <c r="DVB7" s="428"/>
      <c r="DVC7" s="428"/>
      <c r="DVD7" s="428"/>
      <c r="DVE7" s="428"/>
      <c r="DVF7" s="428"/>
      <c r="DVG7" s="428"/>
      <c r="DVH7" s="428"/>
      <c r="DVI7" s="428"/>
      <c r="DVJ7" s="428"/>
      <c r="DVK7" s="428"/>
      <c r="DVL7" s="428"/>
      <c r="DVM7" s="428"/>
      <c r="DVN7" s="428"/>
      <c r="DVO7" s="428"/>
      <c r="DVP7" s="428"/>
      <c r="DVQ7" s="428"/>
      <c r="DVR7" s="428"/>
      <c r="DVS7" s="428"/>
      <c r="DVT7" s="428"/>
      <c r="DVU7" s="428"/>
      <c r="DVV7" s="428"/>
      <c r="DVW7" s="428"/>
      <c r="DVX7" s="428"/>
      <c r="DVY7" s="428"/>
      <c r="DVZ7" s="428"/>
      <c r="DWA7" s="428"/>
      <c r="DWB7" s="428"/>
      <c r="DWC7" s="428"/>
      <c r="DWD7" s="428"/>
      <c r="DWE7" s="428"/>
      <c r="DWF7" s="428"/>
      <c r="DWG7" s="428"/>
      <c r="DWH7" s="428"/>
      <c r="DWI7" s="428"/>
      <c r="DWJ7" s="428"/>
      <c r="DWK7" s="428"/>
      <c r="DWL7" s="428"/>
      <c r="DWM7" s="428"/>
      <c r="DWN7" s="428"/>
      <c r="DWO7" s="428"/>
      <c r="DWP7" s="428"/>
      <c r="DWQ7" s="428"/>
      <c r="DWR7" s="428"/>
      <c r="DWS7" s="428"/>
      <c r="DWT7" s="428"/>
      <c r="DWU7" s="428"/>
      <c r="DWV7" s="428"/>
      <c r="DWW7" s="428"/>
      <c r="DWX7" s="428"/>
      <c r="DWY7" s="428"/>
      <c r="DWZ7" s="428"/>
      <c r="DXA7" s="428"/>
      <c r="DXB7" s="428"/>
      <c r="DXC7" s="428"/>
      <c r="DXD7" s="428"/>
      <c r="DXE7" s="428"/>
      <c r="DXF7" s="428"/>
      <c r="DXG7" s="428"/>
      <c r="DXH7" s="428"/>
      <c r="DXI7" s="428"/>
      <c r="DXJ7" s="428"/>
      <c r="DXK7" s="428"/>
      <c r="DXL7" s="428"/>
      <c r="DXM7" s="428"/>
      <c r="DXN7" s="428"/>
      <c r="DXO7" s="428"/>
      <c r="DXP7" s="428"/>
      <c r="DXQ7" s="428"/>
      <c r="DXR7" s="428"/>
      <c r="DXS7" s="428"/>
      <c r="DXT7" s="428"/>
      <c r="DXU7" s="428"/>
      <c r="DXV7" s="428"/>
      <c r="DXW7" s="428"/>
      <c r="DXX7" s="428"/>
      <c r="DXY7" s="428"/>
      <c r="DXZ7" s="428"/>
      <c r="DYA7" s="428"/>
      <c r="DYB7" s="428"/>
      <c r="DYC7" s="428"/>
      <c r="DYD7" s="428"/>
      <c r="DYE7" s="428"/>
      <c r="DYF7" s="428"/>
      <c r="DYG7" s="428"/>
      <c r="DYH7" s="428"/>
      <c r="DYI7" s="428"/>
      <c r="DYJ7" s="428"/>
      <c r="DYK7" s="428"/>
      <c r="DYL7" s="428"/>
      <c r="DYM7" s="428"/>
      <c r="DYN7" s="428"/>
      <c r="DYO7" s="428"/>
      <c r="DYP7" s="428"/>
      <c r="DYQ7" s="428"/>
      <c r="DYR7" s="428"/>
      <c r="DYS7" s="428"/>
      <c r="DYT7" s="428"/>
      <c r="DYU7" s="428"/>
      <c r="DYV7" s="428"/>
      <c r="DYW7" s="428"/>
      <c r="DYX7" s="428"/>
      <c r="DYY7" s="428"/>
      <c r="DYZ7" s="428"/>
      <c r="DZA7" s="428"/>
      <c r="DZB7" s="428"/>
      <c r="DZC7" s="428"/>
      <c r="DZD7" s="428"/>
      <c r="DZE7" s="428"/>
      <c r="DZF7" s="428"/>
      <c r="DZG7" s="428"/>
      <c r="DZH7" s="428"/>
      <c r="DZI7" s="428"/>
      <c r="DZJ7" s="428"/>
      <c r="DZK7" s="428"/>
      <c r="DZL7" s="428"/>
      <c r="DZM7" s="428"/>
      <c r="DZN7" s="428"/>
      <c r="DZO7" s="428"/>
      <c r="DZP7" s="428"/>
      <c r="DZQ7" s="428"/>
      <c r="DZR7" s="428"/>
      <c r="DZS7" s="428"/>
      <c r="DZT7" s="428"/>
      <c r="DZU7" s="428"/>
      <c r="DZV7" s="428"/>
      <c r="DZW7" s="428"/>
      <c r="DZX7" s="428"/>
      <c r="DZY7" s="428"/>
      <c r="DZZ7" s="428"/>
      <c r="EAA7" s="428"/>
      <c r="EAB7" s="428"/>
      <c r="EAC7" s="428"/>
      <c r="EAD7" s="428"/>
      <c r="EAE7" s="428"/>
      <c r="EAF7" s="428"/>
      <c r="EAG7" s="428"/>
      <c r="EAH7" s="428"/>
      <c r="EAI7" s="428"/>
      <c r="EAJ7" s="428"/>
      <c r="EAK7" s="428"/>
      <c r="EAT7" s="428"/>
      <c r="EAW7" s="428"/>
      <c r="EBH7" s="428"/>
      <c r="EBI7" s="428"/>
      <c r="EBJ7" s="428"/>
      <c r="EBK7" s="428"/>
      <c r="EBL7" s="428"/>
      <c r="EBM7" s="428"/>
      <c r="EBN7" s="428"/>
      <c r="EBO7" s="428"/>
      <c r="EBP7" s="428"/>
      <c r="EBQ7" s="428"/>
      <c r="EBR7" s="428"/>
      <c r="EBS7" s="428"/>
      <c r="EBT7" s="428"/>
      <c r="EBU7" s="428"/>
      <c r="EBV7" s="428"/>
      <c r="EBW7" s="428"/>
      <c r="EBX7" s="428"/>
      <c r="EBY7" s="428"/>
      <c r="EBZ7" s="428"/>
      <c r="ECA7" s="428"/>
      <c r="ECB7" s="428"/>
      <c r="ECC7" s="428"/>
      <c r="ECD7" s="428"/>
      <c r="ECE7" s="428"/>
      <c r="ECF7" s="428"/>
      <c r="ECG7" s="428"/>
      <c r="ECH7" s="428"/>
      <c r="ECI7" s="428"/>
      <c r="ECJ7" s="428"/>
      <c r="ECK7" s="428"/>
      <c r="ECL7" s="428"/>
      <c r="ECM7" s="428"/>
      <c r="ECN7" s="428"/>
      <c r="ECO7" s="428"/>
      <c r="ECP7" s="428"/>
      <c r="ECQ7" s="428"/>
      <c r="ECR7" s="428"/>
      <c r="ECS7" s="428"/>
      <c r="ECT7" s="428"/>
      <c r="ECU7" s="428"/>
      <c r="ECV7" s="428"/>
      <c r="ECW7" s="428"/>
      <c r="ECX7" s="428"/>
      <c r="ECY7" s="428"/>
      <c r="ECZ7" s="428"/>
      <c r="EDA7" s="428"/>
      <c r="EDB7" s="428"/>
      <c r="EDC7" s="428"/>
      <c r="EDD7" s="428"/>
      <c r="EDE7" s="428"/>
      <c r="EDF7" s="428"/>
      <c r="EDG7" s="428"/>
      <c r="EDH7" s="428"/>
      <c r="EDI7" s="428"/>
      <c r="EDJ7" s="428"/>
      <c r="EDK7" s="428"/>
      <c r="EDL7" s="428"/>
      <c r="EDM7" s="428"/>
      <c r="EDN7" s="428"/>
      <c r="EDO7" s="428"/>
      <c r="EDP7" s="428"/>
      <c r="EDQ7" s="428"/>
      <c r="EDR7" s="428"/>
      <c r="EDS7" s="428"/>
      <c r="EDT7" s="428"/>
      <c r="EDU7" s="428"/>
      <c r="EDV7" s="428"/>
      <c r="EDW7" s="428"/>
      <c r="EDX7" s="428"/>
      <c r="EDY7" s="428"/>
      <c r="EDZ7" s="428"/>
      <c r="EEA7" s="428"/>
      <c r="EEB7" s="428"/>
      <c r="EEC7" s="428"/>
      <c r="EED7" s="428"/>
      <c r="EEE7" s="428"/>
      <c r="EEI7" s="428"/>
      <c r="EEJ7" s="428"/>
      <c r="EEK7" s="428"/>
      <c r="EEL7" s="428"/>
      <c r="EEM7" s="428"/>
      <c r="EEN7" s="428"/>
      <c r="EEO7" s="428"/>
      <c r="EEP7" s="428"/>
      <c r="EEQ7" s="428"/>
      <c r="EER7" s="428"/>
      <c r="EES7" s="428"/>
      <c r="EET7" s="428"/>
      <c r="EEU7" s="428"/>
      <c r="EEV7" s="428"/>
      <c r="EEW7" s="428"/>
      <c r="EEX7" s="428"/>
      <c r="EEY7" s="428"/>
      <c r="EEZ7" s="428"/>
      <c r="EFA7" s="428"/>
      <c r="EFB7" s="428"/>
      <c r="EFC7" s="428"/>
      <c r="EFD7" s="428"/>
      <c r="EFE7" s="428"/>
      <c r="EFF7" s="428"/>
      <c r="EFG7" s="428"/>
      <c r="EFH7" s="428"/>
      <c r="EFI7" s="428"/>
      <c r="EFJ7" s="428"/>
      <c r="EFK7" s="428"/>
      <c r="EFL7" s="428"/>
      <c r="EFM7" s="428"/>
      <c r="EFN7" s="428"/>
      <c r="EFO7" s="428"/>
      <c r="EFP7" s="428"/>
      <c r="EFQ7" s="428"/>
      <c r="EFR7" s="428"/>
      <c r="EFS7" s="428"/>
      <c r="EFT7" s="428"/>
      <c r="EFU7" s="428"/>
      <c r="EFV7" s="428"/>
      <c r="EFW7" s="428"/>
      <c r="EFX7" s="428"/>
      <c r="EFY7" s="428"/>
      <c r="EFZ7" s="428"/>
      <c r="EGA7" s="428"/>
      <c r="EGB7" s="428"/>
      <c r="EGC7" s="428"/>
      <c r="EGD7" s="428"/>
      <c r="EGE7" s="428"/>
      <c r="EGF7" s="428"/>
      <c r="EGG7" s="428"/>
      <c r="EGH7" s="428"/>
      <c r="EGI7" s="428"/>
      <c r="EGJ7" s="428"/>
      <c r="EGK7" s="428"/>
      <c r="EGL7" s="428"/>
      <c r="EGM7" s="428"/>
      <c r="EGN7" s="428"/>
      <c r="EGO7" s="428"/>
      <c r="EGP7" s="428"/>
      <c r="EGQ7" s="428"/>
      <c r="EGR7" s="428"/>
      <c r="EGS7" s="428"/>
      <c r="EGT7" s="428"/>
      <c r="EGU7" s="428"/>
      <c r="EGV7" s="428"/>
      <c r="EGW7" s="428"/>
      <c r="EGX7" s="428"/>
      <c r="EGY7" s="428"/>
      <c r="EGZ7" s="428"/>
      <c r="EHA7" s="428"/>
      <c r="EHB7" s="428"/>
      <c r="EHC7" s="428"/>
      <c r="EHD7" s="428"/>
      <c r="EHE7" s="428"/>
      <c r="EHF7" s="428"/>
      <c r="EHG7" s="428"/>
      <c r="EHH7" s="428"/>
      <c r="EHI7" s="428"/>
      <c r="EHJ7" s="428"/>
      <c r="EHK7" s="428"/>
      <c r="EHL7" s="428"/>
      <c r="EHM7" s="428"/>
      <c r="EHN7" s="428"/>
      <c r="EHO7" s="428"/>
      <c r="EHP7" s="428"/>
      <c r="EHQ7" s="428"/>
      <c r="EHR7" s="428"/>
      <c r="EHS7" s="428"/>
      <c r="EHT7" s="428"/>
      <c r="EHU7" s="428"/>
      <c r="EHV7" s="428"/>
      <c r="EHW7" s="428"/>
      <c r="EHX7" s="428"/>
      <c r="EHY7" s="428"/>
      <c r="EHZ7" s="428"/>
      <c r="EIA7" s="428"/>
      <c r="EIB7" s="428"/>
      <c r="EIC7" s="428"/>
      <c r="EID7" s="428"/>
      <c r="EIE7" s="428"/>
      <c r="EIF7" s="428"/>
      <c r="EIG7" s="428"/>
      <c r="EIH7" s="428"/>
      <c r="EII7" s="428"/>
      <c r="EIJ7" s="428"/>
      <c r="EIK7" s="428"/>
      <c r="EIL7" s="428"/>
      <c r="EIM7" s="428"/>
      <c r="EIN7" s="428"/>
      <c r="EIO7" s="428"/>
      <c r="EIP7" s="428"/>
      <c r="EIQ7" s="428"/>
      <c r="EIR7" s="428"/>
      <c r="EIS7" s="428"/>
      <c r="EIT7" s="428"/>
      <c r="EIU7" s="428"/>
      <c r="EIV7" s="428"/>
      <c r="EIW7" s="428"/>
      <c r="EIX7" s="428"/>
      <c r="EIY7" s="428"/>
      <c r="EIZ7" s="428"/>
      <c r="EJA7" s="428"/>
      <c r="EJB7" s="428"/>
      <c r="EJC7" s="428"/>
      <c r="EJD7" s="428"/>
      <c r="EJE7" s="428"/>
      <c r="EJF7" s="428"/>
      <c r="EJG7" s="428"/>
      <c r="EJH7" s="428"/>
      <c r="EJI7" s="428"/>
      <c r="EJJ7" s="428"/>
      <c r="EJK7" s="428"/>
      <c r="EJL7" s="428"/>
      <c r="EJM7" s="428"/>
      <c r="EJN7" s="428"/>
      <c r="EJO7" s="428"/>
      <c r="EJP7" s="428"/>
      <c r="EJQ7" s="428"/>
      <c r="EJR7" s="428"/>
      <c r="EJS7" s="428"/>
      <c r="EJT7" s="428"/>
      <c r="EJU7" s="428"/>
      <c r="EJV7" s="428"/>
      <c r="EJW7" s="428"/>
      <c r="EJX7" s="428"/>
      <c r="EJY7" s="428"/>
      <c r="EJZ7" s="428"/>
      <c r="EKA7" s="428"/>
      <c r="EKB7" s="428"/>
      <c r="EKC7" s="428"/>
      <c r="EKD7" s="428"/>
      <c r="EKE7" s="428"/>
      <c r="EKF7" s="428"/>
      <c r="EKG7" s="428"/>
      <c r="EKP7" s="428"/>
      <c r="EKS7" s="428"/>
      <c r="ELD7" s="428"/>
      <c r="ELE7" s="428"/>
      <c r="ELF7" s="428"/>
      <c r="ELG7" s="428"/>
      <c r="ELH7" s="428"/>
      <c r="ELI7" s="428"/>
      <c r="ELJ7" s="428"/>
      <c r="ELK7" s="428"/>
      <c r="ELL7" s="428"/>
      <c r="ELM7" s="428"/>
      <c r="ELN7" s="428"/>
      <c r="ELO7" s="428"/>
      <c r="ELP7" s="428"/>
      <c r="ELQ7" s="428"/>
      <c r="ELR7" s="428"/>
      <c r="ELS7" s="428"/>
      <c r="ELT7" s="428"/>
      <c r="ELU7" s="428"/>
      <c r="ELV7" s="428"/>
      <c r="ELW7" s="428"/>
      <c r="ELX7" s="428"/>
      <c r="ELY7" s="428"/>
      <c r="ELZ7" s="428"/>
      <c r="EMA7" s="428"/>
      <c r="EMB7" s="428"/>
      <c r="EMC7" s="428"/>
      <c r="EMD7" s="428"/>
      <c r="EME7" s="428"/>
      <c r="EMF7" s="428"/>
      <c r="EMG7" s="428"/>
      <c r="EMH7" s="428"/>
      <c r="EMI7" s="428"/>
      <c r="EMJ7" s="428"/>
      <c r="EMK7" s="428"/>
      <c r="EML7" s="428"/>
      <c r="EMM7" s="428"/>
      <c r="EMN7" s="428"/>
      <c r="EMO7" s="428"/>
      <c r="EMP7" s="428"/>
      <c r="EMQ7" s="428"/>
      <c r="EMR7" s="428"/>
      <c r="EMS7" s="428"/>
      <c r="EMT7" s="428"/>
      <c r="EMU7" s="428"/>
      <c r="EMV7" s="428"/>
      <c r="EMW7" s="428"/>
      <c r="EMX7" s="428"/>
      <c r="EMY7" s="428"/>
      <c r="EMZ7" s="428"/>
      <c r="ENA7" s="428"/>
      <c r="ENB7" s="428"/>
      <c r="ENC7" s="428"/>
      <c r="END7" s="428"/>
      <c r="ENE7" s="428"/>
      <c r="ENF7" s="428"/>
      <c r="ENG7" s="428"/>
      <c r="ENH7" s="428"/>
      <c r="ENI7" s="428"/>
      <c r="ENJ7" s="428"/>
      <c r="ENK7" s="428"/>
      <c r="ENL7" s="428"/>
      <c r="ENM7" s="428"/>
      <c r="ENN7" s="428"/>
      <c r="ENO7" s="428"/>
      <c r="ENP7" s="428"/>
      <c r="ENQ7" s="428"/>
      <c r="ENR7" s="428"/>
      <c r="ENS7" s="428"/>
      <c r="ENT7" s="428"/>
      <c r="ENU7" s="428"/>
      <c r="ENV7" s="428"/>
      <c r="ENW7" s="428"/>
      <c r="ENX7" s="428"/>
      <c r="ENY7" s="428"/>
      <c r="ENZ7" s="428"/>
      <c r="EOA7" s="428"/>
      <c r="EOE7" s="428"/>
      <c r="EOF7" s="428"/>
      <c r="EOG7" s="428"/>
      <c r="EOH7" s="428"/>
      <c r="EOI7" s="428"/>
      <c r="EOJ7" s="428"/>
      <c r="EOK7" s="428"/>
      <c r="EOL7" s="428"/>
      <c r="EOM7" s="428"/>
      <c r="EON7" s="428"/>
      <c r="EOO7" s="428"/>
      <c r="EOP7" s="428"/>
      <c r="EOQ7" s="428"/>
      <c r="EOR7" s="428"/>
      <c r="EOS7" s="428"/>
      <c r="EOT7" s="428"/>
      <c r="EOU7" s="428"/>
      <c r="EOV7" s="428"/>
      <c r="EOW7" s="428"/>
      <c r="EOX7" s="428"/>
      <c r="EOY7" s="428"/>
      <c r="EOZ7" s="428"/>
      <c r="EPA7" s="428"/>
      <c r="EPB7" s="428"/>
      <c r="EPC7" s="428"/>
      <c r="EPD7" s="428"/>
      <c r="EPE7" s="428"/>
      <c r="EPF7" s="428"/>
      <c r="EPG7" s="428"/>
      <c r="EPH7" s="428"/>
      <c r="EPI7" s="428"/>
      <c r="EPJ7" s="428"/>
      <c r="EPK7" s="428"/>
      <c r="EPL7" s="428"/>
      <c r="EPM7" s="428"/>
      <c r="EPN7" s="428"/>
      <c r="EPO7" s="428"/>
      <c r="EPP7" s="428"/>
      <c r="EPQ7" s="428"/>
      <c r="EPR7" s="428"/>
      <c r="EPS7" s="428"/>
      <c r="EPT7" s="428"/>
      <c r="EPU7" s="428"/>
      <c r="EPV7" s="428"/>
      <c r="EPW7" s="428"/>
      <c r="EPX7" s="428"/>
      <c r="EPY7" s="428"/>
      <c r="EPZ7" s="428"/>
      <c r="EQA7" s="428"/>
      <c r="EQB7" s="428"/>
      <c r="EQC7" s="428"/>
      <c r="EQD7" s="428"/>
      <c r="EQE7" s="428"/>
      <c r="EQF7" s="428"/>
      <c r="EQG7" s="428"/>
      <c r="EQH7" s="428"/>
      <c r="EQI7" s="428"/>
      <c r="EQJ7" s="428"/>
      <c r="EQK7" s="428"/>
      <c r="EQL7" s="428"/>
      <c r="EQM7" s="428"/>
      <c r="EQN7" s="428"/>
      <c r="EQO7" s="428"/>
      <c r="EQP7" s="428"/>
      <c r="EQQ7" s="428"/>
      <c r="EQR7" s="428"/>
      <c r="EQS7" s="428"/>
      <c r="EQT7" s="428"/>
      <c r="EQU7" s="428"/>
      <c r="EQV7" s="428"/>
      <c r="EQW7" s="428"/>
      <c r="EQX7" s="428"/>
      <c r="EQY7" s="428"/>
      <c r="EQZ7" s="428"/>
      <c r="ERA7" s="428"/>
      <c r="ERB7" s="428"/>
      <c r="ERC7" s="428"/>
      <c r="ERD7" s="428"/>
      <c r="ERE7" s="428"/>
      <c r="ERF7" s="428"/>
      <c r="ERG7" s="428"/>
      <c r="ERH7" s="428"/>
      <c r="ERI7" s="428"/>
      <c r="ERJ7" s="428"/>
      <c r="ERK7" s="428"/>
      <c r="ERL7" s="428"/>
      <c r="ERM7" s="428"/>
      <c r="ERN7" s="428"/>
      <c r="ERO7" s="428"/>
      <c r="ERP7" s="428"/>
      <c r="ERQ7" s="428"/>
      <c r="ERR7" s="428"/>
      <c r="ERS7" s="428"/>
      <c r="ERT7" s="428"/>
      <c r="ERU7" s="428"/>
      <c r="ERV7" s="428"/>
      <c r="ERW7" s="428"/>
      <c r="ERX7" s="428"/>
      <c r="ERY7" s="428"/>
      <c r="ERZ7" s="428"/>
      <c r="ESA7" s="428"/>
      <c r="ESB7" s="428"/>
      <c r="ESC7" s="428"/>
      <c r="ESD7" s="428"/>
      <c r="ESE7" s="428"/>
      <c r="ESF7" s="428"/>
      <c r="ESG7" s="428"/>
      <c r="ESH7" s="428"/>
      <c r="ESI7" s="428"/>
      <c r="ESJ7" s="428"/>
      <c r="ESK7" s="428"/>
      <c r="ESL7" s="428"/>
      <c r="ESM7" s="428"/>
      <c r="ESN7" s="428"/>
      <c r="ESO7" s="428"/>
      <c r="ESP7" s="428"/>
      <c r="ESQ7" s="428"/>
      <c r="ESR7" s="428"/>
      <c r="ESS7" s="428"/>
      <c r="EST7" s="428"/>
      <c r="ESU7" s="428"/>
      <c r="ESV7" s="428"/>
      <c r="ESW7" s="428"/>
      <c r="ESX7" s="428"/>
      <c r="ESY7" s="428"/>
      <c r="ESZ7" s="428"/>
      <c r="ETA7" s="428"/>
      <c r="ETB7" s="428"/>
      <c r="ETC7" s="428"/>
      <c r="ETD7" s="428"/>
      <c r="ETE7" s="428"/>
      <c r="ETF7" s="428"/>
      <c r="ETG7" s="428"/>
      <c r="ETH7" s="428"/>
      <c r="ETI7" s="428"/>
      <c r="ETJ7" s="428"/>
      <c r="ETK7" s="428"/>
      <c r="ETL7" s="428"/>
      <c r="ETM7" s="428"/>
      <c r="ETN7" s="428"/>
      <c r="ETO7" s="428"/>
      <c r="ETP7" s="428"/>
      <c r="ETQ7" s="428"/>
      <c r="ETR7" s="428"/>
      <c r="ETS7" s="428"/>
      <c r="ETT7" s="428"/>
      <c r="ETU7" s="428"/>
      <c r="ETV7" s="428"/>
      <c r="ETW7" s="428"/>
      <c r="ETX7" s="428"/>
      <c r="ETY7" s="428"/>
      <c r="ETZ7" s="428"/>
      <c r="EUA7" s="428"/>
      <c r="EUB7" s="428"/>
      <c r="EUC7" s="428"/>
      <c r="EUL7" s="428"/>
      <c r="EUO7" s="428"/>
      <c r="EUZ7" s="428"/>
      <c r="EVA7" s="428"/>
      <c r="EVB7" s="428"/>
      <c r="EVC7" s="428"/>
      <c r="EVD7" s="428"/>
      <c r="EVE7" s="428"/>
      <c r="EVF7" s="428"/>
      <c r="EVG7" s="428"/>
      <c r="EVH7" s="428"/>
      <c r="EVI7" s="428"/>
      <c r="EVJ7" s="428"/>
      <c r="EVK7" s="428"/>
      <c r="EVL7" s="428"/>
      <c r="EVM7" s="428"/>
      <c r="EVN7" s="428"/>
      <c r="EVO7" s="428"/>
      <c r="EVP7" s="428"/>
      <c r="EVQ7" s="428"/>
      <c r="EVR7" s="428"/>
      <c r="EVS7" s="428"/>
      <c r="EVT7" s="428"/>
      <c r="EVU7" s="428"/>
      <c r="EVV7" s="428"/>
      <c r="EVW7" s="428"/>
      <c r="EVX7" s="428"/>
      <c r="EVY7" s="428"/>
      <c r="EVZ7" s="428"/>
      <c r="EWA7" s="428"/>
      <c r="EWB7" s="428"/>
      <c r="EWC7" s="428"/>
      <c r="EWD7" s="428"/>
      <c r="EWE7" s="428"/>
      <c r="EWF7" s="428"/>
      <c r="EWG7" s="428"/>
      <c r="EWH7" s="428"/>
      <c r="EWI7" s="428"/>
      <c r="EWJ7" s="428"/>
      <c r="EWK7" s="428"/>
      <c r="EWL7" s="428"/>
      <c r="EWM7" s="428"/>
      <c r="EWN7" s="428"/>
      <c r="EWO7" s="428"/>
      <c r="EWP7" s="428"/>
      <c r="EWQ7" s="428"/>
      <c r="EWR7" s="428"/>
      <c r="EWS7" s="428"/>
      <c r="EWT7" s="428"/>
      <c r="EWU7" s="428"/>
      <c r="EWV7" s="428"/>
      <c r="EWW7" s="428"/>
      <c r="EWX7" s="428"/>
      <c r="EWY7" s="428"/>
      <c r="EWZ7" s="428"/>
      <c r="EXA7" s="428"/>
      <c r="EXB7" s="428"/>
      <c r="EXC7" s="428"/>
      <c r="EXD7" s="428"/>
      <c r="EXE7" s="428"/>
      <c r="EXF7" s="428"/>
      <c r="EXG7" s="428"/>
      <c r="EXH7" s="428"/>
      <c r="EXI7" s="428"/>
      <c r="EXJ7" s="428"/>
      <c r="EXK7" s="428"/>
      <c r="EXL7" s="428"/>
      <c r="EXM7" s="428"/>
      <c r="EXN7" s="428"/>
      <c r="EXO7" s="428"/>
      <c r="EXP7" s="428"/>
      <c r="EXQ7" s="428"/>
      <c r="EXR7" s="428"/>
      <c r="EXS7" s="428"/>
      <c r="EXT7" s="428"/>
      <c r="EXU7" s="428"/>
      <c r="EXV7" s="428"/>
      <c r="EXW7" s="428"/>
      <c r="EYA7" s="428"/>
      <c r="EYB7" s="428"/>
      <c r="EYC7" s="428"/>
      <c r="EYD7" s="428"/>
      <c r="EYE7" s="428"/>
      <c r="EYF7" s="428"/>
      <c r="EYG7" s="428"/>
      <c r="EYH7" s="428"/>
      <c r="EYI7" s="428"/>
      <c r="EYJ7" s="428"/>
      <c r="EYK7" s="428"/>
      <c r="EYL7" s="428"/>
      <c r="EYM7" s="428"/>
      <c r="EYN7" s="428"/>
      <c r="EYO7" s="428"/>
      <c r="EYP7" s="428"/>
      <c r="EYQ7" s="428"/>
      <c r="EYR7" s="428"/>
      <c r="EYS7" s="428"/>
      <c r="EYT7" s="428"/>
      <c r="EYU7" s="428"/>
      <c r="EYV7" s="428"/>
      <c r="EYW7" s="428"/>
      <c r="EYX7" s="428"/>
      <c r="EYY7" s="428"/>
      <c r="EYZ7" s="428"/>
      <c r="EZA7" s="428"/>
      <c r="EZB7" s="428"/>
      <c r="EZC7" s="428"/>
      <c r="EZD7" s="428"/>
      <c r="EZE7" s="428"/>
      <c r="EZF7" s="428"/>
      <c r="EZG7" s="428"/>
      <c r="EZH7" s="428"/>
      <c r="EZI7" s="428"/>
      <c r="EZJ7" s="428"/>
      <c r="EZK7" s="428"/>
      <c r="EZL7" s="428"/>
      <c r="EZM7" s="428"/>
      <c r="EZN7" s="428"/>
      <c r="EZO7" s="428"/>
      <c r="EZP7" s="428"/>
      <c r="EZQ7" s="428"/>
      <c r="EZR7" s="428"/>
      <c r="EZS7" s="428"/>
      <c r="EZT7" s="428"/>
      <c r="EZU7" s="428"/>
      <c r="EZV7" s="428"/>
      <c r="EZW7" s="428"/>
      <c r="EZX7" s="428"/>
      <c r="EZY7" s="428"/>
      <c r="EZZ7" s="428"/>
      <c r="FAA7" s="428"/>
      <c r="FAB7" s="428"/>
      <c r="FAC7" s="428"/>
      <c r="FAD7" s="428"/>
      <c r="FAE7" s="428"/>
      <c r="FAF7" s="428"/>
      <c r="FAG7" s="428"/>
      <c r="FAH7" s="428"/>
      <c r="FAI7" s="428"/>
      <c r="FAJ7" s="428"/>
      <c r="FAK7" s="428"/>
      <c r="FAL7" s="428"/>
      <c r="FAM7" s="428"/>
      <c r="FAN7" s="428"/>
      <c r="FAO7" s="428"/>
      <c r="FAP7" s="428"/>
      <c r="FAQ7" s="428"/>
      <c r="FAR7" s="428"/>
      <c r="FAS7" s="428"/>
      <c r="FAT7" s="428"/>
      <c r="FAU7" s="428"/>
      <c r="FAV7" s="428"/>
      <c r="FAW7" s="428"/>
      <c r="FAX7" s="428"/>
      <c r="FAY7" s="428"/>
      <c r="FAZ7" s="428"/>
      <c r="FBA7" s="428"/>
      <c r="FBB7" s="428"/>
      <c r="FBC7" s="428"/>
      <c r="FBD7" s="428"/>
      <c r="FBE7" s="428"/>
      <c r="FBF7" s="428"/>
      <c r="FBG7" s="428"/>
      <c r="FBH7" s="428"/>
      <c r="FBI7" s="428"/>
      <c r="FBJ7" s="428"/>
      <c r="FBK7" s="428"/>
      <c r="FBL7" s="428"/>
      <c r="FBM7" s="428"/>
      <c r="FBN7" s="428"/>
      <c r="FBO7" s="428"/>
      <c r="FBP7" s="428"/>
      <c r="FBQ7" s="428"/>
      <c r="FBR7" s="428"/>
      <c r="FBS7" s="428"/>
      <c r="FBT7" s="428"/>
      <c r="FBU7" s="428"/>
      <c r="FBV7" s="428"/>
      <c r="FBW7" s="428"/>
      <c r="FBX7" s="428"/>
      <c r="FBY7" s="428"/>
      <c r="FBZ7" s="428"/>
      <c r="FCA7" s="428"/>
      <c r="FCB7" s="428"/>
      <c r="FCC7" s="428"/>
      <c r="FCD7" s="428"/>
      <c r="FCE7" s="428"/>
      <c r="FCF7" s="428"/>
      <c r="FCG7" s="428"/>
      <c r="FCH7" s="428"/>
      <c r="FCI7" s="428"/>
      <c r="FCJ7" s="428"/>
      <c r="FCK7" s="428"/>
      <c r="FCL7" s="428"/>
      <c r="FCM7" s="428"/>
      <c r="FCN7" s="428"/>
      <c r="FCO7" s="428"/>
      <c r="FCP7" s="428"/>
      <c r="FCQ7" s="428"/>
      <c r="FCR7" s="428"/>
      <c r="FCS7" s="428"/>
      <c r="FCT7" s="428"/>
      <c r="FCU7" s="428"/>
      <c r="FCV7" s="428"/>
      <c r="FCW7" s="428"/>
      <c r="FCX7" s="428"/>
      <c r="FCY7" s="428"/>
      <c r="FCZ7" s="428"/>
      <c r="FDA7" s="428"/>
      <c r="FDB7" s="428"/>
      <c r="FDC7" s="428"/>
      <c r="FDD7" s="428"/>
      <c r="FDE7" s="428"/>
      <c r="FDF7" s="428"/>
      <c r="FDG7" s="428"/>
      <c r="FDH7" s="428"/>
      <c r="FDI7" s="428"/>
      <c r="FDJ7" s="428"/>
      <c r="FDK7" s="428"/>
      <c r="FDL7" s="428"/>
      <c r="FDM7" s="428"/>
      <c r="FDN7" s="428"/>
      <c r="FDO7" s="428"/>
      <c r="FDP7" s="428"/>
      <c r="FDQ7" s="428"/>
      <c r="FDR7" s="428"/>
      <c r="FDS7" s="428"/>
      <c r="FDT7" s="428"/>
      <c r="FDU7" s="428"/>
      <c r="FDV7" s="428"/>
      <c r="FDW7" s="428"/>
      <c r="FDX7" s="428"/>
      <c r="FDY7" s="428"/>
      <c r="FEH7" s="428"/>
      <c r="FEK7" s="428"/>
      <c r="FEV7" s="428"/>
      <c r="FEW7" s="428"/>
      <c r="FEX7" s="428"/>
      <c r="FEY7" s="428"/>
      <c r="FEZ7" s="428"/>
      <c r="FFA7" s="428"/>
      <c r="FFB7" s="428"/>
      <c r="FFC7" s="428"/>
      <c r="FFD7" s="428"/>
      <c r="FFE7" s="428"/>
      <c r="FFF7" s="428"/>
      <c r="FFG7" s="428"/>
      <c r="FFH7" s="428"/>
      <c r="FFI7" s="428"/>
      <c r="FFJ7" s="428"/>
      <c r="FFK7" s="428"/>
      <c r="FFL7" s="428"/>
      <c r="FFM7" s="428"/>
      <c r="FFN7" s="428"/>
      <c r="FFO7" s="428"/>
      <c r="FFP7" s="428"/>
      <c r="FFQ7" s="428"/>
      <c r="FFR7" s="428"/>
      <c r="FFS7" s="428"/>
      <c r="FFT7" s="428"/>
      <c r="FFU7" s="428"/>
      <c r="FFV7" s="428"/>
      <c r="FFW7" s="428"/>
      <c r="FFX7" s="428"/>
      <c r="FFY7" s="428"/>
      <c r="FFZ7" s="428"/>
      <c r="FGA7" s="428"/>
      <c r="FGB7" s="428"/>
      <c r="FGC7" s="428"/>
      <c r="FGD7" s="428"/>
      <c r="FGE7" s="428"/>
      <c r="FGF7" s="428"/>
      <c r="FGG7" s="428"/>
      <c r="FGH7" s="428"/>
      <c r="FGI7" s="428"/>
      <c r="FGJ7" s="428"/>
      <c r="FGK7" s="428"/>
      <c r="FGL7" s="428"/>
      <c r="FGM7" s="428"/>
      <c r="FGN7" s="428"/>
      <c r="FGO7" s="428"/>
      <c r="FGP7" s="428"/>
      <c r="FGQ7" s="428"/>
      <c r="FGR7" s="428"/>
      <c r="FGS7" s="428"/>
      <c r="FGT7" s="428"/>
      <c r="FGU7" s="428"/>
      <c r="FGV7" s="428"/>
      <c r="FGW7" s="428"/>
      <c r="FGX7" s="428"/>
      <c r="FGY7" s="428"/>
      <c r="FGZ7" s="428"/>
      <c r="FHA7" s="428"/>
      <c r="FHB7" s="428"/>
      <c r="FHC7" s="428"/>
      <c r="FHD7" s="428"/>
      <c r="FHE7" s="428"/>
      <c r="FHF7" s="428"/>
      <c r="FHG7" s="428"/>
      <c r="FHH7" s="428"/>
      <c r="FHI7" s="428"/>
      <c r="FHJ7" s="428"/>
      <c r="FHK7" s="428"/>
      <c r="FHL7" s="428"/>
      <c r="FHM7" s="428"/>
      <c r="FHN7" s="428"/>
      <c r="FHO7" s="428"/>
      <c r="FHP7" s="428"/>
      <c r="FHQ7" s="428"/>
      <c r="FHR7" s="428"/>
      <c r="FHS7" s="428"/>
      <c r="FHW7" s="428"/>
      <c r="FHX7" s="428"/>
      <c r="FHY7" s="428"/>
      <c r="FHZ7" s="428"/>
      <c r="FIA7" s="428"/>
      <c r="FIB7" s="428"/>
      <c r="FIC7" s="428"/>
      <c r="FID7" s="428"/>
      <c r="FIE7" s="428"/>
      <c r="FIF7" s="428"/>
      <c r="FIG7" s="428"/>
      <c r="FIH7" s="428"/>
      <c r="FII7" s="428"/>
      <c r="FIJ7" s="428"/>
      <c r="FIK7" s="428"/>
      <c r="FIL7" s="428"/>
      <c r="FIM7" s="428"/>
      <c r="FIN7" s="428"/>
      <c r="FIO7" s="428"/>
      <c r="FIP7" s="428"/>
      <c r="FIQ7" s="428"/>
      <c r="FIR7" s="428"/>
      <c r="FIS7" s="428"/>
      <c r="FIT7" s="428"/>
      <c r="FIU7" s="428"/>
      <c r="FIV7" s="428"/>
      <c r="FIW7" s="428"/>
      <c r="FIX7" s="428"/>
      <c r="FIY7" s="428"/>
      <c r="FIZ7" s="428"/>
      <c r="FJA7" s="428"/>
      <c r="FJB7" s="428"/>
      <c r="FJC7" s="428"/>
      <c r="FJD7" s="428"/>
      <c r="FJE7" s="428"/>
      <c r="FJF7" s="428"/>
      <c r="FJG7" s="428"/>
      <c r="FJH7" s="428"/>
      <c r="FJI7" s="428"/>
      <c r="FJJ7" s="428"/>
      <c r="FJK7" s="428"/>
      <c r="FJL7" s="428"/>
      <c r="FJM7" s="428"/>
      <c r="FJN7" s="428"/>
      <c r="FJO7" s="428"/>
      <c r="FJP7" s="428"/>
      <c r="FJQ7" s="428"/>
      <c r="FJR7" s="428"/>
      <c r="FJS7" s="428"/>
      <c r="FJT7" s="428"/>
      <c r="FJU7" s="428"/>
      <c r="FJV7" s="428"/>
      <c r="FJW7" s="428"/>
      <c r="FJX7" s="428"/>
      <c r="FJY7" s="428"/>
      <c r="FJZ7" s="428"/>
      <c r="FKA7" s="428"/>
      <c r="FKB7" s="428"/>
      <c r="FKC7" s="428"/>
      <c r="FKD7" s="428"/>
      <c r="FKE7" s="428"/>
      <c r="FKF7" s="428"/>
      <c r="FKG7" s="428"/>
      <c r="FKH7" s="428"/>
      <c r="FKI7" s="428"/>
      <c r="FKJ7" s="428"/>
      <c r="FKK7" s="428"/>
      <c r="FKL7" s="428"/>
      <c r="FKM7" s="428"/>
      <c r="FKN7" s="428"/>
      <c r="FKO7" s="428"/>
      <c r="FKP7" s="428"/>
      <c r="FKQ7" s="428"/>
      <c r="FKR7" s="428"/>
      <c r="FKS7" s="428"/>
      <c r="FKT7" s="428"/>
      <c r="FKU7" s="428"/>
      <c r="FKV7" s="428"/>
      <c r="FKW7" s="428"/>
      <c r="FKX7" s="428"/>
      <c r="FKY7" s="428"/>
      <c r="FKZ7" s="428"/>
      <c r="FLA7" s="428"/>
      <c r="FLB7" s="428"/>
      <c r="FLC7" s="428"/>
      <c r="FLD7" s="428"/>
      <c r="FLE7" s="428"/>
      <c r="FLF7" s="428"/>
      <c r="FLG7" s="428"/>
      <c r="FLH7" s="428"/>
      <c r="FLI7" s="428"/>
      <c r="FLJ7" s="428"/>
      <c r="FLK7" s="428"/>
      <c r="FLL7" s="428"/>
      <c r="FLM7" s="428"/>
      <c r="FLN7" s="428"/>
      <c r="FLO7" s="428"/>
      <c r="FLP7" s="428"/>
      <c r="FLQ7" s="428"/>
      <c r="FLR7" s="428"/>
      <c r="FLS7" s="428"/>
      <c r="FLT7" s="428"/>
      <c r="FLU7" s="428"/>
      <c r="FLV7" s="428"/>
      <c r="FLW7" s="428"/>
      <c r="FLX7" s="428"/>
      <c r="FLY7" s="428"/>
      <c r="FLZ7" s="428"/>
      <c r="FMA7" s="428"/>
      <c r="FMB7" s="428"/>
      <c r="FMC7" s="428"/>
      <c r="FMD7" s="428"/>
      <c r="FME7" s="428"/>
      <c r="FMF7" s="428"/>
      <c r="FMG7" s="428"/>
      <c r="FMH7" s="428"/>
      <c r="FMI7" s="428"/>
      <c r="FMJ7" s="428"/>
      <c r="FMK7" s="428"/>
      <c r="FML7" s="428"/>
      <c r="FMM7" s="428"/>
      <c r="FMN7" s="428"/>
      <c r="FMO7" s="428"/>
      <c r="FMP7" s="428"/>
      <c r="FMQ7" s="428"/>
      <c r="FMR7" s="428"/>
      <c r="FMS7" s="428"/>
      <c r="FMT7" s="428"/>
      <c r="FMU7" s="428"/>
      <c r="FMV7" s="428"/>
      <c r="FMW7" s="428"/>
      <c r="FMX7" s="428"/>
      <c r="FMY7" s="428"/>
      <c r="FMZ7" s="428"/>
      <c r="FNA7" s="428"/>
      <c r="FNB7" s="428"/>
      <c r="FNC7" s="428"/>
      <c r="FND7" s="428"/>
      <c r="FNE7" s="428"/>
      <c r="FNF7" s="428"/>
      <c r="FNG7" s="428"/>
      <c r="FNH7" s="428"/>
      <c r="FNI7" s="428"/>
      <c r="FNJ7" s="428"/>
      <c r="FNK7" s="428"/>
      <c r="FNL7" s="428"/>
      <c r="FNM7" s="428"/>
      <c r="FNN7" s="428"/>
      <c r="FNO7" s="428"/>
      <c r="FNP7" s="428"/>
      <c r="FNQ7" s="428"/>
      <c r="FNR7" s="428"/>
      <c r="FNS7" s="428"/>
      <c r="FNT7" s="428"/>
      <c r="FNU7" s="428"/>
      <c r="FOD7" s="428"/>
      <c r="FOG7" s="428"/>
      <c r="FOR7" s="428"/>
      <c r="FOS7" s="428"/>
      <c r="FOT7" s="428"/>
      <c r="FOU7" s="428"/>
      <c r="FOV7" s="428"/>
      <c r="FOW7" s="428"/>
      <c r="FOX7" s="428"/>
      <c r="FOY7" s="428"/>
      <c r="FOZ7" s="428"/>
      <c r="FPA7" s="428"/>
      <c r="FPB7" s="428"/>
      <c r="FPC7" s="428"/>
      <c r="FPD7" s="428"/>
      <c r="FPE7" s="428"/>
      <c r="FPF7" s="428"/>
      <c r="FPG7" s="428"/>
      <c r="FPH7" s="428"/>
      <c r="FPI7" s="428"/>
      <c r="FPJ7" s="428"/>
      <c r="FPK7" s="428"/>
      <c r="FPL7" s="428"/>
      <c r="FPM7" s="428"/>
      <c r="FPN7" s="428"/>
      <c r="FPO7" s="428"/>
      <c r="FPP7" s="428"/>
      <c r="FPQ7" s="428"/>
      <c r="FPR7" s="428"/>
      <c r="FPS7" s="428"/>
      <c r="FPT7" s="428"/>
      <c r="FPU7" s="428"/>
      <c r="FPV7" s="428"/>
      <c r="FPW7" s="428"/>
      <c r="FPX7" s="428"/>
      <c r="FPY7" s="428"/>
      <c r="FPZ7" s="428"/>
      <c r="FQA7" s="428"/>
      <c r="FQB7" s="428"/>
      <c r="FQC7" s="428"/>
      <c r="FQD7" s="428"/>
      <c r="FQE7" s="428"/>
      <c r="FQF7" s="428"/>
      <c r="FQG7" s="428"/>
      <c r="FQH7" s="428"/>
      <c r="FQI7" s="428"/>
      <c r="FQJ7" s="428"/>
      <c r="FQK7" s="428"/>
      <c r="FQL7" s="428"/>
      <c r="FQM7" s="428"/>
      <c r="FQN7" s="428"/>
      <c r="FQO7" s="428"/>
      <c r="FQP7" s="428"/>
      <c r="FQQ7" s="428"/>
      <c r="FQR7" s="428"/>
      <c r="FQS7" s="428"/>
      <c r="FQT7" s="428"/>
      <c r="FQU7" s="428"/>
      <c r="FQV7" s="428"/>
      <c r="FQW7" s="428"/>
      <c r="FQX7" s="428"/>
      <c r="FQY7" s="428"/>
      <c r="FQZ7" s="428"/>
      <c r="FRA7" s="428"/>
      <c r="FRB7" s="428"/>
      <c r="FRC7" s="428"/>
      <c r="FRD7" s="428"/>
      <c r="FRE7" s="428"/>
      <c r="FRF7" s="428"/>
      <c r="FRG7" s="428"/>
      <c r="FRH7" s="428"/>
      <c r="FRI7" s="428"/>
      <c r="FRJ7" s="428"/>
      <c r="FRK7" s="428"/>
      <c r="FRL7" s="428"/>
      <c r="FRM7" s="428"/>
      <c r="FRN7" s="428"/>
      <c r="FRO7" s="428"/>
      <c r="FRS7" s="428"/>
      <c r="FRT7" s="428"/>
      <c r="FRU7" s="428"/>
      <c r="FRV7" s="428"/>
      <c r="FRW7" s="428"/>
      <c r="FRX7" s="428"/>
      <c r="FRY7" s="428"/>
      <c r="FRZ7" s="428"/>
      <c r="FSA7" s="428"/>
      <c r="FSB7" s="428"/>
      <c r="FSC7" s="428"/>
      <c r="FSD7" s="428"/>
      <c r="FSE7" s="428"/>
      <c r="FSF7" s="428"/>
      <c r="FSG7" s="428"/>
      <c r="FSH7" s="428"/>
      <c r="FSI7" s="428"/>
      <c r="FSJ7" s="428"/>
      <c r="FSK7" s="428"/>
      <c r="FSL7" s="428"/>
      <c r="FSM7" s="428"/>
      <c r="FSN7" s="428"/>
      <c r="FSO7" s="428"/>
      <c r="FSP7" s="428"/>
      <c r="FSQ7" s="428"/>
      <c r="FSR7" s="428"/>
      <c r="FSS7" s="428"/>
      <c r="FST7" s="428"/>
      <c r="FSU7" s="428"/>
      <c r="FSV7" s="428"/>
      <c r="FSW7" s="428"/>
      <c r="FSX7" s="428"/>
      <c r="FSY7" s="428"/>
      <c r="FSZ7" s="428"/>
      <c r="FTA7" s="428"/>
      <c r="FTB7" s="428"/>
      <c r="FTC7" s="428"/>
      <c r="FTD7" s="428"/>
      <c r="FTE7" s="428"/>
      <c r="FTF7" s="428"/>
      <c r="FTG7" s="428"/>
      <c r="FTH7" s="428"/>
      <c r="FTI7" s="428"/>
      <c r="FTJ7" s="428"/>
      <c r="FTK7" s="428"/>
      <c r="FTL7" s="428"/>
      <c r="FTM7" s="428"/>
      <c r="FTN7" s="428"/>
      <c r="FTO7" s="428"/>
      <c r="FTP7" s="428"/>
      <c r="FTQ7" s="428"/>
      <c r="FTR7" s="428"/>
      <c r="FTS7" s="428"/>
      <c r="FTT7" s="428"/>
      <c r="FTU7" s="428"/>
      <c r="FTV7" s="428"/>
      <c r="FTW7" s="428"/>
      <c r="FTX7" s="428"/>
      <c r="FTY7" s="428"/>
      <c r="FTZ7" s="428"/>
      <c r="FUA7" s="428"/>
      <c r="FUB7" s="428"/>
      <c r="FUC7" s="428"/>
      <c r="FUD7" s="428"/>
      <c r="FUE7" s="428"/>
      <c r="FUF7" s="428"/>
      <c r="FUG7" s="428"/>
      <c r="FUH7" s="428"/>
      <c r="FUI7" s="428"/>
      <c r="FUJ7" s="428"/>
      <c r="FUK7" s="428"/>
      <c r="FUL7" s="428"/>
      <c r="FUM7" s="428"/>
      <c r="FUN7" s="428"/>
      <c r="FUO7" s="428"/>
      <c r="FUP7" s="428"/>
      <c r="FUQ7" s="428"/>
      <c r="FUR7" s="428"/>
      <c r="FUS7" s="428"/>
      <c r="FUT7" s="428"/>
      <c r="FUU7" s="428"/>
      <c r="FUV7" s="428"/>
      <c r="FUW7" s="428"/>
      <c r="FUX7" s="428"/>
      <c r="FUY7" s="428"/>
      <c r="FUZ7" s="428"/>
      <c r="FVA7" s="428"/>
      <c r="FVB7" s="428"/>
      <c r="FVC7" s="428"/>
      <c r="FVD7" s="428"/>
      <c r="FVE7" s="428"/>
      <c r="FVF7" s="428"/>
      <c r="FVG7" s="428"/>
      <c r="FVH7" s="428"/>
      <c r="FVI7" s="428"/>
      <c r="FVJ7" s="428"/>
      <c r="FVK7" s="428"/>
      <c r="FVL7" s="428"/>
      <c r="FVM7" s="428"/>
      <c r="FVN7" s="428"/>
      <c r="FVO7" s="428"/>
      <c r="FVP7" s="428"/>
      <c r="FVQ7" s="428"/>
      <c r="FVR7" s="428"/>
      <c r="FVS7" s="428"/>
      <c r="FVT7" s="428"/>
      <c r="FVU7" s="428"/>
      <c r="FVV7" s="428"/>
      <c r="FVW7" s="428"/>
      <c r="FVX7" s="428"/>
      <c r="FVY7" s="428"/>
      <c r="FVZ7" s="428"/>
      <c r="FWA7" s="428"/>
      <c r="FWB7" s="428"/>
      <c r="FWC7" s="428"/>
      <c r="FWD7" s="428"/>
      <c r="FWE7" s="428"/>
      <c r="FWF7" s="428"/>
      <c r="FWG7" s="428"/>
      <c r="FWH7" s="428"/>
      <c r="FWI7" s="428"/>
      <c r="FWJ7" s="428"/>
      <c r="FWK7" s="428"/>
      <c r="FWL7" s="428"/>
      <c r="FWM7" s="428"/>
      <c r="FWN7" s="428"/>
      <c r="FWO7" s="428"/>
      <c r="FWP7" s="428"/>
      <c r="FWQ7" s="428"/>
      <c r="FWR7" s="428"/>
      <c r="FWS7" s="428"/>
      <c r="FWT7" s="428"/>
      <c r="FWU7" s="428"/>
      <c r="FWV7" s="428"/>
      <c r="FWW7" s="428"/>
      <c r="FWX7" s="428"/>
      <c r="FWY7" s="428"/>
      <c r="FWZ7" s="428"/>
      <c r="FXA7" s="428"/>
      <c r="FXB7" s="428"/>
      <c r="FXC7" s="428"/>
      <c r="FXD7" s="428"/>
      <c r="FXE7" s="428"/>
      <c r="FXF7" s="428"/>
      <c r="FXG7" s="428"/>
      <c r="FXH7" s="428"/>
      <c r="FXI7" s="428"/>
      <c r="FXJ7" s="428"/>
      <c r="FXK7" s="428"/>
      <c r="FXL7" s="428"/>
      <c r="FXM7" s="428"/>
      <c r="FXN7" s="428"/>
      <c r="FXO7" s="428"/>
      <c r="FXP7" s="428"/>
      <c r="FXQ7" s="428"/>
      <c r="FXZ7" s="428"/>
      <c r="FYC7" s="428"/>
      <c r="FYN7" s="428"/>
      <c r="FYO7" s="428"/>
      <c r="FYP7" s="428"/>
      <c r="FYQ7" s="428"/>
      <c r="FYR7" s="428"/>
      <c r="FYS7" s="428"/>
      <c r="FYT7" s="428"/>
      <c r="FYU7" s="428"/>
      <c r="FYV7" s="428"/>
      <c r="FYW7" s="428"/>
      <c r="FYX7" s="428"/>
      <c r="FYY7" s="428"/>
      <c r="FYZ7" s="428"/>
      <c r="FZA7" s="428"/>
      <c r="FZB7" s="428"/>
      <c r="FZC7" s="428"/>
      <c r="FZD7" s="428"/>
      <c r="FZE7" s="428"/>
      <c r="FZF7" s="428"/>
      <c r="FZG7" s="428"/>
      <c r="FZH7" s="428"/>
      <c r="FZI7" s="428"/>
      <c r="FZJ7" s="428"/>
      <c r="FZK7" s="428"/>
      <c r="FZL7" s="428"/>
      <c r="FZM7" s="428"/>
      <c r="FZN7" s="428"/>
      <c r="FZO7" s="428"/>
      <c r="FZP7" s="428"/>
      <c r="FZQ7" s="428"/>
      <c r="FZR7" s="428"/>
      <c r="FZS7" s="428"/>
      <c r="FZT7" s="428"/>
      <c r="FZU7" s="428"/>
      <c r="FZV7" s="428"/>
      <c r="FZW7" s="428"/>
      <c r="FZX7" s="428"/>
      <c r="FZY7" s="428"/>
      <c r="FZZ7" s="428"/>
      <c r="GAA7" s="428"/>
      <c r="GAB7" s="428"/>
      <c r="GAC7" s="428"/>
      <c r="GAD7" s="428"/>
      <c r="GAE7" s="428"/>
      <c r="GAF7" s="428"/>
      <c r="GAG7" s="428"/>
      <c r="GAH7" s="428"/>
      <c r="GAI7" s="428"/>
      <c r="GAJ7" s="428"/>
      <c r="GAK7" s="428"/>
      <c r="GAL7" s="428"/>
      <c r="GAM7" s="428"/>
      <c r="GAN7" s="428"/>
      <c r="GAO7" s="428"/>
      <c r="GAP7" s="428"/>
      <c r="GAQ7" s="428"/>
      <c r="GAR7" s="428"/>
      <c r="GAS7" s="428"/>
      <c r="GAT7" s="428"/>
      <c r="GAU7" s="428"/>
      <c r="GAV7" s="428"/>
      <c r="GAW7" s="428"/>
      <c r="GAX7" s="428"/>
      <c r="GAY7" s="428"/>
      <c r="GAZ7" s="428"/>
      <c r="GBA7" s="428"/>
      <c r="GBB7" s="428"/>
      <c r="GBC7" s="428"/>
      <c r="GBD7" s="428"/>
      <c r="GBE7" s="428"/>
      <c r="GBF7" s="428"/>
      <c r="GBG7" s="428"/>
      <c r="GBH7" s="428"/>
      <c r="GBI7" s="428"/>
      <c r="GBJ7" s="428"/>
      <c r="GBK7" s="428"/>
      <c r="GBO7" s="428"/>
      <c r="GBP7" s="428"/>
      <c r="GBQ7" s="428"/>
      <c r="GBR7" s="428"/>
      <c r="GBS7" s="428"/>
      <c r="GBT7" s="428"/>
      <c r="GBU7" s="428"/>
      <c r="GBV7" s="428"/>
      <c r="GBW7" s="428"/>
      <c r="GBX7" s="428"/>
      <c r="GBY7" s="428"/>
      <c r="GBZ7" s="428"/>
      <c r="GCA7" s="428"/>
      <c r="GCB7" s="428"/>
      <c r="GCC7" s="428"/>
      <c r="GCD7" s="428"/>
      <c r="GCE7" s="428"/>
      <c r="GCF7" s="428"/>
      <c r="GCG7" s="428"/>
      <c r="GCH7" s="428"/>
      <c r="GCI7" s="428"/>
      <c r="GCJ7" s="428"/>
      <c r="GCK7" s="428"/>
      <c r="GCL7" s="428"/>
      <c r="GCM7" s="428"/>
      <c r="GCN7" s="428"/>
      <c r="GCO7" s="428"/>
      <c r="GCP7" s="428"/>
      <c r="GCQ7" s="428"/>
      <c r="GCR7" s="428"/>
      <c r="GCS7" s="428"/>
      <c r="GCT7" s="428"/>
      <c r="GCU7" s="428"/>
      <c r="GCV7" s="428"/>
      <c r="GCW7" s="428"/>
      <c r="GCX7" s="428"/>
      <c r="GCY7" s="428"/>
      <c r="GCZ7" s="428"/>
      <c r="GDA7" s="428"/>
      <c r="GDB7" s="428"/>
      <c r="GDC7" s="428"/>
      <c r="GDD7" s="428"/>
      <c r="GDE7" s="428"/>
      <c r="GDF7" s="428"/>
      <c r="GDG7" s="428"/>
      <c r="GDH7" s="428"/>
      <c r="GDI7" s="428"/>
      <c r="GDJ7" s="428"/>
      <c r="GDK7" s="428"/>
      <c r="GDL7" s="428"/>
      <c r="GDM7" s="428"/>
      <c r="GDN7" s="428"/>
      <c r="GDO7" s="428"/>
      <c r="GDP7" s="428"/>
      <c r="GDQ7" s="428"/>
      <c r="GDR7" s="428"/>
      <c r="GDS7" s="428"/>
      <c r="GDT7" s="428"/>
      <c r="GDU7" s="428"/>
      <c r="GDV7" s="428"/>
      <c r="GDW7" s="428"/>
      <c r="GDX7" s="428"/>
      <c r="GDY7" s="428"/>
      <c r="GDZ7" s="428"/>
      <c r="GEA7" s="428"/>
      <c r="GEB7" s="428"/>
      <c r="GEC7" s="428"/>
      <c r="GED7" s="428"/>
      <c r="GEE7" s="428"/>
      <c r="GEF7" s="428"/>
      <c r="GEG7" s="428"/>
      <c r="GEH7" s="428"/>
      <c r="GEI7" s="428"/>
      <c r="GEJ7" s="428"/>
      <c r="GEK7" s="428"/>
      <c r="GEL7" s="428"/>
      <c r="GEM7" s="428"/>
      <c r="GEN7" s="428"/>
      <c r="GEO7" s="428"/>
      <c r="GEP7" s="428"/>
      <c r="GEQ7" s="428"/>
      <c r="GER7" s="428"/>
      <c r="GES7" s="428"/>
      <c r="GET7" s="428"/>
      <c r="GEU7" s="428"/>
      <c r="GEV7" s="428"/>
      <c r="GEW7" s="428"/>
      <c r="GEX7" s="428"/>
      <c r="GEY7" s="428"/>
      <c r="GEZ7" s="428"/>
      <c r="GFA7" s="428"/>
      <c r="GFB7" s="428"/>
      <c r="GFC7" s="428"/>
      <c r="GFD7" s="428"/>
      <c r="GFE7" s="428"/>
      <c r="GFF7" s="428"/>
      <c r="GFG7" s="428"/>
      <c r="GFH7" s="428"/>
      <c r="GFI7" s="428"/>
      <c r="GFJ7" s="428"/>
      <c r="GFK7" s="428"/>
      <c r="GFL7" s="428"/>
      <c r="GFM7" s="428"/>
      <c r="GFN7" s="428"/>
      <c r="GFO7" s="428"/>
      <c r="GFP7" s="428"/>
      <c r="GFQ7" s="428"/>
      <c r="GFR7" s="428"/>
      <c r="GFS7" s="428"/>
      <c r="GFT7" s="428"/>
      <c r="GFU7" s="428"/>
      <c r="GFV7" s="428"/>
      <c r="GFW7" s="428"/>
      <c r="GFX7" s="428"/>
      <c r="GFY7" s="428"/>
      <c r="GFZ7" s="428"/>
      <c r="GGA7" s="428"/>
      <c r="GGB7" s="428"/>
      <c r="GGC7" s="428"/>
      <c r="GGD7" s="428"/>
      <c r="GGE7" s="428"/>
      <c r="GGF7" s="428"/>
      <c r="GGG7" s="428"/>
      <c r="GGH7" s="428"/>
      <c r="GGI7" s="428"/>
      <c r="GGJ7" s="428"/>
      <c r="GGK7" s="428"/>
      <c r="GGL7" s="428"/>
      <c r="GGM7" s="428"/>
      <c r="GGN7" s="428"/>
      <c r="GGO7" s="428"/>
      <c r="GGP7" s="428"/>
      <c r="GGQ7" s="428"/>
      <c r="GGR7" s="428"/>
      <c r="GGS7" s="428"/>
      <c r="GGT7" s="428"/>
      <c r="GGU7" s="428"/>
      <c r="GGV7" s="428"/>
      <c r="GGW7" s="428"/>
      <c r="GGX7" s="428"/>
      <c r="GGY7" s="428"/>
      <c r="GGZ7" s="428"/>
      <c r="GHA7" s="428"/>
      <c r="GHB7" s="428"/>
      <c r="GHC7" s="428"/>
      <c r="GHD7" s="428"/>
      <c r="GHE7" s="428"/>
      <c r="GHF7" s="428"/>
      <c r="GHG7" s="428"/>
      <c r="GHH7" s="428"/>
      <c r="GHI7" s="428"/>
      <c r="GHJ7" s="428"/>
      <c r="GHK7" s="428"/>
      <c r="GHL7" s="428"/>
      <c r="GHM7" s="428"/>
      <c r="GHV7" s="428"/>
      <c r="GHY7" s="428"/>
      <c r="GIJ7" s="428"/>
      <c r="GIK7" s="428"/>
      <c r="GIL7" s="428"/>
      <c r="GIM7" s="428"/>
      <c r="GIN7" s="428"/>
      <c r="GIO7" s="428"/>
      <c r="GIP7" s="428"/>
      <c r="GIQ7" s="428"/>
      <c r="GIR7" s="428"/>
      <c r="GIS7" s="428"/>
      <c r="GIT7" s="428"/>
      <c r="GIU7" s="428"/>
      <c r="GIV7" s="428"/>
      <c r="GIW7" s="428"/>
      <c r="GIX7" s="428"/>
      <c r="GIY7" s="428"/>
      <c r="GIZ7" s="428"/>
      <c r="GJA7" s="428"/>
      <c r="GJB7" s="428"/>
      <c r="GJC7" s="428"/>
      <c r="GJD7" s="428"/>
      <c r="GJE7" s="428"/>
      <c r="GJF7" s="428"/>
      <c r="GJG7" s="428"/>
      <c r="GJH7" s="428"/>
      <c r="GJI7" s="428"/>
      <c r="GJJ7" s="428"/>
      <c r="GJK7" s="428"/>
      <c r="GJL7" s="428"/>
      <c r="GJM7" s="428"/>
      <c r="GJN7" s="428"/>
      <c r="GJO7" s="428"/>
      <c r="GJP7" s="428"/>
      <c r="GJQ7" s="428"/>
      <c r="GJR7" s="428"/>
      <c r="GJS7" s="428"/>
      <c r="GJT7" s="428"/>
      <c r="GJU7" s="428"/>
      <c r="GJV7" s="428"/>
      <c r="GJW7" s="428"/>
      <c r="GJX7" s="428"/>
      <c r="GJY7" s="428"/>
      <c r="GJZ7" s="428"/>
      <c r="GKA7" s="428"/>
      <c r="GKB7" s="428"/>
      <c r="GKC7" s="428"/>
      <c r="GKD7" s="428"/>
      <c r="GKE7" s="428"/>
      <c r="GKF7" s="428"/>
      <c r="GKG7" s="428"/>
      <c r="GKH7" s="428"/>
      <c r="GKI7" s="428"/>
      <c r="GKJ7" s="428"/>
      <c r="GKK7" s="428"/>
      <c r="GKL7" s="428"/>
      <c r="GKM7" s="428"/>
      <c r="GKN7" s="428"/>
      <c r="GKO7" s="428"/>
      <c r="GKP7" s="428"/>
      <c r="GKQ7" s="428"/>
      <c r="GKR7" s="428"/>
      <c r="GKS7" s="428"/>
      <c r="GKT7" s="428"/>
      <c r="GKU7" s="428"/>
      <c r="GKV7" s="428"/>
      <c r="GKW7" s="428"/>
      <c r="GKX7" s="428"/>
      <c r="GKY7" s="428"/>
      <c r="GKZ7" s="428"/>
      <c r="GLA7" s="428"/>
      <c r="GLB7" s="428"/>
      <c r="GLC7" s="428"/>
      <c r="GLD7" s="428"/>
      <c r="GLE7" s="428"/>
      <c r="GLF7" s="428"/>
      <c r="GLG7" s="428"/>
      <c r="GLK7" s="428"/>
      <c r="GLL7" s="428"/>
      <c r="GLM7" s="428"/>
      <c r="GLN7" s="428"/>
      <c r="GLO7" s="428"/>
      <c r="GLP7" s="428"/>
      <c r="GLQ7" s="428"/>
      <c r="GLR7" s="428"/>
      <c r="GLS7" s="428"/>
      <c r="GLT7" s="428"/>
      <c r="GLU7" s="428"/>
      <c r="GLV7" s="428"/>
      <c r="GLW7" s="428"/>
      <c r="GLX7" s="428"/>
      <c r="GLY7" s="428"/>
      <c r="GLZ7" s="428"/>
      <c r="GMA7" s="428"/>
      <c r="GMB7" s="428"/>
      <c r="GMC7" s="428"/>
      <c r="GMD7" s="428"/>
      <c r="GME7" s="428"/>
      <c r="GMF7" s="428"/>
      <c r="GMG7" s="428"/>
      <c r="GMH7" s="428"/>
      <c r="GMI7" s="428"/>
      <c r="GMJ7" s="428"/>
      <c r="GMK7" s="428"/>
      <c r="GML7" s="428"/>
      <c r="GMM7" s="428"/>
      <c r="GMN7" s="428"/>
      <c r="GMO7" s="428"/>
      <c r="GMP7" s="428"/>
      <c r="GMQ7" s="428"/>
      <c r="GMR7" s="428"/>
      <c r="GMS7" s="428"/>
      <c r="GMT7" s="428"/>
      <c r="GMU7" s="428"/>
      <c r="GMV7" s="428"/>
      <c r="GMW7" s="428"/>
      <c r="GMX7" s="428"/>
      <c r="GMY7" s="428"/>
      <c r="GMZ7" s="428"/>
      <c r="GNA7" s="428"/>
      <c r="GNB7" s="428"/>
      <c r="GNC7" s="428"/>
      <c r="GND7" s="428"/>
      <c r="GNE7" s="428"/>
      <c r="GNF7" s="428"/>
      <c r="GNG7" s="428"/>
      <c r="GNH7" s="428"/>
      <c r="GNI7" s="428"/>
      <c r="GNJ7" s="428"/>
      <c r="GNK7" s="428"/>
      <c r="GNL7" s="428"/>
      <c r="GNM7" s="428"/>
      <c r="GNN7" s="428"/>
      <c r="GNO7" s="428"/>
      <c r="GNP7" s="428"/>
      <c r="GNQ7" s="428"/>
      <c r="GNR7" s="428"/>
      <c r="GNS7" s="428"/>
      <c r="GNT7" s="428"/>
      <c r="GNU7" s="428"/>
      <c r="GNV7" s="428"/>
      <c r="GNW7" s="428"/>
      <c r="GNX7" s="428"/>
      <c r="GNY7" s="428"/>
      <c r="GNZ7" s="428"/>
      <c r="GOA7" s="428"/>
      <c r="GOB7" s="428"/>
      <c r="GOC7" s="428"/>
      <c r="GOD7" s="428"/>
      <c r="GOE7" s="428"/>
      <c r="GOF7" s="428"/>
      <c r="GOG7" s="428"/>
      <c r="GOH7" s="428"/>
      <c r="GOI7" s="428"/>
      <c r="GOJ7" s="428"/>
      <c r="GOK7" s="428"/>
      <c r="GOL7" s="428"/>
      <c r="GOM7" s="428"/>
      <c r="GON7" s="428"/>
      <c r="GOO7" s="428"/>
      <c r="GOP7" s="428"/>
      <c r="GOQ7" s="428"/>
      <c r="GOR7" s="428"/>
      <c r="GOS7" s="428"/>
      <c r="GOT7" s="428"/>
      <c r="GOU7" s="428"/>
      <c r="GOV7" s="428"/>
      <c r="GOW7" s="428"/>
      <c r="GOX7" s="428"/>
      <c r="GOY7" s="428"/>
      <c r="GOZ7" s="428"/>
      <c r="GPA7" s="428"/>
      <c r="GPB7" s="428"/>
      <c r="GPC7" s="428"/>
      <c r="GPD7" s="428"/>
      <c r="GPE7" s="428"/>
      <c r="GPF7" s="428"/>
      <c r="GPG7" s="428"/>
      <c r="GPH7" s="428"/>
      <c r="GPI7" s="428"/>
      <c r="GPJ7" s="428"/>
      <c r="GPK7" s="428"/>
      <c r="GPL7" s="428"/>
      <c r="GPM7" s="428"/>
      <c r="GPN7" s="428"/>
      <c r="GPO7" s="428"/>
      <c r="GPP7" s="428"/>
      <c r="GPQ7" s="428"/>
      <c r="GPR7" s="428"/>
      <c r="GPS7" s="428"/>
      <c r="GPT7" s="428"/>
      <c r="GPU7" s="428"/>
      <c r="GPV7" s="428"/>
      <c r="GPW7" s="428"/>
      <c r="GPX7" s="428"/>
      <c r="GPY7" s="428"/>
      <c r="GPZ7" s="428"/>
      <c r="GQA7" s="428"/>
      <c r="GQB7" s="428"/>
      <c r="GQC7" s="428"/>
      <c r="GQD7" s="428"/>
      <c r="GQE7" s="428"/>
      <c r="GQF7" s="428"/>
      <c r="GQG7" s="428"/>
      <c r="GQH7" s="428"/>
      <c r="GQI7" s="428"/>
      <c r="GQJ7" s="428"/>
      <c r="GQK7" s="428"/>
      <c r="GQL7" s="428"/>
      <c r="GQM7" s="428"/>
      <c r="GQN7" s="428"/>
      <c r="GQO7" s="428"/>
      <c r="GQP7" s="428"/>
      <c r="GQQ7" s="428"/>
      <c r="GQR7" s="428"/>
      <c r="GQS7" s="428"/>
      <c r="GQT7" s="428"/>
      <c r="GQU7" s="428"/>
      <c r="GQV7" s="428"/>
      <c r="GQW7" s="428"/>
      <c r="GQX7" s="428"/>
      <c r="GQY7" s="428"/>
      <c r="GQZ7" s="428"/>
      <c r="GRA7" s="428"/>
      <c r="GRB7" s="428"/>
      <c r="GRC7" s="428"/>
      <c r="GRD7" s="428"/>
      <c r="GRE7" s="428"/>
      <c r="GRF7" s="428"/>
      <c r="GRG7" s="428"/>
      <c r="GRH7" s="428"/>
      <c r="GRI7" s="428"/>
      <c r="GRR7" s="428"/>
      <c r="GRU7" s="428"/>
      <c r="GSF7" s="428"/>
      <c r="GSG7" s="428"/>
      <c r="GSH7" s="428"/>
      <c r="GSI7" s="428"/>
      <c r="GSJ7" s="428"/>
      <c r="GSK7" s="428"/>
      <c r="GSL7" s="428"/>
      <c r="GSM7" s="428"/>
      <c r="GSN7" s="428"/>
      <c r="GSO7" s="428"/>
      <c r="GSP7" s="428"/>
      <c r="GSQ7" s="428"/>
      <c r="GSR7" s="428"/>
      <c r="GSS7" s="428"/>
      <c r="GST7" s="428"/>
      <c r="GSU7" s="428"/>
      <c r="GSV7" s="428"/>
      <c r="GSW7" s="428"/>
      <c r="GSX7" s="428"/>
      <c r="GSY7" s="428"/>
      <c r="GSZ7" s="428"/>
      <c r="GTA7" s="428"/>
      <c r="GTB7" s="428"/>
      <c r="GTC7" s="428"/>
      <c r="GTD7" s="428"/>
      <c r="GTE7" s="428"/>
      <c r="GTF7" s="428"/>
      <c r="GTG7" s="428"/>
      <c r="GTH7" s="428"/>
      <c r="GTI7" s="428"/>
      <c r="GTJ7" s="428"/>
      <c r="GTK7" s="428"/>
      <c r="GTL7" s="428"/>
      <c r="GTM7" s="428"/>
      <c r="GTN7" s="428"/>
      <c r="GTO7" s="428"/>
      <c r="GTP7" s="428"/>
      <c r="GTQ7" s="428"/>
      <c r="GTR7" s="428"/>
      <c r="GTS7" s="428"/>
      <c r="GTT7" s="428"/>
      <c r="GTU7" s="428"/>
      <c r="GTV7" s="428"/>
      <c r="GTW7" s="428"/>
      <c r="GTX7" s="428"/>
      <c r="GTY7" s="428"/>
      <c r="GTZ7" s="428"/>
      <c r="GUA7" s="428"/>
      <c r="GUB7" s="428"/>
      <c r="GUC7" s="428"/>
      <c r="GUD7" s="428"/>
      <c r="GUE7" s="428"/>
      <c r="GUF7" s="428"/>
      <c r="GUG7" s="428"/>
      <c r="GUH7" s="428"/>
      <c r="GUI7" s="428"/>
      <c r="GUJ7" s="428"/>
      <c r="GUK7" s="428"/>
      <c r="GUL7" s="428"/>
      <c r="GUM7" s="428"/>
      <c r="GUN7" s="428"/>
      <c r="GUO7" s="428"/>
      <c r="GUP7" s="428"/>
      <c r="GUQ7" s="428"/>
      <c r="GUR7" s="428"/>
      <c r="GUS7" s="428"/>
      <c r="GUT7" s="428"/>
      <c r="GUU7" s="428"/>
      <c r="GUV7" s="428"/>
      <c r="GUW7" s="428"/>
      <c r="GUX7" s="428"/>
      <c r="GUY7" s="428"/>
      <c r="GUZ7" s="428"/>
      <c r="GVA7" s="428"/>
      <c r="GVB7" s="428"/>
      <c r="GVC7" s="428"/>
      <c r="GVG7" s="428"/>
      <c r="GVH7" s="428"/>
      <c r="GVI7" s="428"/>
      <c r="GVJ7" s="428"/>
      <c r="GVK7" s="428"/>
      <c r="GVL7" s="428"/>
      <c r="GVM7" s="428"/>
      <c r="GVN7" s="428"/>
      <c r="GVO7" s="428"/>
      <c r="GVP7" s="428"/>
      <c r="GVQ7" s="428"/>
      <c r="GVR7" s="428"/>
      <c r="GVS7" s="428"/>
      <c r="GVT7" s="428"/>
      <c r="GVU7" s="428"/>
      <c r="GVV7" s="428"/>
      <c r="GVW7" s="428"/>
      <c r="GVX7" s="428"/>
      <c r="GVY7" s="428"/>
      <c r="GVZ7" s="428"/>
      <c r="GWA7" s="428"/>
      <c r="GWB7" s="428"/>
      <c r="GWC7" s="428"/>
      <c r="GWD7" s="428"/>
      <c r="GWE7" s="428"/>
      <c r="GWF7" s="428"/>
      <c r="GWG7" s="428"/>
      <c r="GWH7" s="428"/>
      <c r="GWI7" s="428"/>
      <c r="GWJ7" s="428"/>
      <c r="GWK7" s="428"/>
      <c r="GWL7" s="428"/>
      <c r="GWM7" s="428"/>
      <c r="GWN7" s="428"/>
      <c r="GWO7" s="428"/>
      <c r="GWP7" s="428"/>
      <c r="GWQ7" s="428"/>
      <c r="GWR7" s="428"/>
      <c r="GWS7" s="428"/>
      <c r="GWT7" s="428"/>
      <c r="GWU7" s="428"/>
      <c r="GWV7" s="428"/>
      <c r="GWW7" s="428"/>
      <c r="GWX7" s="428"/>
      <c r="GWY7" s="428"/>
      <c r="GWZ7" s="428"/>
      <c r="GXA7" s="428"/>
      <c r="GXB7" s="428"/>
      <c r="GXC7" s="428"/>
      <c r="GXD7" s="428"/>
      <c r="GXE7" s="428"/>
      <c r="GXF7" s="428"/>
      <c r="GXG7" s="428"/>
      <c r="GXH7" s="428"/>
      <c r="GXI7" s="428"/>
      <c r="GXJ7" s="428"/>
      <c r="GXK7" s="428"/>
      <c r="GXL7" s="428"/>
      <c r="GXM7" s="428"/>
      <c r="GXN7" s="428"/>
      <c r="GXO7" s="428"/>
      <c r="GXP7" s="428"/>
      <c r="GXQ7" s="428"/>
      <c r="GXR7" s="428"/>
      <c r="GXS7" s="428"/>
      <c r="GXT7" s="428"/>
      <c r="GXU7" s="428"/>
      <c r="GXV7" s="428"/>
      <c r="GXW7" s="428"/>
      <c r="GXX7" s="428"/>
      <c r="GXY7" s="428"/>
      <c r="GXZ7" s="428"/>
      <c r="GYA7" s="428"/>
      <c r="GYB7" s="428"/>
      <c r="GYC7" s="428"/>
      <c r="GYD7" s="428"/>
      <c r="GYE7" s="428"/>
      <c r="GYF7" s="428"/>
      <c r="GYG7" s="428"/>
      <c r="GYH7" s="428"/>
      <c r="GYI7" s="428"/>
      <c r="GYJ7" s="428"/>
      <c r="GYK7" s="428"/>
      <c r="GYL7" s="428"/>
      <c r="GYM7" s="428"/>
      <c r="GYN7" s="428"/>
      <c r="GYO7" s="428"/>
      <c r="GYP7" s="428"/>
      <c r="GYQ7" s="428"/>
      <c r="GYR7" s="428"/>
      <c r="GYS7" s="428"/>
      <c r="GYT7" s="428"/>
      <c r="GYU7" s="428"/>
      <c r="GYV7" s="428"/>
      <c r="GYW7" s="428"/>
      <c r="GYX7" s="428"/>
      <c r="GYY7" s="428"/>
      <c r="GYZ7" s="428"/>
      <c r="GZA7" s="428"/>
      <c r="GZB7" s="428"/>
      <c r="GZC7" s="428"/>
      <c r="GZD7" s="428"/>
      <c r="GZE7" s="428"/>
      <c r="GZF7" s="428"/>
      <c r="GZG7" s="428"/>
      <c r="GZH7" s="428"/>
      <c r="GZI7" s="428"/>
      <c r="GZJ7" s="428"/>
      <c r="GZK7" s="428"/>
      <c r="GZL7" s="428"/>
      <c r="GZM7" s="428"/>
      <c r="GZN7" s="428"/>
      <c r="GZO7" s="428"/>
      <c r="GZP7" s="428"/>
      <c r="GZQ7" s="428"/>
      <c r="GZR7" s="428"/>
      <c r="GZS7" s="428"/>
      <c r="GZT7" s="428"/>
      <c r="GZU7" s="428"/>
      <c r="GZV7" s="428"/>
      <c r="GZW7" s="428"/>
      <c r="GZX7" s="428"/>
      <c r="GZY7" s="428"/>
      <c r="GZZ7" s="428"/>
      <c r="HAA7" s="428"/>
      <c r="HAB7" s="428"/>
      <c r="HAC7" s="428"/>
      <c r="HAD7" s="428"/>
      <c r="HAE7" s="428"/>
      <c r="HAF7" s="428"/>
      <c r="HAG7" s="428"/>
      <c r="HAH7" s="428"/>
      <c r="HAI7" s="428"/>
      <c r="HAJ7" s="428"/>
      <c r="HAK7" s="428"/>
      <c r="HAL7" s="428"/>
      <c r="HAM7" s="428"/>
      <c r="HAN7" s="428"/>
      <c r="HAO7" s="428"/>
      <c r="HAP7" s="428"/>
      <c r="HAQ7" s="428"/>
      <c r="HAR7" s="428"/>
      <c r="HAS7" s="428"/>
      <c r="HAT7" s="428"/>
      <c r="HAU7" s="428"/>
      <c r="HAV7" s="428"/>
      <c r="HAW7" s="428"/>
      <c r="HAX7" s="428"/>
      <c r="HAY7" s="428"/>
      <c r="HAZ7" s="428"/>
      <c r="HBA7" s="428"/>
      <c r="HBB7" s="428"/>
      <c r="HBC7" s="428"/>
      <c r="HBD7" s="428"/>
      <c r="HBE7" s="428"/>
      <c r="HBN7" s="428"/>
      <c r="HBQ7" s="428"/>
      <c r="HCB7" s="428"/>
      <c r="HCC7" s="428"/>
      <c r="HCD7" s="428"/>
      <c r="HCE7" s="428"/>
      <c r="HCF7" s="428"/>
      <c r="HCG7" s="428"/>
      <c r="HCH7" s="428"/>
      <c r="HCI7" s="428"/>
      <c r="HCJ7" s="428"/>
      <c r="HCK7" s="428"/>
      <c r="HCL7" s="428"/>
      <c r="HCM7" s="428"/>
      <c r="HCN7" s="428"/>
      <c r="HCO7" s="428"/>
      <c r="HCP7" s="428"/>
      <c r="HCQ7" s="428"/>
      <c r="HCR7" s="428"/>
      <c r="HCS7" s="428"/>
      <c r="HCT7" s="428"/>
      <c r="HCU7" s="428"/>
      <c r="HCV7" s="428"/>
      <c r="HCW7" s="428"/>
      <c r="HCX7" s="428"/>
      <c r="HCY7" s="428"/>
      <c r="HCZ7" s="428"/>
      <c r="HDA7" s="428"/>
      <c r="HDB7" s="428"/>
      <c r="HDC7" s="428"/>
      <c r="HDD7" s="428"/>
      <c r="HDE7" s="428"/>
      <c r="HDF7" s="428"/>
      <c r="HDG7" s="428"/>
      <c r="HDH7" s="428"/>
      <c r="HDI7" s="428"/>
      <c r="HDJ7" s="428"/>
      <c r="HDK7" s="428"/>
      <c r="HDL7" s="428"/>
      <c r="HDM7" s="428"/>
      <c r="HDN7" s="428"/>
      <c r="HDO7" s="428"/>
      <c r="HDP7" s="428"/>
      <c r="HDQ7" s="428"/>
      <c r="HDR7" s="428"/>
      <c r="HDS7" s="428"/>
      <c r="HDT7" s="428"/>
      <c r="HDU7" s="428"/>
      <c r="HDV7" s="428"/>
      <c r="HDW7" s="428"/>
      <c r="HDX7" s="428"/>
      <c r="HDY7" s="428"/>
      <c r="HDZ7" s="428"/>
      <c r="HEA7" s="428"/>
      <c r="HEB7" s="428"/>
      <c r="HEC7" s="428"/>
      <c r="HED7" s="428"/>
      <c r="HEE7" s="428"/>
      <c r="HEF7" s="428"/>
      <c r="HEG7" s="428"/>
      <c r="HEH7" s="428"/>
      <c r="HEI7" s="428"/>
      <c r="HEJ7" s="428"/>
      <c r="HEK7" s="428"/>
      <c r="HEL7" s="428"/>
      <c r="HEM7" s="428"/>
      <c r="HEN7" s="428"/>
      <c r="HEO7" s="428"/>
      <c r="HEP7" s="428"/>
      <c r="HEQ7" s="428"/>
      <c r="HER7" s="428"/>
      <c r="HES7" s="428"/>
      <c r="HET7" s="428"/>
      <c r="HEU7" s="428"/>
      <c r="HEV7" s="428"/>
      <c r="HEW7" s="428"/>
      <c r="HEX7" s="428"/>
      <c r="HEY7" s="428"/>
      <c r="HFC7" s="428"/>
      <c r="HFD7" s="428"/>
      <c r="HFE7" s="428"/>
      <c r="HFF7" s="428"/>
      <c r="HFG7" s="428"/>
      <c r="HFH7" s="428"/>
      <c r="HFI7" s="428"/>
      <c r="HFJ7" s="428"/>
      <c r="HFK7" s="428"/>
      <c r="HFL7" s="428"/>
      <c r="HFM7" s="428"/>
      <c r="HFN7" s="428"/>
      <c r="HFO7" s="428"/>
      <c r="HFP7" s="428"/>
      <c r="HFQ7" s="428"/>
      <c r="HFR7" s="428"/>
      <c r="HFS7" s="428"/>
      <c r="HFT7" s="428"/>
      <c r="HFU7" s="428"/>
      <c r="HFV7" s="428"/>
      <c r="HFW7" s="428"/>
      <c r="HFX7" s="428"/>
      <c r="HFY7" s="428"/>
      <c r="HFZ7" s="428"/>
      <c r="HGA7" s="428"/>
      <c r="HGB7" s="428"/>
      <c r="HGC7" s="428"/>
      <c r="HGD7" s="428"/>
      <c r="HGE7" s="428"/>
      <c r="HGF7" s="428"/>
      <c r="HGG7" s="428"/>
      <c r="HGH7" s="428"/>
      <c r="HGI7" s="428"/>
      <c r="HGJ7" s="428"/>
      <c r="HGK7" s="428"/>
      <c r="HGL7" s="428"/>
      <c r="HGM7" s="428"/>
      <c r="HGN7" s="428"/>
      <c r="HGO7" s="428"/>
      <c r="HGP7" s="428"/>
      <c r="HGQ7" s="428"/>
      <c r="HGR7" s="428"/>
      <c r="HGS7" s="428"/>
      <c r="HGT7" s="428"/>
      <c r="HGU7" s="428"/>
      <c r="HGV7" s="428"/>
      <c r="HGW7" s="428"/>
      <c r="HGX7" s="428"/>
      <c r="HGY7" s="428"/>
      <c r="HGZ7" s="428"/>
      <c r="HHA7" s="428"/>
      <c r="HHB7" s="428"/>
      <c r="HHC7" s="428"/>
      <c r="HHD7" s="428"/>
      <c r="HHE7" s="428"/>
      <c r="HHF7" s="428"/>
      <c r="HHG7" s="428"/>
      <c r="HHH7" s="428"/>
      <c r="HHI7" s="428"/>
      <c r="HHJ7" s="428"/>
      <c r="HHK7" s="428"/>
      <c r="HHL7" s="428"/>
      <c r="HHM7" s="428"/>
      <c r="HHN7" s="428"/>
      <c r="HHO7" s="428"/>
      <c r="HHP7" s="428"/>
      <c r="HHQ7" s="428"/>
      <c r="HHR7" s="428"/>
      <c r="HHS7" s="428"/>
      <c r="HHT7" s="428"/>
      <c r="HHU7" s="428"/>
      <c r="HHV7" s="428"/>
      <c r="HHW7" s="428"/>
      <c r="HHX7" s="428"/>
      <c r="HHY7" s="428"/>
      <c r="HHZ7" s="428"/>
      <c r="HIA7" s="428"/>
      <c r="HIB7" s="428"/>
      <c r="HIC7" s="428"/>
      <c r="HID7" s="428"/>
      <c r="HIE7" s="428"/>
      <c r="HIF7" s="428"/>
      <c r="HIG7" s="428"/>
      <c r="HIH7" s="428"/>
      <c r="HII7" s="428"/>
      <c r="HIJ7" s="428"/>
      <c r="HIK7" s="428"/>
      <c r="HIL7" s="428"/>
      <c r="HIM7" s="428"/>
      <c r="HIN7" s="428"/>
      <c r="HIO7" s="428"/>
      <c r="HIP7" s="428"/>
      <c r="HIQ7" s="428"/>
      <c r="HIR7" s="428"/>
      <c r="HIS7" s="428"/>
      <c r="HIT7" s="428"/>
      <c r="HIU7" s="428"/>
      <c r="HIV7" s="428"/>
      <c r="HIW7" s="428"/>
      <c r="HIX7" s="428"/>
      <c r="HIY7" s="428"/>
      <c r="HIZ7" s="428"/>
      <c r="HJA7" s="428"/>
      <c r="HJB7" s="428"/>
      <c r="HJC7" s="428"/>
      <c r="HJD7" s="428"/>
      <c r="HJE7" s="428"/>
      <c r="HJF7" s="428"/>
      <c r="HJG7" s="428"/>
      <c r="HJH7" s="428"/>
      <c r="HJI7" s="428"/>
      <c r="HJJ7" s="428"/>
      <c r="HJK7" s="428"/>
      <c r="HJL7" s="428"/>
      <c r="HJM7" s="428"/>
      <c r="HJN7" s="428"/>
      <c r="HJO7" s="428"/>
      <c r="HJP7" s="428"/>
      <c r="HJQ7" s="428"/>
      <c r="HJR7" s="428"/>
      <c r="HJS7" s="428"/>
      <c r="HJT7" s="428"/>
      <c r="HJU7" s="428"/>
      <c r="HJV7" s="428"/>
      <c r="HJW7" s="428"/>
      <c r="HJX7" s="428"/>
      <c r="HJY7" s="428"/>
      <c r="HJZ7" s="428"/>
      <c r="HKA7" s="428"/>
      <c r="HKB7" s="428"/>
      <c r="HKC7" s="428"/>
      <c r="HKD7" s="428"/>
      <c r="HKE7" s="428"/>
      <c r="HKF7" s="428"/>
      <c r="HKG7" s="428"/>
      <c r="HKH7" s="428"/>
      <c r="HKI7" s="428"/>
      <c r="HKJ7" s="428"/>
      <c r="HKK7" s="428"/>
      <c r="HKL7" s="428"/>
      <c r="HKM7" s="428"/>
      <c r="HKN7" s="428"/>
      <c r="HKO7" s="428"/>
      <c r="HKP7" s="428"/>
      <c r="HKQ7" s="428"/>
      <c r="HKR7" s="428"/>
      <c r="HKS7" s="428"/>
      <c r="HKT7" s="428"/>
      <c r="HKU7" s="428"/>
      <c r="HKV7" s="428"/>
      <c r="HKW7" s="428"/>
      <c r="HKX7" s="428"/>
      <c r="HKY7" s="428"/>
      <c r="HKZ7" s="428"/>
      <c r="HLA7" s="428"/>
      <c r="HLJ7" s="428"/>
      <c r="HLM7" s="428"/>
      <c r="HLX7" s="428"/>
      <c r="HLY7" s="428"/>
      <c r="HLZ7" s="428"/>
      <c r="HMA7" s="428"/>
      <c r="HMB7" s="428"/>
      <c r="HMC7" s="428"/>
      <c r="HMD7" s="428"/>
      <c r="HME7" s="428"/>
      <c r="HMF7" s="428"/>
      <c r="HMG7" s="428"/>
      <c r="HMH7" s="428"/>
      <c r="HMI7" s="428"/>
      <c r="HMJ7" s="428"/>
      <c r="HMK7" s="428"/>
      <c r="HML7" s="428"/>
      <c r="HMM7" s="428"/>
      <c r="HMN7" s="428"/>
      <c r="HMO7" s="428"/>
      <c r="HMP7" s="428"/>
      <c r="HMQ7" s="428"/>
      <c r="HMR7" s="428"/>
      <c r="HMS7" s="428"/>
      <c r="HMT7" s="428"/>
      <c r="HMU7" s="428"/>
      <c r="HMV7" s="428"/>
      <c r="HMW7" s="428"/>
      <c r="HMX7" s="428"/>
      <c r="HMY7" s="428"/>
      <c r="HMZ7" s="428"/>
      <c r="HNA7" s="428"/>
      <c r="HNB7" s="428"/>
      <c r="HNC7" s="428"/>
      <c r="HND7" s="428"/>
      <c r="HNE7" s="428"/>
      <c r="HNF7" s="428"/>
      <c r="HNG7" s="428"/>
      <c r="HNH7" s="428"/>
      <c r="HNI7" s="428"/>
      <c r="HNJ7" s="428"/>
      <c r="HNK7" s="428"/>
      <c r="HNL7" s="428"/>
      <c r="HNM7" s="428"/>
      <c r="HNN7" s="428"/>
      <c r="HNO7" s="428"/>
      <c r="HNP7" s="428"/>
      <c r="HNQ7" s="428"/>
      <c r="HNR7" s="428"/>
      <c r="HNS7" s="428"/>
      <c r="HNT7" s="428"/>
      <c r="HNU7" s="428"/>
      <c r="HNV7" s="428"/>
      <c r="HNW7" s="428"/>
      <c r="HNX7" s="428"/>
      <c r="HNY7" s="428"/>
      <c r="HNZ7" s="428"/>
      <c r="HOA7" s="428"/>
      <c r="HOB7" s="428"/>
      <c r="HOC7" s="428"/>
      <c r="HOD7" s="428"/>
      <c r="HOE7" s="428"/>
      <c r="HOF7" s="428"/>
      <c r="HOG7" s="428"/>
      <c r="HOH7" s="428"/>
      <c r="HOI7" s="428"/>
      <c r="HOJ7" s="428"/>
      <c r="HOK7" s="428"/>
      <c r="HOL7" s="428"/>
      <c r="HOM7" s="428"/>
      <c r="HON7" s="428"/>
      <c r="HOO7" s="428"/>
      <c r="HOP7" s="428"/>
      <c r="HOQ7" s="428"/>
      <c r="HOR7" s="428"/>
      <c r="HOS7" s="428"/>
      <c r="HOT7" s="428"/>
      <c r="HOU7" s="428"/>
      <c r="HOY7" s="428"/>
      <c r="HOZ7" s="428"/>
      <c r="HPA7" s="428"/>
      <c r="HPB7" s="428"/>
      <c r="HPC7" s="428"/>
      <c r="HPD7" s="428"/>
      <c r="HPE7" s="428"/>
      <c r="HPF7" s="428"/>
      <c r="HPG7" s="428"/>
      <c r="HPH7" s="428"/>
      <c r="HPI7" s="428"/>
      <c r="HPJ7" s="428"/>
      <c r="HPK7" s="428"/>
      <c r="HPL7" s="428"/>
      <c r="HPM7" s="428"/>
      <c r="HPN7" s="428"/>
      <c r="HPO7" s="428"/>
      <c r="HPP7" s="428"/>
      <c r="HPQ7" s="428"/>
      <c r="HPR7" s="428"/>
      <c r="HPS7" s="428"/>
      <c r="HPT7" s="428"/>
      <c r="HPU7" s="428"/>
      <c r="HPV7" s="428"/>
      <c r="HPW7" s="428"/>
      <c r="HPX7" s="428"/>
      <c r="HPY7" s="428"/>
      <c r="HPZ7" s="428"/>
      <c r="HQA7" s="428"/>
      <c r="HQB7" s="428"/>
      <c r="HQC7" s="428"/>
      <c r="HQD7" s="428"/>
      <c r="HQE7" s="428"/>
      <c r="HQF7" s="428"/>
      <c r="HQG7" s="428"/>
      <c r="HQH7" s="428"/>
      <c r="HQI7" s="428"/>
      <c r="HQJ7" s="428"/>
      <c r="HQK7" s="428"/>
      <c r="HQL7" s="428"/>
      <c r="HQM7" s="428"/>
      <c r="HQN7" s="428"/>
      <c r="HQO7" s="428"/>
      <c r="HQP7" s="428"/>
      <c r="HQQ7" s="428"/>
      <c r="HQR7" s="428"/>
      <c r="HQS7" s="428"/>
      <c r="HQT7" s="428"/>
      <c r="HQU7" s="428"/>
      <c r="HQV7" s="428"/>
      <c r="HQW7" s="428"/>
      <c r="HQX7" s="428"/>
      <c r="HQY7" s="428"/>
      <c r="HQZ7" s="428"/>
      <c r="HRA7" s="428"/>
      <c r="HRB7" s="428"/>
      <c r="HRC7" s="428"/>
      <c r="HRD7" s="428"/>
      <c r="HRE7" s="428"/>
      <c r="HRF7" s="428"/>
      <c r="HRG7" s="428"/>
      <c r="HRH7" s="428"/>
      <c r="HRI7" s="428"/>
      <c r="HRJ7" s="428"/>
      <c r="HRK7" s="428"/>
      <c r="HRL7" s="428"/>
      <c r="HRM7" s="428"/>
      <c r="HRN7" s="428"/>
      <c r="HRO7" s="428"/>
      <c r="HRP7" s="428"/>
      <c r="HRQ7" s="428"/>
      <c r="HRR7" s="428"/>
      <c r="HRS7" s="428"/>
      <c r="HRT7" s="428"/>
      <c r="HRU7" s="428"/>
      <c r="HRV7" s="428"/>
      <c r="HRW7" s="428"/>
      <c r="HRX7" s="428"/>
      <c r="HRY7" s="428"/>
      <c r="HRZ7" s="428"/>
      <c r="HSA7" s="428"/>
      <c r="HSB7" s="428"/>
      <c r="HSC7" s="428"/>
      <c r="HSD7" s="428"/>
      <c r="HSE7" s="428"/>
      <c r="HSF7" s="428"/>
      <c r="HSG7" s="428"/>
      <c r="HSH7" s="428"/>
      <c r="HSI7" s="428"/>
      <c r="HSJ7" s="428"/>
      <c r="HSK7" s="428"/>
      <c r="HSL7" s="428"/>
      <c r="HSM7" s="428"/>
      <c r="HSN7" s="428"/>
      <c r="HSO7" s="428"/>
      <c r="HSP7" s="428"/>
      <c r="HSQ7" s="428"/>
      <c r="HSR7" s="428"/>
      <c r="HSS7" s="428"/>
      <c r="HST7" s="428"/>
      <c r="HSU7" s="428"/>
      <c r="HSV7" s="428"/>
      <c r="HSW7" s="428"/>
      <c r="HSX7" s="428"/>
      <c r="HSY7" s="428"/>
      <c r="HSZ7" s="428"/>
      <c r="HTA7" s="428"/>
      <c r="HTB7" s="428"/>
      <c r="HTC7" s="428"/>
      <c r="HTD7" s="428"/>
      <c r="HTE7" s="428"/>
      <c r="HTF7" s="428"/>
      <c r="HTG7" s="428"/>
      <c r="HTH7" s="428"/>
      <c r="HTI7" s="428"/>
      <c r="HTJ7" s="428"/>
      <c r="HTK7" s="428"/>
      <c r="HTL7" s="428"/>
      <c r="HTM7" s="428"/>
      <c r="HTN7" s="428"/>
      <c r="HTO7" s="428"/>
      <c r="HTP7" s="428"/>
      <c r="HTQ7" s="428"/>
      <c r="HTR7" s="428"/>
      <c r="HTS7" s="428"/>
      <c r="HTT7" s="428"/>
      <c r="HTU7" s="428"/>
      <c r="HTV7" s="428"/>
      <c r="HTW7" s="428"/>
      <c r="HTX7" s="428"/>
      <c r="HTY7" s="428"/>
      <c r="HTZ7" s="428"/>
      <c r="HUA7" s="428"/>
      <c r="HUB7" s="428"/>
      <c r="HUC7" s="428"/>
      <c r="HUD7" s="428"/>
      <c r="HUE7" s="428"/>
      <c r="HUF7" s="428"/>
      <c r="HUG7" s="428"/>
      <c r="HUH7" s="428"/>
      <c r="HUI7" s="428"/>
      <c r="HUJ7" s="428"/>
      <c r="HUK7" s="428"/>
      <c r="HUL7" s="428"/>
      <c r="HUM7" s="428"/>
      <c r="HUN7" s="428"/>
      <c r="HUO7" s="428"/>
      <c r="HUP7" s="428"/>
      <c r="HUQ7" s="428"/>
      <c r="HUR7" s="428"/>
      <c r="HUS7" s="428"/>
      <c r="HUT7" s="428"/>
      <c r="HUU7" s="428"/>
      <c r="HUV7" s="428"/>
      <c r="HUW7" s="428"/>
      <c r="HVF7" s="428"/>
      <c r="HVI7" s="428"/>
      <c r="HVT7" s="428"/>
      <c r="HVU7" s="428"/>
      <c r="HVV7" s="428"/>
      <c r="HVW7" s="428"/>
      <c r="HVX7" s="428"/>
      <c r="HVY7" s="428"/>
      <c r="HVZ7" s="428"/>
      <c r="HWA7" s="428"/>
      <c r="HWB7" s="428"/>
      <c r="HWC7" s="428"/>
      <c r="HWD7" s="428"/>
      <c r="HWE7" s="428"/>
      <c r="HWF7" s="428"/>
      <c r="HWG7" s="428"/>
      <c r="HWH7" s="428"/>
      <c r="HWI7" s="428"/>
      <c r="HWJ7" s="428"/>
      <c r="HWK7" s="428"/>
      <c r="HWL7" s="428"/>
      <c r="HWM7" s="428"/>
      <c r="HWN7" s="428"/>
      <c r="HWO7" s="428"/>
      <c r="HWP7" s="428"/>
      <c r="HWQ7" s="428"/>
      <c r="HWR7" s="428"/>
      <c r="HWS7" s="428"/>
      <c r="HWT7" s="428"/>
      <c r="HWU7" s="428"/>
      <c r="HWV7" s="428"/>
      <c r="HWW7" s="428"/>
      <c r="HWX7" s="428"/>
      <c r="HWY7" s="428"/>
      <c r="HWZ7" s="428"/>
      <c r="HXA7" s="428"/>
      <c r="HXB7" s="428"/>
      <c r="HXC7" s="428"/>
      <c r="HXD7" s="428"/>
      <c r="HXE7" s="428"/>
      <c r="HXF7" s="428"/>
      <c r="HXG7" s="428"/>
      <c r="HXH7" s="428"/>
      <c r="HXI7" s="428"/>
      <c r="HXJ7" s="428"/>
      <c r="HXK7" s="428"/>
      <c r="HXL7" s="428"/>
      <c r="HXM7" s="428"/>
      <c r="HXN7" s="428"/>
      <c r="HXO7" s="428"/>
      <c r="HXP7" s="428"/>
      <c r="HXQ7" s="428"/>
      <c r="HXR7" s="428"/>
      <c r="HXS7" s="428"/>
      <c r="HXT7" s="428"/>
      <c r="HXU7" s="428"/>
      <c r="HXV7" s="428"/>
      <c r="HXW7" s="428"/>
      <c r="HXX7" s="428"/>
      <c r="HXY7" s="428"/>
      <c r="HXZ7" s="428"/>
      <c r="HYA7" s="428"/>
      <c r="HYB7" s="428"/>
      <c r="HYC7" s="428"/>
      <c r="HYD7" s="428"/>
      <c r="HYE7" s="428"/>
      <c r="HYF7" s="428"/>
      <c r="HYG7" s="428"/>
      <c r="HYH7" s="428"/>
      <c r="HYI7" s="428"/>
      <c r="HYJ7" s="428"/>
      <c r="HYK7" s="428"/>
      <c r="HYL7" s="428"/>
      <c r="HYM7" s="428"/>
      <c r="HYN7" s="428"/>
      <c r="HYO7" s="428"/>
      <c r="HYP7" s="428"/>
      <c r="HYQ7" s="428"/>
      <c r="HYU7" s="428"/>
      <c r="HYV7" s="428"/>
      <c r="HYW7" s="428"/>
      <c r="HYX7" s="428"/>
      <c r="HYY7" s="428"/>
      <c r="HYZ7" s="428"/>
      <c r="HZA7" s="428"/>
      <c r="HZB7" s="428"/>
      <c r="HZC7" s="428"/>
      <c r="HZD7" s="428"/>
      <c r="HZE7" s="428"/>
      <c r="HZF7" s="428"/>
      <c r="HZG7" s="428"/>
      <c r="HZH7" s="428"/>
      <c r="HZI7" s="428"/>
      <c r="HZJ7" s="428"/>
      <c r="HZK7" s="428"/>
      <c r="HZL7" s="428"/>
      <c r="HZM7" s="428"/>
      <c r="HZN7" s="428"/>
      <c r="HZO7" s="428"/>
      <c r="HZP7" s="428"/>
      <c r="HZQ7" s="428"/>
      <c r="HZR7" s="428"/>
      <c r="HZS7" s="428"/>
      <c r="HZT7" s="428"/>
      <c r="HZU7" s="428"/>
      <c r="HZV7" s="428"/>
      <c r="HZW7" s="428"/>
      <c r="HZX7" s="428"/>
      <c r="HZY7" s="428"/>
      <c r="HZZ7" s="428"/>
      <c r="IAA7" s="428"/>
      <c r="IAB7" s="428"/>
      <c r="IAC7" s="428"/>
      <c r="IAD7" s="428"/>
      <c r="IAE7" s="428"/>
      <c r="IAF7" s="428"/>
      <c r="IAG7" s="428"/>
      <c r="IAH7" s="428"/>
      <c r="IAI7" s="428"/>
      <c r="IAJ7" s="428"/>
      <c r="IAK7" s="428"/>
      <c r="IAL7" s="428"/>
      <c r="IAM7" s="428"/>
      <c r="IAN7" s="428"/>
      <c r="IAO7" s="428"/>
      <c r="IAP7" s="428"/>
      <c r="IAQ7" s="428"/>
      <c r="IAR7" s="428"/>
      <c r="IAS7" s="428"/>
      <c r="IAT7" s="428"/>
      <c r="IAU7" s="428"/>
      <c r="IAV7" s="428"/>
      <c r="IAW7" s="428"/>
      <c r="IAX7" s="428"/>
      <c r="IAY7" s="428"/>
      <c r="IAZ7" s="428"/>
      <c r="IBA7" s="428"/>
      <c r="IBB7" s="428"/>
      <c r="IBC7" s="428"/>
      <c r="IBD7" s="428"/>
      <c r="IBE7" s="428"/>
      <c r="IBF7" s="428"/>
      <c r="IBG7" s="428"/>
      <c r="IBH7" s="428"/>
      <c r="IBI7" s="428"/>
      <c r="IBJ7" s="428"/>
      <c r="IBK7" s="428"/>
      <c r="IBL7" s="428"/>
      <c r="IBM7" s="428"/>
      <c r="IBN7" s="428"/>
      <c r="IBO7" s="428"/>
      <c r="IBP7" s="428"/>
      <c r="IBQ7" s="428"/>
      <c r="IBR7" s="428"/>
      <c r="IBS7" s="428"/>
      <c r="IBT7" s="428"/>
      <c r="IBU7" s="428"/>
      <c r="IBV7" s="428"/>
      <c r="IBW7" s="428"/>
      <c r="IBX7" s="428"/>
      <c r="IBY7" s="428"/>
      <c r="IBZ7" s="428"/>
      <c r="ICA7" s="428"/>
      <c r="ICB7" s="428"/>
      <c r="ICC7" s="428"/>
      <c r="ICD7" s="428"/>
      <c r="ICE7" s="428"/>
      <c r="ICF7" s="428"/>
      <c r="ICG7" s="428"/>
      <c r="ICH7" s="428"/>
      <c r="ICI7" s="428"/>
      <c r="ICJ7" s="428"/>
      <c r="ICK7" s="428"/>
      <c r="ICL7" s="428"/>
      <c r="ICM7" s="428"/>
      <c r="ICN7" s="428"/>
      <c r="ICO7" s="428"/>
      <c r="ICP7" s="428"/>
      <c r="ICQ7" s="428"/>
      <c r="ICR7" s="428"/>
      <c r="ICS7" s="428"/>
      <c r="ICT7" s="428"/>
      <c r="ICU7" s="428"/>
      <c r="ICV7" s="428"/>
      <c r="ICW7" s="428"/>
      <c r="ICX7" s="428"/>
      <c r="ICY7" s="428"/>
      <c r="ICZ7" s="428"/>
      <c r="IDA7" s="428"/>
      <c r="IDB7" s="428"/>
      <c r="IDC7" s="428"/>
      <c r="IDD7" s="428"/>
      <c r="IDE7" s="428"/>
      <c r="IDF7" s="428"/>
      <c r="IDG7" s="428"/>
      <c r="IDH7" s="428"/>
      <c r="IDI7" s="428"/>
      <c r="IDJ7" s="428"/>
      <c r="IDK7" s="428"/>
      <c r="IDL7" s="428"/>
      <c r="IDM7" s="428"/>
      <c r="IDN7" s="428"/>
      <c r="IDO7" s="428"/>
      <c r="IDP7" s="428"/>
      <c r="IDQ7" s="428"/>
      <c r="IDR7" s="428"/>
      <c r="IDS7" s="428"/>
      <c r="IDT7" s="428"/>
      <c r="IDU7" s="428"/>
      <c r="IDV7" s="428"/>
      <c r="IDW7" s="428"/>
      <c r="IDX7" s="428"/>
      <c r="IDY7" s="428"/>
      <c r="IDZ7" s="428"/>
      <c r="IEA7" s="428"/>
      <c r="IEB7" s="428"/>
      <c r="IEC7" s="428"/>
      <c r="IED7" s="428"/>
      <c r="IEE7" s="428"/>
      <c r="IEF7" s="428"/>
      <c r="IEG7" s="428"/>
      <c r="IEH7" s="428"/>
      <c r="IEI7" s="428"/>
      <c r="IEJ7" s="428"/>
      <c r="IEK7" s="428"/>
      <c r="IEL7" s="428"/>
      <c r="IEM7" s="428"/>
      <c r="IEN7" s="428"/>
      <c r="IEO7" s="428"/>
      <c r="IEP7" s="428"/>
      <c r="IEQ7" s="428"/>
      <c r="IER7" s="428"/>
      <c r="IES7" s="428"/>
      <c r="IFB7" s="428"/>
      <c r="IFE7" s="428"/>
      <c r="IFP7" s="428"/>
      <c r="IFQ7" s="428"/>
      <c r="IFR7" s="428"/>
      <c r="IFS7" s="428"/>
      <c r="IFT7" s="428"/>
      <c r="IFU7" s="428"/>
      <c r="IFV7" s="428"/>
      <c r="IFW7" s="428"/>
      <c r="IFX7" s="428"/>
      <c r="IFY7" s="428"/>
      <c r="IFZ7" s="428"/>
      <c r="IGA7" s="428"/>
      <c r="IGB7" s="428"/>
      <c r="IGC7" s="428"/>
      <c r="IGD7" s="428"/>
      <c r="IGE7" s="428"/>
      <c r="IGF7" s="428"/>
      <c r="IGG7" s="428"/>
      <c r="IGH7" s="428"/>
      <c r="IGI7" s="428"/>
      <c r="IGJ7" s="428"/>
      <c r="IGK7" s="428"/>
      <c r="IGL7" s="428"/>
      <c r="IGM7" s="428"/>
      <c r="IGN7" s="428"/>
      <c r="IGO7" s="428"/>
      <c r="IGP7" s="428"/>
      <c r="IGQ7" s="428"/>
      <c r="IGR7" s="428"/>
      <c r="IGS7" s="428"/>
      <c r="IGT7" s="428"/>
      <c r="IGU7" s="428"/>
      <c r="IGV7" s="428"/>
      <c r="IGW7" s="428"/>
      <c r="IGX7" s="428"/>
      <c r="IGY7" s="428"/>
      <c r="IGZ7" s="428"/>
      <c r="IHA7" s="428"/>
      <c r="IHB7" s="428"/>
      <c r="IHC7" s="428"/>
      <c r="IHD7" s="428"/>
      <c r="IHE7" s="428"/>
      <c r="IHF7" s="428"/>
      <c r="IHG7" s="428"/>
      <c r="IHH7" s="428"/>
      <c r="IHI7" s="428"/>
      <c r="IHJ7" s="428"/>
      <c r="IHK7" s="428"/>
      <c r="IHL7" s="428"/>
      <c r="IHM7" s="428"/>
      <c r="IHN7" s="428"/>
      <c r="IHO7" s="428"/>
      <c r="IHP7" s="428"/>
      <c r="IHQ7" s="428"/>
      <c r="IHR7" s="428"/>
      <c r="IHS7" s="428"/>
      <c r="IHT7" s="428"/>
      <c r="IHU7" s="428"/>
      <c r="IHV7" s="428"/>
      <c r="IHW7" s="428"/>
      <c r="IHX7" s="428"/>
      <c r="IHY7" s="428"/>
      <c r="IHZ7" s="428"/>
      <c r="IIA7" s="428"/>
      <c r="IIB7" s="428"/>
      <c r="IIC7" s="428"/>
      <c r="IID7" s="428"/>
      <c r="IIE7" s="428"/>
      <c r="IIF7" s="428"/>
      <c r="IIG7" s="428"/>
      <c r="IIH7" s="428"/>
      <c r="III7" s="428"/>
      <c r="IIJ7" s="428"/>
      <c r="IIK7" s="428"/>
      <c r="IIL7" s="428"/>
      <c r="IIM7" s="428"/>
      <c r="IIQ7" s="428"/>
      <c r="IIR7" s="428"/>
      <c r="IIS7" s="428"/>
      <c r="IIT7" s="428"/>
      <c r="IIU7" s="428"/>
      <c r="IIV7" s="428"/>
      <c r="IIW7" s="428"/>
      <c r="IIX7" s="428"/>
      <c r="IIY7" s="428"/>
      <c r="IIZ7" s="428"/>
      <c r="IJA7" s="428"/>
      <c r="IJB7" s="428"/>
      <c r="IJC7" s="428"/>
      <c r="IJD7" s="428"/>
      <c r="IJE7" s="428"/>
      <c r="IJF7" s="428"/>
      <c r="IJG7" s="428"/>
      <c r="IJH7" s="428"/>
      <c r="IJI7" s="428"/>
      <c r="IJJ7" s="428"/>
      <c r="IJK7" s="428"/>
      <c r="IJL7" s="428"/>
      <c r="IJM7" s="428"/>
      <c r="IJN7" s="428"/>
      <c r="IJO7" s="428"/>
      <c r="IJP7" s="428"/>
      <c r="IJQ7" s="428"/>
      <c r="IJR7" s="428"/>
      <c r="IJS7" s="428"/>
      <c r="IJT7" s="428"/>
      <c r="IJU7" s="428"/>
      <c r="IJV7" s="428"/>
      <c r="IJW7" s="428"/>
      <c r="IJX7" s="428"/>
      <c r="IJY7" s="428"/>
      <c r="IJZ7" s="428"/>
      <c r="IKA7" s="428"/>
      <c r="IKB7" s="428"/>
      <c r="IKC7" s="428"/>
      <c r="IKD7" s="428"/>
      <c r="IKE7" s="428"/>
      <c r="IKF7" s="428"/>
      <c r="IKG7" s="428"/>
      <c r="IKH7" s="428"/>
      <c r="IKI7" s="428"/>
      <c r="IKJ7" s="428"/>
      <c r="IKK7" s="428"/>
      <c r="IKL7" s="428"/>
      <c r="IKM7" s="428"/>
      <c r="IKN7" s="428"/>
      <c r="IKO7" s="428"/>
      <c r="IKP7" s="428"/>
      <c r="IKQ7" s="428"/>
      <c r="IKR7" s="428"/>
      <c r="IKS7" s="428"/>
      <c r="IKT7" s="428"/>
      <c r="IKU7" s="428"/>
      <c r="IKV7" s="428"/>
      <c r="IKW7" s="428"/>
      <c r="IKX7" s="428"/>
      <c r="IKY7" s="428"/>
      <c r="IKZ7" s="428"/>
      <c r="ILA7" s="428"/>
      <c r="ILB7" s="428"/>
      <c r="ILC7" s="428"/>
      <c r="ILD7" s="428"/>
      <c r="ILE7" s="428"/>
      <c r="ILF7" s="428"/>
      <c r="ILG7" s="428"/>
      <c r="ILH7" s="428"/>
      <c r="ILI7" s="428"/>
      <c r="ILJ7" s="428"/>
      <c r="ILK7" s="428"/>
      <c r="ILL7" s="428"/>
      <c r="ILM7" s="428"/>
      <c r="ILN7" s="428"/>
      <c r="ILO7" s="428"/>
      <c r="ILP7" s="428"/>
      <c r="ILQ7" s="428"/>
      <c r="ILR7" s="428"/>
      <c r="ILS7" s="428"/>
      <c r="ILT7" s="428"/>
      <c r="ILU7" s="428"/>
      <c r="ILV7" s="428"/>
      <c r="ILW7" s="428"/>
      <c r="ILX7" s="428"/>
      <c r="ILY7" s="428"/>
      <c r="ILZ7" s="428"/>
      <c r="IMA7" s="428"/>
      <c r="IMB7" s="428"/>
      <c r="IMC7" s="428"/>
      <c r="IMD7" s="428"/>
      <c r="IME7" s="428"/>
      <c r="IMF7" s="428"/>
      <c r="IMG7" s="428"/>
      <c r="IMH7" s="428"/>
      <c r="IMI7" s="428"/>
      <c r="IMJ7" s="428"/>
      <c r="IMK7" s="428"/>
      <c r="IML7" s="428"/>
      <c r="IMM7" s="428"/>
      <c r="IMN7" s="428"/>
      <c r="IMO7" s="428"/>
      <c r="IMP7" s="428"/>
      <c r="IMQ7" s="428"/>
      <c r="IMR7" s="428"/>
      <c r="IMS7" s="428"/>
      <c r="IMT7" s="428"/>
      <c r="IMU7" s="428"/>
      <c r="IMV7" s="428"/>
      <c r="IMW7" s="428"/>
      <c r="IMX7" s="428"/>
      <c r="IMY7" s="428"/>
      <c r="IMZ7" s="428"/>
      <c r="INA7" s="428"/>
      <c r="INB7" s="428"/>
      <c r="INC7" s="428"/>
      <c r="IND7" s="428"/>
      <c r="INE7" s="428"/>
      <c r="INF7" s="428"/>
      <c r="ING7" s="428"/>
      <c r="INH7" s="428"/>
      <c r="INI7" s="428"/>
      <c r="INJ7" s="428"/>
      <c r="INK7" s="428"/>
      <c r="INL7" s="428"/>
      <c r="INM7" s="428"/>
      <c r="INN7" s="428"/>
      <c r="INO7" s="428"/>
      <c r="INP7" s="428"/>
      <c r="INQ7" s="428"/>
      <c r="INR7" s="428"/>
      <c r="INS7" s="428"/>
      <c r="INT7" s="428"/>
      <c r="INU7" s="428"/>
      <c r="INV7" s="428"/>
      <c r="INW7" s="428"/>
      <c r="INX7" s="428"/>
      <c r="INY7" s="428"/>
      <c r="INZ7" s="428"/>
      <c r="IOA7" s="428"/>
      <c r="IOB7" s="428"/>
      <c r="IOC7" s="428"/>
      <c r="IOD7" s="428"/>
      <c r="IOE7" s="428"/>
      <c r="IOF7" s="428"/>
      <c r="IOG7" s="428"/>
      <c r="IOH7" s="428"/>
      <c r="IOI7" s="428"/>
      <c r="IOJ7" s="428"/>
      <c r="IOK7" s="428"/>
      <c r="IOL7" s="428"/>
      <c r="IOM7" s="428"/>
      <c r="ION7" s="428"/>
      <c r="IOO7" s="428"/>
      <c r="IOX7" s="428"/>
      <c r="IPA7" s="428"/>
      <c r="IPL7" s="428"/>
      <c r="IPM7" s="428"/>
      <c r="IPN7" s="428"/>
      <c r="IPO7" s="428"/>
      <c r="IPP7" s="428"/>
      <c r="IPQ7" s="428"/>
      <c r="IPR7" s="428"/>
      <c r="IPS7" s="428"/>
      <c r="IPT7" s="428"/>
      <c r="IPU7" s="428"/>
      <c r="IPV7" s="428"/>
      <c r="IPW7" s="428"/>
      <c r="IPX7" s="428"/>
      <c r="IPY7" s="428"/>
      <c r="IPZ7" s="428"/>
      <c r="IQA7" s="428"/>
      <c r="IQB7" s="428"/>
      <c r="IQC7" s="428"/>
      <c r="IQD7" s="428"/>
      <c r="IQE7" s="428"/>
      <c r="IQF7" s="428"/>
      <c r="IQG7" s="428"/>
      <c r="IQH7" s="428"/>
      <c r="IQI7" s="428"/>
      <c r="IQJ7" s="428"/>
      <c r="IQK7" s="428"/>
      <c r="IQL7" s="428"/>
      <c r="IQM7" s="428"/>
      <c r="IQN7" s="428"/>
      <c r="IQO7" s="428"/>
      <c r="IQP7" s="428"/>
      <c r="IQQ7" s="428"/>
      <c r="IQR7" s="428"/>
      <c r="IQS7" s="428"/>
      <c r="IQT7" s="428"/>
      <c r="IQU7" s="428"/>
      <c r="IQV7" s="428"/>
      <c r="IQW7" s="428"/>
      <c r="IQX7" s="428"/>
      <c r="IQY7" s="428"/>
      <c r="IQZ7" s="428"/>
      <c r="IRA7" s="428"/>
      <c r="IRB7" s="428"/>
      <c r="IRC7" s="428"/>
      <c r="IRD7" s="428"/>
      <c r="IRE7" s="428"/>
      <c r="IRF7" s="428"/>
      <c r="IRG7" s="428"/>
      <c r="IRH7" s="428"/>
      <c r="IRI7" s="428"/>
      <c r="IRJ7" s="428"/>
      <c r="IRK7" s="428"/>
      <c r="IRL7" s="428"/>
      <c r="IRM7" s="428"/>
      <c r="IRN7" s="428"/>
      <c r="IRO7" s="428"/>
      <c r="IRP7" s="428"/>
      <c r="IRQ7" s="428"/>
      <c r="IRR7" s="428"/>
      <c r="IRS7" s="428"/>
      <c r="IRT7" s="428"/>
      <c r="IRU7" s="428"/>
      <c r="IRV7" s="428"/>
      <c r="IRW7" s="428"/>
      <c r="IRX7" s="428"/>
      <c r="IRY7" s="428"/>
      <c r="IRZ7" s="428"/>
      <c r="ISA7" s="428"/>
      <c r="ISB7" s="428"/>
      <c r="ISC7" s="428"/>
      <c r="ISD7" s="428"/>
      <c r="ISE7" s="428"/>
      <c r="ISF7" s="428"/>
      <c r="ISG7" s="428"/>
      <c r="ISH7" s="428"/>
      <c r="ISI7" s="428"/>
      <c r="ISM7" s="428"/>
      <c r="ISN7" s="428"/>
      <c r="ISO7" s="428"/>
      <c r="ISP7" s="428"/>
      <c r="ISQ7" s="428"/>
      <c r="ISR7" s="428"/>
      <c r="ISS7" s="428"/>
      <c r="IST7" s="428"/>
      <c r="ISU7" s="428"/>
      <c r="ISV7" s="428"/>
      <c r="ISW7" s="428"/>
      <c r="ISX7" s="428"/>
      <c r="ISY7" s="428"/>
      <c r="ISZ7" s="428"/>
      <c r="ITA7" s="428"/>
      <c r="ITB7" s="428"/>
      <c r="ITC7" s="428"/>
      <c r="ITD7" s="428"/>
      <c r="ITE7" s="428"/>
      <c r="ITF7" s="428"/>
      <c r="ITG7" s="428"/>
      <c r="ITH7" s="428"/>
      <c r="ITI7" s="428"/>
      <c r="ITJ7" s="428"/>
      <c r="ITK7" s="428"/>
      <c r="ITL7" s="428"/>
      <c r="ITM7" s="428"/>
      <c r="ITN7" s="428"/>
      <c r="ITO7" s="428"/>
      <c r="ITP7" s="428"/>
      <c r="ITQ7" s="428"/>
      <c r="ITR7" s="428"/>
      <c r="ITS7" s="428"/>
      <c r="ITT7" s="428"/>
      <c r="ITU7" s="428"/>
      <c r="ITV7" s="428"/>
      <c r="ITW7" s="428"/>
      <c r="ITX7" s="428"/>
      <c r="ITY7" s="428"/>
      <c r="ITZ7" s="428"/>
      <c r="IUA7" s="428"/>
      <c r="IUB7" s="428"/>
      <c r="IUC7" s="428"/>
      <c r="IUD7" s="428"/>
      <c r="IUE7" s="428"/>
      <c r="IUF7" s="428"/>
      <c r="IUG7" s="428"/>
      <c r="IUH7" s="428"/>
      <c r="IUI7" s="428"/>
      <c r="IUJ7" s="428"/>
      <c r="IUK7" s="428"/>
      <c r="IUL7" s="428"/>
      <c r="IUM7" s="428"/>
      <c r="IUN7" s="428"/>
      <c r="IUO7" s="428"/>
      <c r="IUP7" s="428"/>
      <c r="IUQ7" s="428"/>
      <c r="IUR7" s="428"/>
      <c r="IUS7" s="428"/>
      <c r="IUT7" s="428"/>
      <c r="IUU7" s="428"/>
      <c r="IUV7" s="428"/>
      <c r="IUW7" s="428"/>
      <c r="IUX7" s="428"/>
      <c r="IUY7" s="428"/>
      <c r="IUZ7" s="428"/>
      <c r="IVA7" s="428"/>
      <c r="IVB7" s="428"/>
      <c r="IVC7" s="428"/>
      <c r="IVD7" s="428"/>
      <c r="IVE7" s="428"/>
      <c r="IVF7" s="428"/>
      <c r="IVG7" s="428"/>
      <c r="IVH7" s="428"/>
      <c r="IVI7" s="428"/>
      <c r="IVJ7" s="428"/>
      <c r="IVK7" s="428"/>
      <c r="IVL7" s="428"/>
      <c r="IVM7" s="428"/>
      <c r="IVN7" s="428"/>
      <c r="IVO7" s="428"/>
      <c r="IVP7" s="428"/>
      <c r="IVQ7" s="428"/>
      <c r="IVR7" s="428"/>
      <c r="IVS7" s="428"/>
      <c r="IVT7" s="428"/>
      <c r="IVU7" s="428"/>
      <c r="IVV7" s="428"/>
      <c r="IVW7" s="428"/>
      <c r="IVX7" s="428"/>
      <c r="IVY7" s="428"/>
      <c r="IVZ7" s="428"/>
      <c r="IWA7" s="428"/>
      <c r="IWB7" s="428"/>
      <c r="IWC7" s="428"/>
      <c r="IWD7" s="428"/>
      <c r="IWE7" s="428"/>
      <c r="IWF7" s="428"/>
      <c r="IWG7" s="428"/>
      <c r="IWH7" s="428"/>
      <c r="IWI7" s="428"/>
      <c r="IWJ7" s="428"/>
      <c r="IWK7" s="428"/>
      <c r="IWL7" s="428"/>
      <c r="IWM7" s="428"/>
      <c r="IWN7" s="428"/>
      <c r="IWO7" s="428"/>
      <c r="IWP7" s="428"/>
      <c r="IWQ7" s="428"/>
      <c r="IWR7" s="428"/>
      <c r="IWS7" s="428"/>
      <c r="IWT7" s="428"/>
      <c r="IWU7" s="428"/>
      <c r="IWV7" s="428"/>
      <c r="IWW7" s="428"/>
      <c r="IWX7" s="428"/>
      <c r="IWY7" s="428"/>
      <c r="IWZ7" s="428"/>
      <c r="IXA7" s="428"/>
      <c r="IXB7" s="428"/>
      <c r="IXC7" s="428"/>
      <c r="IXD7" s="428"/>
      <c r="IXE7" s="428"/>
      <c r="IXF7" s="428"/>
      <c r="IXG7" s="428"/>
      <c r="IXH7" s="428"/>
      <c r="IXI7" s="428"/>
      <c r="IXJ7" s="428"/>
      <c r="IXK7" s="428"/>
      <c r="IXL7" s="428"/>
      <c r="IXM7" s="428"/>
      <c r="IXN7" s="428"/>
      <c r="IXO7" s="428"/>
      <c r="IXP7" s="428"/>
      <c r="IXQ7" s="428"/>
      <c r="IXR7" s="428"/>
      <c r="IXS7" s="428"/>
      <c r="IXT7" s="428"/>
      <c r="IXU7" s="428"/>
      <c r="IXV7" s="428"/>
      <c r="IXW7" s="428"/>
      <c r="IXX7" s="428"/>
      <c r="IXY7" s="428"/>
      <c r="IXZ7" s="428"/>
      <c r="IYA7" s="428"/>
      <c r="IYB7" s="428"/>
      <c r="IYC7" s="428"/>
      <c r="IYD7" s="428"/>
      <c r="IYE7" s="428"/>
      <c r="IYF7" s="428"/>
      <c r="IYG7" s="428"/>
      <c r="IYH7" s="428"/>
      <c r="IYI7" s="428"/>
      <c r="IYJ7" s="428"/>
      <c r="IYK7" s="428"/>
      <c r="IYT7" s="428"/>
      <c r="IYW7" s="428"/>
      <c r="IZH7" s="428"/>
      <c r="IZI7" s="428"/>
      <c r="IZJ7" s="428"/>
      <c r="IZK7" s="428"/>
      <c r="IZL7" s="428"/>
      <c r="IZM7" s="428"/>
      <c r="IZN7" s="428"/>
      <c r="IZO7" s="428"/>
      <c r="IZP7" s="428"/>
      <c r="IZQ7" s="428"/>
      <c r="IZR7" s="428"/>
      <c r="IZS7" s="428"/>
      <c r="IZT7" s="428"/>
      <c r="IZU7" s="428"/>
      <c r="IZV7" s="428"/>
      <c r="IZW7" s="428"/>
      <c r="IZX7" s="428"/>
      <c r="IZY7" s="428"/>
      <c r="IZZ7" s="428"/>
      <c r="JAA7" s="428"/>
      <c r="JAB7" s="428"/>
      <c r="JAC7" s="428"/>
      <c r="JAD7" s="428"/>
      <c r="JAE7" s="428"/>
      <c r="JAF7" s="428"/>
      <c r="JAG7" s="428"/>
      <c r="JAH7" s="428"/>
      <c r="JAI7" s="428"/>
      <c r="JAJ7" s="428"/>
      <c r="JAK7" s="428"/>
      <c r="JAL7" s="428"/>
      <c r="JAM7" s="428"/>
      <c r="JAN7" s="428"/>
      <c r="JAO7" s="428"/>
      <c r="JAP7" s="428"/>
      <c r="JAQ7" s="428"/>
      <c r="JAR7" s="428"/>
      <c r="JAS7" s="428"/>
      <c r="JAT7" s="428"/>
      <c r="JAU7" s="428"/>
      <c r="JAV7" s="428"/>
      <c r="JAW7" s="428"/>
      <c r="JAX7" s="428"/>
      <c r="JAY7" s="428"/>
      <c r="JAZ7" s="428"/>
      <c r="JBA7" s="428"/>
      <c r="JBB7" s="428"/>
      <c r="JBC7" s="428"/>
      <c r="JBD7" s="428"/>
      <c r="JBE7" s="428"/>
      <c r="JBF7" s="428"/>
      <c r="JBG7" s="428"/>
      <c r="JBH7" s="428"/>
      <c r="JBI7" s="428"/>
      <c r="JBJ7" s="428"/>
      <c r="JBK7" s="428"/>
      <c r="JBL7" s="428"/>
      <c r="JBM7" s="428"/>
      <c r="JBN7" s="428"/>
      <c r="JBO7" s="428"/>
      <c r="JBP7" s="428"/>
      <c r="JBQ7" s="428"/>
      <c r="JBR7" s="428"/>
      <c r="JBS7" s="428"/>
      <c r="JBT7" s="428"/>
      <c r="JBU7" s="428"/>
      <c r="JBV7" s="428"/>
      <c r="JBW7" s="428"/>
      <c r="JBX7" s="428"/>
      <c r="JBY7" s="428"/>
      <c r="JBZ7" s="428"/>
      <c r="JCA7" s="428"/>
      <c r="JCB7" s="428"/>
      <c r="JCC7" s="428"/>
      <c r="JCD7" s="428"/>
      <c r="JCE7" s="428"/>
      <c r="JCI7" s="428"/>
      <c r="JCJ7" s="428"/>
      <c r="JCK7" s="428"/>
      <c r="JCL7" s="428"/>
      <c r="JCM7" s="428"/>
      <c r="JCN7" s="428"/>
      <c r="JCO7" s="428"/>
      <c r="JCP7" s="428"/>
      <c r="JCQ7" s="428"/>
      <c r="JCR7" s="428"/>
      <c r="JCS7" s="428"/>
      <c r="JCT7" s="428"/>
      <c r="JCU7" s="428"/>
      <c r="JCV7" s="428"/>
      <c r="JCW7" s="428"/>
      <c r="JCX7" s="428"/>
      <c r="JCY7" s="428"/>
      <c r="JCZ7" s="428"/>
      <c r="JDA7" s="428"/>
      <c r="JDB7" s="428"/>
      <c r="JDC7" s="428"/>
      <c r="JDD7" s="428"/>
      <c r="JDE7" s="428"/>
      <c r="JDF7" s="428"/>
      <c r="JDG7" s="428"/>
      <c r="JDH7" s="428"/>
      <c r="JDI7" s="428"/>
      <c r="JDJ7" s="428"/>
      <c r="JDK7" s="428"/>
      <c r="JDL7" s="428"/>
      <c r="JDM7" s="428"/>
      <c r="JDN7" s="428"/>
      <c r="JDO7" s="428"/>
      <c r="JDP7" s="428"/>
      <c r="JDQ7" s="428"/>
      <c r="JDR7" s="428"/>
      <c r="JDS7" s="428"/>
      <c r="JDT7" s="428"/>
      <c r="JDU7" s="428"/>
      <c r="JDV7" s="428"/>
      <c r="JDW7" s="428"/>
      <c r="JDX7" s="428"/>
      <c r="JDY7" s="428"/>
      <c r="JDZ7" s="428"/>
      <c r="JEA7" s="428"/>
      <c r="JEB7" s="428"/>
      <c r="JEC7" s="428"/>
      <c r="JED7" s="428"/>
      <c r="JEE7" s="428"/>
      <c r="JEF7" s="428"/>
      <c r="JEG7" s="428"/>
      <c r="JEH7" s="428"/>
      <c r="JEI7" s="428"/>
      <c r="JEJ7" s="428"/>
      <c r="JEK7" s="428"/>
      <c r="JEL7" s="428"/>
      <c r="JEM7" s="428"/>
      <c r="JEN7" s="428"/>
      <c r="JEO7" s="428"/>
      <c r="JEP7" s="428"/>
      <c r="JEQ7" s="428"/>
      <c r="JER7" s="428"/>
      <c r="JES7" s="428"/>
      <c r="JET7" s="428"/>
      <c r="JEU7" s="428"/>
      <c r="JEV7" s="428"/>
      <c r="JEW7" s="428"/>
      <c r="JEX7" s="428"/>
      <c r="JEY7" s="428"/>
      <c r="JEZ7" s="428"/>
      <c r="JFA7" s="428"/>
      <c r="JFB7" s="428"/>
      <c r="JFC7" s="428"/>
      <c r="JFD7" s="428"/>
      <c r="JFE7" s="428"/>
      <c r="JFF7" s="428"/>
      <c r="JFG7" s="428"/>
      <c r="JFH7" s="428"/>
      <c r="JFI7" s="428"/>
      <c r="JFJ7" s="428"/>
      <c r="JFK7" s="428"/>
      <c r="JFL7" s="428"/>
      <c r="JFM7" s="428"/>
      <c r="JFN7" s="428"/>
      <c r="JFO7" s="428"/>
      <c r="JFP7" s="428"/>
      <c r="JFQ7" s="428"/>
      <c r="JFR7" s="428"/>
      <c r="JFS7" s="428"/>
      <c r="JFT7" s="428"/>
      <c r="JFU7" s="428"/>
      <c r="JFV7" s="428"/>
      <c r="JFW7" s="428"/>
      <c r="JFX7" s="428"/>
      <c r="JFY7" s="428"/>
      <c r="JFZ7" s="428"/>
      <c r="JGA7" s="428"/>
      <c r="JGB7" s="428"/>
      <c r="JGC7" s="428"/>
      <c r="JGD7" s="428"/>
      <c r="JGE7" s="428"/>
      <c r="JGF7" s="428"/>
      <c r="JGG7" s="428"/>
      <c r="JGH7" s="428"/>
      <c r="JGI7" s="428"/>
      <c r="JGJ7" s="428"/>
      <c r="JGK7" s="428"/>
      <c r="JGL7" s="428"/>
      <c r="JGM7" s="428"/>
      <c r="JGN7" s="428"/>
      <c r="JGO7" s="428"/>
      <c r="JGP7" s="428"/>
      <c r="JGQ7" s="428"/>
      <c r="JGR7" s="428"/>
      <c r="JGS7" s="428"/>
      <c r="JGT7" s="428"/>
      <c r="JGU7" s="428"/>
      <c r="JGV7" s="428"/>
      <c r="JGW7" s="428"/>
      <c r="JGX7" s="428"/>
      <c r="JGY7" s="428"/>
      <c r="JGZ7" s="428"/>
      <c r="JHA7" s="428"/>
      <c r="JHB7" s="428"/>
      <c r="JHC7" s="428"/>
      <c r="JHD7" s="428"/>
      <c r="JHE7" s="428"/>
      <c r="JHF7" s="428"/>
      <c r="JHG7" s="428"/>
      <c r="JHH7" s="428"/>
      <c r="JHI7" s="428"/>
      <c r="JHJ7" s="428"/>
      <c r="JHK7" s="428"/>
      <c r="JHL7" s="428"/>
      <c r="JHM7" s="428"/>
      <c r="JHN7" s="428"/>
      <c r="JHO7" s="428"/>
      <c r="JHP7" s="428"/>
      <c r="JHQ7" s="428"/>
      <c r="JHR7" s="428"/>
      <c r="JHS7" s="428"/>
      <c r="JHT7" s="428"/>
      <c r="JHU7" s="428"/>
      <c r="JHV7" s="428"/>
      <c r="JHW7" s="428"/>
      <c r="JHX7" s="428"/>
      <c r="JHY7" s="428"/>
      <c r="JHZ7" s="428"/>
      <c r="JIA7" s="428"/>
      <c r="JIB7" s="428"/>
      <c r="JIC7" s="428"/>
      <c r="JID7" s="428"/>
      <c r="JIE7" s="428"/>
      <c r="JIF7" s="428"/>
      <c r="JIG7" s="428"/>
      <c r="JIP7" s="428"/>
      <c r="JIS7" s="428"/>
      <c r="JJD7" s="428"/>
      <c r="JJE7" s="428"/>
      <c r="JJF7" s="428"/>
      <c r="JJG7" s="428"/>
      <c r="JJH7" s="428"/>
      <c r="JJI7" s="428"/>
      <c r="JJJ7" s="428"/>
      <c r="JJK7" s="428"/>
      <c r="JJL7" s="428"/>
      <c r="JJM7" s="428"/>
      <c r="JJN7" s="428"/>
      <c r="JJO7" s="428"/>
      <c r="JJP7" s="428"/>
      <c r="JJQ7" s="428"/>
      <c r="JJR7" s="428"/>
      <c r="JJS7" s="428"/>
      <c r="JJT7" s="428"/>
      <c r="JJU7" s="428"/>
      <c r="JJV7" s="428"/>
      <c r="JJW7" s="428"/>
      <c r="JJX7" s="428"/>
      <c r="JJY7" s="428"/>
      <c r="JJZ7" s="428"/>
      <c r="JKA7" s="428"/>
      <c r="JKB7" s="428"/>
      <c r="JKC7" s="428"/>
      <c r="JKD7" s="428"/>
      <c r="JKE7" s="428"/>
      <c r="JKF7" s="428"/>
      <c r="JKG7" s="428"/>
      <c r="JKH7" s="428"/>
      <c r="JKI7" s="428"/>
      <c r="JKJ7" s="428"/>
      <c r="JKK7" s="428"/>
      <c r="JKL7" s="428"/>
      <c r="JKM7" s="428"/>
      <c r="JKN7" s="428"/>
      <c r="JKO7" s="428"/>
      <c r="JKP7" s="428"/>
      <c r="JKQ7" s="428"/>
      <c r="JKR7" s="428"/>
      <c r="JKS7" s="428"/>
      <c r="JKT7" s="428"/>
      <c r="JKU7" s="428"/>
      <c r="JKV7" s="428"/>
      <c r="JKW7" s="428"/>
      <c r="JKX7" s="428"/>
      <c r="JKY7" s="428"/>
      <c r="JKZ7" s="428"/>
      <c r="JLA7" s="428"/>
      <c r="JLB7" s="428"/>
      <c r="JLC7" s="428"/>
      <c r="JLD7" s="428"/>
      <c r="JLE7" s="428"/>
      <c r="JLF7" s="428"/>
      <c r="JLG7" s="428"/>
      <c r="JLH7" s="428"/>
      <c r="JLI7" s="428"/>
      <c r="JLJ7" s="428"/>
      <c r="JLK7" s="428"/>
      <c r="JLL7" s="428"/>
      <c r="JLM7" s="428"/>
      <c r="JLN7" s="428"/>
      <c r="JLO7" s="428"/>
      <c r="JLP7" s="428"/>
      <c r="JLQ7" s="428"/>
      <c r="JLR7" s="428"/>
      <c r="JLS7" s="428"/>
      <c r="JLT7" s="428"/>
      <c r="JLU7" s="428"/>
      <c r="JLV7" s="428"/>
      <c r="JLW7" s="428"/>
      <c r="JLX7" s="428"/>
      <c r="JLY7" s="428"/>
      <c r="JLZ7" s="428"/>
      <c r="JMA7" s="428"/>
      <c r="JME7" s="428"/>
      <c r="JMF7" s="428"/>
      <c r="JMG7" s="428"/>
      <c r="JMH7" s="428"/>
      <c r="JMI7" s="428"/>
      <c r="JMJ7" s="428"/>
      <c r="JMK7" s="428"/>
      <c r="JML7" s="428"/>
      <c r="JMM7" s="428"/>
      <c r="JMN7" s="428"/>
      <c r="JMO7" s="428"/>
      <c r="JMP7" s="428"/>
      <c r="JMQ7" s="428"/>
      <c r="JMR7" s="428"/>
      <c r="JMS7" s="428"/>
      <c r="JMT7" s="428"/>
      <c r="JMU7" s="428"/>
      <c r="JMV7" s="428"/>
      <c r="JMW7" s="428"/>
      <c r="JMX7" s="428"/>
      <c r="JMY7" s="428"/>
      <c r="JMZ7" s="428"/>
      <c r="JNA7" s="428"/>
      <c r="JNB7" s="428"/>
      <c r="JNC7" s="428"/>
      <c r="JND7" s="428"/>
      <c r="JNE7" s="428"/>
      <c r="JNF7" s="428"/>
      <c r="JNG7" s="428"/>
      <c r="JNH7" s="428"/>
      <c r="JNI7" s="428"/>
      <c r="JNJ7" s="428"/>
      <c r="JNK7" s="428"/>
      <c r="JNL7" s="428"/>
      <c r="JNM7" s="428"/>
      <c r="JNN7" s="428"/>
      <c r="JNO7" s="428"/>
      <c r="JNP7" s="428"/>
      <c r="JNQ7" s="428"/>
      <c r="JNR7" s="428"/>
      <c r="JNS7" s="428"/>
      <c r="JNT7" s="428"/>
      <c r="JNU7" s="428"/>
      <c r="JNV7" s="428"/>
      <c r="JNW7" s="428"/>
      <c r="JNX7" s="428"/>
      <c r="JNY7" s="428"/>
      <c r="JNZ7" s="428"/>
      <c r="JOA7" s="428"/>
      <c r="JOB7" s="428"/>
      <c r="JOC7" s="428"/>
      <c r="JOD7" s="428"/>
      <c r="JOE7" s="428"/>
      <c r="JOF7" s="428"/>
      <c r="JOG7" s="428"/>
      <c r="JOH7" s="428"/>
      <c r="JOI7" s="428"/>
      <c r="JOJ7" s="428"/>
      <c r="JOK7" s="428"/>
      <c r="JOL7" s="428"/>
      <c r="JOM7" s="428"/>
      <c r="JON7" s="428"/>
      <c r="JOO7" s="428"/>
      <c r="JOP7" s="428"/>
      <c r="JOQ7" s="428"/>
      <c r="JOR7" s="428"/>
      <c r="JOS7" s="428"/>
      <c r="JOT7" s="428"/>
      <c r="JOU7" s="428"/>
      <c r="JOV7" s="428"/>
      <c r="JOW7" s="428"/>
      <c r="JOX7" s="428"/>
      <c r="JOY7" s="428"/>
      <c r="JOZ7" s="428"/>
      <c r="JPA7" s="428"/>
      <c r="JPB7" s="428"/>
      <c r="JPC7" s="428"/>
      <c r="JPD7" s="428"/>
      <c r="JPE7" s="428"/>
      <c r="JPF7" s="428"/>
      <c r="JPG7" s="428"/>
      <c r="JPH7" s="428"/>
      <c r="JPI7" s="428"/>
      <c r="JPJ7" s="428"/>
      <c r="JPK7" s="428"/>
      <c r="JPL7" s="428"/>
      <c r="JPM7" s="428"/>
      <c r="JPN7" s="428"/>
      <c r="JPO7" s="428"/>
      <c r="JPP7" s="428"/>
      <c r="JPQ7" s="428"/>
      <c r="JPR7" s="428"/>
      <c r="JPS7" s="428"/>
      <c r="JPT7" s="428"/>
      <c r="JPU7" s="428"/>
      <c r="JPV7" s="428"/>
      <c r="JPW7" s="428"/>
      <c r="JPX7" s="428"/>
      <c r="JPY7" s="428"/>
      <c r="JPZ7" s="428"/>
      <c r="JQA7" s="428"/>
      <c r="JQB7" s="428"/>
      <c r="JQC7" s="428"/>
      <c r="JQD7" s="428"/>
      <c r="JQE7" s="428"/>
      <c r="JQF7" s="428"/>
      <c r="JQG7" s="428"/>
      <c r="JQH7" s="428"/>
      <c r="JQI7" s="428"/>
      <c r="JQJ7" s="428"/>
      <c r="JQK7" s="428"/>
      <c r="JQL7" s="428"/>
      <c r="JQM7" s="428"/>
      <c r="JQN7" s="428"/>
      <c r="JQO7" s="428"/>
      <c r="JQP7" s="428"/>
      <c r="JQQ7" s="428"/>
      <c r="JQR7" s="428"/>
      <c r="JQS7" s="428"/>
      <c r="JQT7" s="428"/>
      <c r="JQU7" s="428"/>
      <c r="JQV7" s="428"/>
      <c r="JQW7" s="428"/>
      <c r="JQX7" s="428"/>
      <c r="JQY7" s="428"/>
      <c r="JQZ7" s="428"/>
      <c r="JRA7" s="428"/>
      <c r="JRB7" s="428"/>
      <c r="JRC7" s="428"/>
      <c r="JRD7" s="428"/>
      <c r="JRE7" s="428"/>
      <c r="JRF7" s="428"/>
      <c r="JRG7" s="428"/>
      <c r="JRH7" s="428"/>
      <c r="JRI7" s="428"/>
      <c r="JRJ7" s="428"/>
      <c r="JRK7" s="428"/>
      <c r="JRL7" s="428"/>
      <c r="JRM7" s="428"/>
      <c r="JRN7" s="428"/>
      <c r="JRO7" s="428"/>
      <c r="JRP7" s="428"/>
      <c r="JRQ7" s="428"/>
      <c r="JRR7" s="428"/>
      <c r="JRS7" s="428"/>
      <c r="JRT7" s="428"/>
      <c r="JRU7" s="428"/>
      <c r="JRV7" s="428"/>
      <c r="JRW7" s="428"/>
      <c r="JRX7" s="428"/>
      <c r="JRY7" s="428"/>
      <c r="JRZ7" s="428"/>
      <c r="JSA7" s="428"/>
      <c r="JSB7" s="428"/>
      <c r="JSC7" s="428"/>
      <c r="JSL7" s="428"/>
      <c r="JSO7" s="428"/>
      <c r="JSZ7" s="428"/>
      <c r="JTA7" s="428"/>
      <c r="JTB7" s="428"/>
      <c r="JTC7" s="428"/>
      <c r="JTD7" s="428"/>
      <c r="JTE7" s="428"/>
      <c r="JTF7" s="428"/>
      <c r="JTG7" s="428"/>
      <c r="JTH7" s="428"/>
      <c r="JTI7" s="428"/>
      <c r="JTJ7" s="428"/>
      <c r="JTK7" s="428"/>
      <c r="JTL7" s="428"/>
      <c r="JTM7" s="428"/>
      <c r="JTN7" s="428"/>
      <c r="JTO7" s="428"/>
      <c r="JTP7" s="428"/>
      <c r="JTQ7" s="428"/>
      <c r="JTR7" s="428"/>
      <c r="JTS7" s="428"/>
      <c r="JTT7" s="428"/>
      <c r="JTU7" s="428"/>
      <c r="JTV7" s="428"/>
      <c r="JTW7" s="428"/>
      <c r="JTX7" s="428"/>
      <c r="JTY7" s="428"/>
      <c r="JTZ7" s="428"/>
      <c r="JUA7" s="428"/>
      <c r="JUB7" s="428"/>
      <c r="JUC7" s="428"/>
      <c r="JUD7" s="428"/>
      <c r="JUE7" s="428"/>
      <c r="JUF7" s="428"/>
      <c r="JUG7" s="428"/>
      <c r="JUH7" s="428"/>
      <c r="JUI7" s="428"/>
      <c r="JUJ7" s="428"/>
      <c r="JUK7" s="428"/>
      <c r="JUL7" s="428"/>
      <c r="JUM7" s="428"/>
      <c r="JUN7" s="428"/>
      <c r="JUO7" s="428"/>
      <c r="JUP7" s="428"/>
      <c r="JUQ7" s="428"/>
      <c r="JUR7" s="428"/>
      <c r="JUS7" s="428"/>
      <c r="JUT7" s="428"/>
      <c r="JUU7" s="428"/>
      <c r="JUV7" s="428"/>
      <c r="JUW7" s="428"/>
      <c r="JUX7" s="428"/>
      <c r="JUY7" s="428"/>
      <c r="JUZ7" s="428"/>
      <c r="JVA7" s="428"/>
      <c r="JVB7" s="428"/>
      <c r="JVC7" s="428"/>
      <c r="JVD7" s="428"/>
      <c r="JVE7" s="428"/>
      <c r="JVF7" s="428"/>
      <c r="JVG7" s="428"/>
      <c r="JVH7" s="428"/>
      <c r="JVI7" s="428"/>
      <c r="JVJ7" s="428"/>
      <c r="JVK7" s="428"/>
      <c r="JVL7" s="428"/>
      <c r="JVM7" s="428"/>
      <c r="JVN7" s="428"/>
      <c r="JVO7" s="428"/>
      <c r="JVP7" s="428"/>
      <c r="JVQ7" s="428"/>
      <c r="JVR7" s="428"/>
      <c r="JVS7" s="428"/>
      <c r="JVT7" s="428"/>
      <c r="JVU7" s="428"/>
      <c r="JVV7" s="428"/>
      <c r="JVW7" s="428"/>
      <c r="JWA7" s="428"/>
      <c r="JWB7" s="428"/>
      <c r="JWC7" s="428"/>
      <c r="JWD7" s="428"/>
      <c r="JWE7" s="428"/>
      <c r="JWF7" s="428"/>
      <c r="JWG7" s="428"/>
      <c r="JWH7" s="428"/>
      <c r="JWI7" s="428"/>
      <c r="JWJ7" s="428"/>
      <c r="JWK7" s="428"/>
      <c r="JWL7" s="428"/>
      <c r="JWM7" s="428"/>
      <c r="JWN7" s="428"/>
      <c r="JWO7" s="428"/>
      <c r="JWP7" s="428"/>
      <c r="JWQ7" s="428"/>
      <c r="JWR7" s="428"/>
      <c r="JWS7" s="428"/>
      <c r="JWT7" s="428"/>
      <c r="JWU7" s="428"/>
      <c r="JWV7" s="428"/>
      <c r="JWW7" s="428"/>
      <c r="JWX7" s="428"/>
      <c r="JWY7" s="428"/>
      <c r="JWZ7" s="428"/>
      <c r="JXA7" s="428"/>
      <c r="JXB7" s="428"/>
      <c r="JXC7" s="428"/>
      <c r="JXD7" s="428"/>
      <c r="JXE7" s="428"/>
      <c r="JXF7" s="428"/>
      <c r="JXG7" s="428"/>
      <c r="JXH7" s="428"/>
      <c r="JXI7" s="428"/>
      <c r="JXJ7" s="428"/>
      <c r="JXK7" s="428"/>
      <c r="JXL7" s="428"/>
      <c r="JXM7" s="428"/>
      <c r="JXN7" s="428"/>
      <c r="JXO7" s="428"/>
      <c r="JXP7" s="428"/>
      <c r="JXQ7" s="428"/>
      <c r="JXR7" s="428"/>
      <c r="JXS7" s="428"/>
      <c r="JXT7" s="428"/>
      <c r="JXU7" s="428"/>
      <c r="JXV7" s="428"/>
      <c r="JXW7" s="428"/>
      <c r="JXX7" s="428"/>
      <c r="JXY7" s="428"/>
      <c r="JXZ7" s="428"/>
      <c r="JYA7" s="428"/>
      <c r="JYB7" s="428"/>
      <c r="JYC7" s="428"/>
      <c r="JYD7" s="428"/>
      <c r="JYE7" s="428"/>
      <c r="JYF7" s="428"/>
      <c r="JYG7" s="428"/>
      <c r="JYH7" s="428"/>
      <c r="JYI7" s="428"/>
      <c r="JYJ7" s="428"/>
      <c r="JYK7" s="428"/>
      <c r="JYL7" s="428"/>
      <c r="JYM7" s="428"/>
      <c r="JYN7" s="428"/>
      <c r="JYO7" s="428"/>
      <c r="JYP7" s="428"/>
      <c r="JYQ7" s="428"/>
      <c r="JYR7" s="428"/>
      <c r="JYS7" s="428"/>
      <c r="JYT7" s="428"/>
      <c r="JYU7" s="428"/>
      <c r="JYV7" s="428"/>
      <c r="JYW7" s="428"/>
      <c r="JYX7" s="428"/>
      <c r="JYY7" s="428"/>
      <c r="JYZ7" s="428"/>
      <c r="JZA7" s="428"/>
      <c r="JZB7" s="428"/>
      <c r="JZC7" s="428"/>
      <c r="JZD7" s="428"/>
      <c r="JZE7" s="428"/>
      <c r="JZF7" s="428"/>
      <c r="JZG7" s="428"/>
      <c r="JZH7" s="428"/>
      <c r="JZI7" s="428"/>
      <c r="JZJ7" s="428"/>
      <c r="JZK7" s="428"/>
      <c r="JZL7" s="428"/>
      <c r="JZM7" s="428"/>
      <c r="JZN7" s="428"/>
      <c r="JZO7" s="428"/>
      <c r="JZP7" s="428"/>
      <c r="JZQ7" s="428"/>
      <c r="JZR7" s="428"/>
      <c r="JZS7" s="428"/>
      <c r="JZT7" s="428"/>
      <c r="JZU7" s="428"/>
      <c r="JZV7" s="428"/>
      <c r="JZW7" s="428"/>
      <c r="JZX7" s="428"/>
      <c r="JZY7" s="428"/>
      <c r="JZZ7" s="428"/>
      <c r="KAA7" s="428"/>
      <c r="KAB7" s="428"/>
      <c r="KAC7" s="428"/>
      <c r="KAD7" s="428"/>
      <c r="KAE7" s="428"/>
      <c r="KAF7" s="428"/>
      <c r="KAG7" s="428"/>
      <c r="KAH7" s="428"/>
      <c r="KAI7" s="428"/>
      <c r="KAJ7" s="428"/>
      <c r="KAK7" s="428"/>
      <c r="KAL7" s="428"/>
      <c r="KAM7" s="428"/>
      <c r="KAN7" s="428"/>
      <c r="KAO7" s="428"/>
      <c r="KAP7" s="428"/>
      <c r="KAQ7" s="428"/>
      <c r="KAR7" s="428"/>
      <c r="KAS7" s="428"/>
      <c r="KAT7" s="428"/>
      <c r="KAU7" s="428"/>
      <c r="KAV7" s="428"/>
      <c r="KAW7" s="428"/>
      <c r="KAX7" s="428"/>
      <c r="KAY7" s="428"/>
      <c r="KAZ7" s="428"/>
      <c r="KBA7" s="428"/>
      <c r="KBB7" s="428"/>
      <c r="KBC7" s="428"/>
      <c r="KBD7" s="428"/>
      <c r="KBE7" s="428"/>
      <c r="KBF7" s="428"/>
      <c r="KBG7" s="428"/>
      <c r="KBH7" s="428"/>
      <c r="KBI7" s="428"/>
      <c r="KBJ7" s="428"/>
      <c r="KBK7" s="428"/>
      <c r="KBL7" s="428"/>
      <c r="KBM7" s="428"/>
      <c r="KBN7" s="428"/>
      <c r="KBO7" s="428"/>
      <c r="KBP7" s="428"/>
      <c r="KBQ7" s="428"/>
      <c r="KBR7" s="428"/>
      <c r="KBS7" s="428"/>
      <c r="KBT7" s="428"/>
      <c r="KBU7" s="428"/>
      <c r="KBV7" s="428"/>
      <c r="KBW7" s="428"/>
      <c r="KBX7" s="428"/>
      <c r="KBY7" s="428"/>
      <c r="KCH7" s="428"/>
      <c r="KCK7" s="428"/>
      <c r="KCV7" s="428"/>
      <c r="KCW7" s="428"/>
      <c r="KCX7" s="428"/>
      <c r="KCY7" s="428"/>
      <c r="KCZ7" s="428"/>
      <c r="KDA7" s="428"/>
      <c r="KDB7" s="428"/>
      <c r="KDC7" s="428"/>
      <c r="KDD7" s="428"/>
      <c r="KDE7" s="428"/>
      <c r="KDF7" s="428"/>
      <c r="KDG7" s="428"/>
      <c r="KDH7" s="428"/>
      <c r="KDI7" s="428"/>
      <c r="KDJ7" s="428"/>
      <c r="KDK7" s="428"/>
      <c r="KDL7" s="428"/>
      <c r="KDM7" s="428"/>
      <c r="KDN7" s="428"/>
      <c r="KDO7" s="428"/>
      <c r="KDP7" s="428"/>
      <c r="KDQ7" s="428"/>
      <c r="KDR7" s="428"/>
      <c r="KDS7" s="428"/>
      <c r="KDT7" s="428"/>
      <c r="KDU7" s="428"/>
      <c r="KDV7" s="428"/>
      <c r="KDW7" s="428"/>
      <c r="KDX7" s="428"/>
      <c r="KDY7" s="428"/>
      <c r="KDZ7" s="428"/>
      <c r="KEA7" s="428"/>
      <c r="KEB7" s="428"/>
      <c r="KEC7" s="428"/>
      <c r="KED7" s="428"/>
      <c r="KEE7" s="428"/>
      <c r="KEF7" s="428"/>
      <c r="KEG7" s="428"/>
      <c r="KEH7" s="428"/>
      <c r="KEI7" s="428"/>
      <c r="KEJ7" s="428"/>
      <c r="KEK7" s="428"/>
      <c r="KEL7" s="428"/>
      <c r="KEM7" s="428"/>
      <c r="KEN7" s="428"/>
      <c r="KEO7" s="428"/>
      <c r="KEP7" s="428"/>
      <c r="KEQ7" s="428"/>
      <c r="KER7" s="428"/>
      <c r="KES7" s="428"/>
      <c r="KET7" s="428"/>
      <c r="KEU7" s="428"/>
      <c r="KEV7" s="428"/>
      <c r="KEW7" s="428"/>
      <c r="KEX7" s="428"/>
      <c r="KEY7" s="428"/>
      <c r="KEZ7" s="428"/>
      <c r="KFA7" s="428"/>
      <c r="KFB7" s="428"/>
      <c r="KFC7" s="428"/>
      <c r="KFD7" s="428"/>
      <c r="KFE7" s="428"/>
      <c r="KFF7" s="428"/>
      <c r="KFG7" s="428"/>
      <c r="KFH7" s="428"/>
      <c r="KFI7" s="428"/>
      <c r="KFJ7" s="428"/>
      <c r="KFK7" s="428"/>
      <c r="KFL7" s="428"/>
      <c r="KFM7" s="428"/>
      <c r="KFN7" s="428"/>
      <c r="KFO7" s="428"/>
      <c r="KFP7" s="428"/>
      <c r="KFQ7" s="428"/>
      <c r="KFR7" s="428"/>
      <c r="KFS7" s="428"/>
      <c r="KFW7" s="428"/>
      <c r="KFX7" s="428"/>
      <c r="KFY7" s="428"/>
      <c r="KFZ7" s="428"/>
      <c r="KGA7" s="428"/>
      <c r="KGB7" s="428"/>
      <c r="KGC7" s="428"/>
      <c r="KGD7" s="428"/>
      <c r="KGE7" s="428"/>
      <c r="KGF7" s="428"/>
      <c r="KGG7" s="428"/>
      <c r="KGH7" s="428"/>
      <c r="KGI7" s="428"/>
      <c r="KGJ7" s="428"/>
      <c r="KGK7" s="428"/>
      <c r="KGL7" s="428"/>
      <c r="KGM7" s="428"/>
      <c r="KGN7" s="428"/>
      <c r="KGO7" s="428"/>
      <c r="KGP7" s="428"/>
      <c r="KGQ7" s="428"/>
      <c r="KGR7" s="428"/>
      <c r="KGS7" s="428"/>
      <c r="KGT7" s="428"/>
      <c r="KGU7" s="428"/>
      <c r="KGV7" s="428"/>
      <c r="KGW7" s="428"/>
      <c r="KGX7" s="428"/>
      <c r="KGY7" s="428"/>
      <c r="KGZ7" s="428"/>
      <c r="KHA7" s="428"/>
      <c r="KHB7" s="428"/>
      <c r="KHC7" s="428"/>
      <c r="KHD7" s="428"/>
      <c r="KHE7" s="428"/>
      <c r="KHF7" s="428"/>
      <c r="KHG7" s="428"/>
      <c r="KHH7" s="428"/>
      <c r="KHI7" s="428"/>
      <c r="KHJ7" s="428"/>
      <c r="KHK7" s="428"/>
      <c r="KHL7" s="428"/>
      <c r="KHM7" s="428"/>
      <c r="KHN7" s="428"/>
      <c r="KHO7" s="428"/>
      <c r="KHP7" s="428"/>
      <c r="KHQ7" s="428"/>
      <c r="KHR7" s="428"/>
      <c r="KHS7" s="428"/>
      <c r="KHT7" s="428"/>
      <c r="KHU7" s="428"/>
      <c r="KHV7" s="428"/>
      <c r="KHW7" s="428"/>
      <c r="KHX7" s="428"/>
      <c r="KHY7" s="428"/>
      <c r="KHZ7" s="428"/>
      <c r="KIA7" s="428"/>
      <c r="KIB7" s="428"/>
      <c r="KIC7" s="428"/>
      <c r="KID7" s="428"/>
      <c r="KIE7" s="428"/>
      <c r="KIF7" s="428"/>
      <c r="KIG7" s="428"/>
      <c r="KIH7" s="428"/>
      <c r="KII7" s="428"/>
      <c r="KIJ7" s="428"/>
      <c r="KIK7" s="428"/>
      <c r="KIL7" s="428"/>
      <c r="KIM7" s="428"/>
      <c r="KIN7" s="428"/>
      <c r="KIO7" s="428"/>
      <c r="KIP7" s="428"/>
      <c r="KIQ7" s="428"/>
      <c r="KIR7" s="428"/>
      <c r="KIS7" s="428"/>
      <c r="KIT7" s="428"/>
      <c r="KIU7" s="428"/>
      <c r="KIV7" s="428"/>
      <c r="KIW7" s="428"/>
      <c r="KIX7" s="428"/>
      <c r="KIY7" s="428"/>
      <c r="KIZ7" s="428"/>
      <c r="KJA7" s="428"/>
      <c r="KJB7" s="428"/>
      <c r="KJC7" s="428"/>
      <c r="KJD7" s="428"/>
      <c r="KJE7" s="428"/>
      <c r="KJF7" s="428"/>
      <c r="KJG7" s="428"/>
      <c r="KJH7" s="428"/>
      <c r="KJI7" s="428"/>
      <c r="KJJ7" s="428"/>
      <c r="KJK7" s="428"/>
      <c r="KJL7" s="428"/>
      <c r="KJM7" s="428"/>
      <c r="KJN7" s="428"/>
      <c r="KJO7" s="428"/>
      <c r="KJP7" s="428"/>
      <c r="KJQ7" s="428"/>
      <c r="KJR7" s="428"/>
      <c r="KJS7" s="428"/>
      <c r="KJT7" s="428"/>
      <c r="KJU7" s="428"/>
      <c r="KJV7" s="428"/>
      <c r="KJW7" s="428"/>
      <c r="KJX7" s="428"/>
      <c r="KJY7" s="428"/>
      <c r="KJZ7" s="428"/>
      <c r="KKA7" s="428"/>
      <c r="KKB7" s="428"/>
      <c r="KKC7" s="428"/>
      <c r="KKD7" s="428"/>
      <c r="KKE7" s="428"/>
      <c r="KKF7" s="428"/>
      <c r="KKG7" s="428"/>
      <c r="KKH7" s="428"/>
      <c r="KKI7" s="428"/>
      <c r="KKJ7" s="428"/>
      <c r="KKK7" s="428"/>
      <c r="KKL7" s="428"/>
      <c r="KKM7" s="428"/>
      <c r="KKN7" s="428"/>
      <c r="KKO7" s="428"/>
      <c r="KKP7" s="428"/>
      <c r="KKQ7" s="428"/>
      <c r="KKR7" s="428"/>
      <c r="KKS7" s="428"/>
      <c r="KKT7" s="428"/>
      <c r="KKU7" s="428"/>
      <c r="KKV7" s="428"/>
      <c r="KKW7" s="428"/>
      <c r="KKX7" s="428"/>
      <c r="KKY7" s="428"/>
      <c r="KKZ7" s="428"/>
      <c r="KLA7" s="428"/>
      <c r="KLB7" s="428"/>
      <c r="KLC7" s="428"/>
      <c r="KLD7" s="428"/>
      <c r="KLE7" s="428"/>
      <c r="KLF7" s="428"/>
      <c r="KLG7" s="428"/>
      <c r="KLH7" s="428"/>
      <c r="KLI7" s="428"/>
      <c r="KLJ7" s="428"/>
      <c r="KLK7" s="428"/>
      <c r="KLL7" s="428"/>
      <c r="KLM7" s="428"/>
      <c r="KLN7" s="428"/>
      <c r="KLO7" s="428"/>
      <c r="KLP7" s="428"/>
      <c r="KLQ7" s="428"/>
      <c r="KLR7" s="428"/>
      <c r="KLS7" s="428"/>
      <c r="KLT7" s="428"/>
      <c r="KLU7" s="428"/>
      <c r="KMD7" s="428"/>
      <c r="KMG7" s="428"/>
      <c r="KMR7" s="428"/>
      <c r="KMS7" s="428"/>
      <c r="KMT7" s="428"/>
      <c r="KMU7" s="428"/>
      <c r="KMV7" s="428"/>
      <c r="KMW7" s="428"/>
      <c r="KMX7" s="428"/>
      <c r="KMY7" s="428"/>
      <c r="KMZ7" s="428"/>
      <c r="KNA7" s="428"/>
      <c r="KNB7" s="428"/>
      <c r="KNC7" s="428"/>
      <c r="KND7" s="428"/>
      <c r="KNE7" s="428"/>
      <c r="KNF7" s="428"/>
      <c r="KNG7" s="428"/>
      <c r="KNH7" s="428"/>
      <c r="KNI7" s="428"/>
      <c r="KNJ7" s="428"/>
      <c r="KNK7" s="428"/>
      <c r="KNL7" s="428"/>
      <c r="KNM7" s="428"/>
      <c r="KNN7" s="428"/>
      <c r="KNO7" s="428"/>
      <c r="KNP7" s="428"/>
      <c r="KNQ7" s="428"/>
      <c r="KNR7" s="428"/>
      <c r="KNS7" s="428"/>
      <c r="KNT7" s="428"/>
      <c r="KNU7" s="428"/>
      <c r="KNV7" s="428"/>
      <c r="KNW7" s="428"/>
      <c r="KNX7" s="428"/>
      <c r="KNY7" s="428"/>
      <c r="KNZ7" s="428"/>
      <c r="KOA7" s="428"/>
      <c r="KOB7" s="428"/>
      <c r="KOC7" s="428"/>
      <c r="KOD7" s="428"/>
      <c r="KOE7" s="428"/>
      <c r="KOF7" s="428"/>
      <c r="KOG7" s="428"/>
      <c r="KOH7" s="428"/>
      <c r="KOI7" s="428"/>
      <c r="KOJ7" s="428"/>
      <c r="KOK7" s="428"/>
      <c r="KOL7" s="428"/>
      <c r="KOM7" s="428"/>
      <c r="KON7" s="428"/>
      <c r="KOO7" s="428"/>
      <c r="KOP7" s="428"/>
      <c r="KOQ7" s="428"/>
      <c r="KOR7" s="428"/>
      <c r="KOS7" s="428"/>
      <c r="KOT7" s="428"/>
      <c r="KOU7" s="428"/>
      <c r="KOV7" s="428"/>
      <c r="KOW7" s="428"/>
      <c r="KOX7" s="428"/>
      <c r="KOY7" s="428"/>
      <c r="KOZ7" s="428"/>
      <c r="KPA7" s="428"/>
      <c r="KPB7" s="428"/>
      <c r="KPC7" s="428"/>
      <c r="KPD7" s="428"/>
      <c r="KPE7" s="428"/>
      <c r="KPF7" s="428"/>
      <c r="KPG7" s="428"/>
      <c r="KPH7" s="428"/>
      <c r="KPI7" s="428"/>
      <c r="KPJ7" s="428"/>
      <c r="KPK7" s="428"/>
      <c r="KPL7" s="428"/>
      <c r="KPM7" s="428"/>
      <c r="KPN7" s="428"/>
      <c r="KPO7" s="428"/>
      <c r="KPS7" s="428"/>
      <c r="KPT7" s="428"/>
      <c r="KPU7" s="428"/>
      <c r="KPV7" s="428"/>
      <c r="KPW7" s="428"/>
      <c r="KPX7" s="428"/>
      <c r="KPY7" s="428"/>
      <c r="KPZ7" s="428"/>
      <c r="KQA7" s="428"/>
      <c r="KQB7" s="428"/>
      <c r="KQC7" s="428"/>
      <c r="KQD7" s="428"/>
      <c r="KQE7" s="428"/>
      <c r="KQF7" s="428"/>
      <c r="KQG7" s="428"/>
      <c r="KQH7" s="428"/>
      <c r="KQI7" s="428"/>
      <c r="KQJ7" s="428"/>
      <c r="KQK7" s="428"/>
      <c r="KQL7" s="428"/>
      <c r="KQM7" s="428"/>
      <c r="KQN7" s="428"/>
      <c r="KQO7" s="428"/>
      <c r="KQP7" s="428"/>
      <c r="KQQ7" s="428"/>
      <c r="KQR7" s="428"/>
      <c r="KQS7" s="428"/>
      <c r="KQT7" s="428"/>
      <c r="KQU7" s="428"/>
      <c r="KQV7" s="428"/>
      <c r="KQW7" s="428"/>
      <c r="KQX7" s="428"/>
      <c r="KQY7" s="428"/>
      <c r="KQZ7" s="428"/>
      <c r="KRA7" s="428"/>
      <c r="KRB7" s="428"/>
      <c r="KRC7" s="428"/>
      <c r="KRD7" s="428"/>
      <c r="KRE7" s="428"/>
      <c r="KRF7" s="428"/>
      <c r="KRG7" s="428"/>
      <c r="KRH7" s="428"/>
      <c r="KRI7" s="428"/>
      <c r="KRJ7" s="428"/>
      <c r="KRK7" s="428"/>
      <c r="KRL7" s="428"/>
      <c r="KRM7" s="428"/>
      <c r="KRN7" s="428"/>
      <c r="KRO7" s="428"/>
      <c r="KRP7" s="428"/>
      <c r="KRQ7" s="428"/>
      <c r="KRR7" s="428"/>
      <c r="KRS7" s="428"/>
      <c r="KRT7" s="428"/>
      <c r="KRU7" s="428"/>
      <c r="KRV7" s="428"/>
      <c r="KRW7" s="428"/>
      <c r="KRX7" s="428"/>
      <c r="KRY7" s="428"/>
      <c r="KRZ7" s="428"/>
      <c r="KSA7" s="428"/>
      <c r="KSB7" s="428"/>
      <c r="KSC7" s="428"/>
      <c r="KSD7" s="428"/>
      <c r="KSE7" s="428"/>
      <c r="KSF7" s="428"/>
      <c r="KSG7" s="428"/>
      <c r="KSH7" s="428"/>
      <c r="KSI7" s="428"/>
      <c r="KSJ7" s="428"/>
      <c r="KSK7" s="428"/>
      <c r="KSL7" s="428"/>
      <c r="KSM7" s="428"/>
      <c r="KSN7" s="428"/>
      <c r="KSO7" s="428"/>
      <c r="KSP7" s="428"/>
      <c r="KSQ7" s="428"/>
      <c r="KSR7" s="428"/>
      <c r="KSS7" s="428"/>
      <c r="KST7" s="428"/>
      <c r="KSU7" s="428"/>
      <c r="KSV7" s="428"/>
      <c r="KSW7" s="428"/>
      <c r="KSX7" s="428"/>
      <c r="KSY7" s="428"/>
      <c r="KSZ7" s="428"/>
      <c r="KTA7" s="428"/>
      <c r="KTB7" s="428"/>
      <c r="KTC7" s="428"/>
      <c r="KTD7" s="428"/>
      <c r="KTE7" s="428"/>
      <c r="KTF7" s="428"/>
      <c r="KTG7" s="428"/>
      <c r="KTH7" s="428"/>
      <c r="KTI7" s="428"/>
      <c r="KTJ7" s="428"/>
      <c r="KTK7" s="428"/>
      <c r="KTL7" s="428"/>
      <c r="KTM7" s="428"/>
      <c r="KTN7" s="428"/>
      <c r="KTO7" s="428"/>
      <c r="KTP7" s="428"/>
      <c r="KTQ7" s="428"/>
      <c r="KTR7" s="428"/>
      <c r="KTS7" s="428"/>
      <c r="KTT7" s="428"/>
      <c r="KTU7" s="428"/>
      <c r="KTV7" s="428"/>
      <c r="KTW7" s="428"/>
      <c r="KTX7" s="428"/>
      <c r="KTY7" s="428"/>
      <c r="KTZ7" s="428"/>
      <c r="KUA7" s="428"/>
      <c r="KUB7" s="428"/>
      <c r="KUC7" s="428"/>
      <c r="KUD7" s="428"/>
      <c r="KUE7" s="428"/>
      <c r="KUF7" s="428"/>
      <c r="KUG7" s="428"/>
      <c r="KUH7" s="428"/>
      <c r="KUI7" s="428"/>
      <c r="KUJ7" s="428"/>
      <c r="KUK7" s="428"/>
      <c r="KUL7" s="428"/>
      <c r="KUM7" s="428"/>
      <c r="KUN7" s="428"/>
      <c r="KUO7" s="428"/>
      <c r="KUP7" s="428"/>
      <c r="KUQ7" s="428"/>
      <c r="KUR7" s="428"/>
      <c r="KUS7" s="428"/>
      <c r="KUT7" s="428"/>
      <c r="KUU7" s="428"/>
      <c r="KUV7" s="428"/>
      <c r="KUW7" s="428"/>
      <c r="KUX7" s="428"/>
      <c r="KUY7" s="428"/>
      <c r="KUZ7" s="428"/>
      <c r="KVA7" s="428"/>
      <c r="KVB7" s="428"/>
      <c r="KVC7" s="428"/>
      <c r="KVD7" s="428"/>
      <c r="KVE7" s="428"/>
      <c r="KVF7" s="428"/>
      <c r="KVG7" s="428"/>
      <c r="KVH7" s="428"/>
      <c r="KVI7" s="428"/>
      <c r="KVJ7" s="428"/>
      <c r="KVK7" s="428"/>
      <c r="KVL7" s="428"/>
      <c r="KVM7" s="428"/>
      <c r="KVN7" s="428"/>
      <c r="KVO7" s="428"/>
      <c r="KVP7" s="428"/>
      <c r="KVQ7" s="428"/>
      <c r="KVZ7" s="428"/>
      <c r="KWC7" s="428"/>
      <c r="KWN7" s="428"/>
      <c r="KWO7" s="428"/>
      <c r="KWP7" s="428"/>
      <c r="KWQ7" s="428"/>
      <c r="KWR7" s="428"/>
      <c r="KWS7" s="428"/>
      <c r="KWT7" s="428"/>
      <c r="KWU7" s="428"/>
      <c r="KWV7" s="428"/>
      <c r="KWW7" s="428"/>
      <c r="KWX7" s="428"/>
      <c r="KWY7" s="428"/>
      <c r="KWZ7" s="428"/>
      <c r="KXA7" s="428"/>
      <c r="KXB7" s="428"/>
      <c r="KXC7" s="428"/>
      <c r="KXD7" s="428"/>
      <c r="KXE7" s="428"/>
      <c r="KXF7" s="428"/>
      <c r="KXG7" s="428"/>
      <c r="KXH7" s="428"/>
      <c r="KXI7" s="428"/>
      <c r="KXJ7" s="428"/>
      <c r="KXK7" s="428"/>
      <c r="KXL7" s="428"/>
      <c r="KXM7" s="428"/>
      <c r="KXN7" s="428"/>
      <c r="KXO7" s="428"/>
      <c r="KXP7" s="428"/>
      <c r="KXQ7" s="428"/>
      <c r="KXR7" s="428"/>
      <c r="KXS7" s="428"/>
      <c r="KXT7" s="428"/>
      <c r="KXU7" s="428"/>
      <c r="KXV7" s="428"/>
      <c r="KXW7" s="428"/>
      <c r="KXX7" s="428"/>
      <c r="KXY7" s="428"/>
      <c r="KXZ7" s="428"/>
      <c r="KYA7" s="428"/>
      <c r="KYB7" s="428"/>
      <c r="KYC7" s="428"/>
      <c r="KYD7" s="428"/>
      <c r="KYE7" s="428"/>
      <c r="KYF7" s="428"/>
      <c r="KYG7" s="428"/>
      <c r="KYH7" s="428"/>
      <c r="KYI7" s="428"/>
      <c r="KYJ7" s="428"/>
      <c r="KYK7" s="428"/>
      <c r="KYL7" s="428"/>
      <c r="KYM7" s="428"/>
      <c r="KYN7" s="428"/>
      <c r="KYO7" s="428"/>
      <c r="KYP7" s="428"/>
      <c r="KYQ7" s="428"/>
      <c r="KYR7" s="428"/>
      <c r="KYS7" s="428"/>
      <c r="KYT7" s="428"/>
      <c r="KYU7" s="428"/>
      <c r="KYV7" s="428"/>
      <c r="KYW7" s="428"/>
      <c r="KYX7" s="428"/>
      <c r="KYY7" s="428"/>
      <c r="KYZ7" s="428"/>
      <c r="KZA7" s="428"/>
      <c r="KZB7" s="428"/>
      <c r="KZC7" s="428"/>
      <c r="KZD7" s="428"/>
      <c r="KZE7" s="428"/>
      <c r="KZF7" s="428"/>
      <c r="KZG7" s="428"/>
      <c r="KZH7" s="428"/>
      <c r="KZI7" s="428"/>
      <c r="KZJ7" s="428"/>
      <c r="KZK7" s="428"/>
      <c r="KZO7" s="428"/>
      <c r="KZP7" s="428"/>
      <c r="KZQ7" s="428"/>
      <c r="KZR7" s="428"/>
      <c r="KZS7" s="428"/>
      <c r="KZT7" s="428"/>
      <c r="KZU7" s="428"/>
      <c r="KZV7" s="428"/>
      <c r="KZW7" s="428"/>
      <c r="KZX7" s="428"/>
      <c r="KZY7" s="428"/>
      <c r="KZZ7" s="428"/>
      <c r="LAA7" s="428"/>
      <c r="LAB7" s="428"/>
      <c r="LAC7" s="428"/>
      <c r="LAD7" s="428"/>
      <c r="LAE7" s="428"/>
      <c r="LAF7" s="428"/>
      <c r="LAG7" s="428"/>
      <c r="LAH7" s="428"/>
      <c r="LAI7" s="428"/>
      <c r="LAJ7" s="428"/>
      <c r="LAK7" s="428"/>
      <c r="LAL7" s="428"/>
      <c r="LAM7" s="428"/>
      <c r="LAN7" s="428"/>
      <c r="LAO7" s="428"/>
      <c r="LAP7" s="428"/>
      <c r="LAQ7" s="428"/>
      <c r="LAR7" s="428"/>
      <c r="LAS7" s="428"/>
      <c r="LAT7" s="428"/>
      <c r="LAU7" s="428"/>
      <c r="LAV7" s="428"/>
      <c r="LAW7" s="428"/>
      <c r="LAX7" s="428"/>
      <c r="LAY7" s="428"/>
      <c r="LAZ7" s="428"/>
      <c r="LBA7" s="428"/>
      <c r="LBB7" s="428"/>
      <c r="LBC7" s="428"/>
      <c r="LBD7" s="428"/>
      <c r="LBE7" s="428"/>
      <c r="LBF7" s="428"/>
      <c r="LBG7" s="428"/>
      <c r="LBH7" s="428"/>
      <c r="LBI7" s="428"/>
      <c r="LBJ7" s="428"/>
      <c r="LBK7" s="428"/>
      <c r="LBL7" s="428"/>
      <c r="LBM7" s="428"/>
      <c r="LBN7" s="428"/>
      <c r="LBO7" s="428"/>
      <c r="LBP7" s="428"/>
      <c r="LBQ7" s="428"/>
      <c r="LBR7" s="428"/>
      <c r="LBS7" s="428"/>
      <c r="LBT7" s="428"/>
      <c r="LBU7" s="428"/>
      <c r="LBV7" s="428"/>
      <c r="LBW7" s="428"/>
      <c r="LBX7" s="428"/>
      <c r="LBY7" s="428"/>
      <c r="LBZ7" s="428"/>
      <c r="LCA7" s="428"/>
      <c r="LCB7" s="428"/>
      <c r="LCC7" s="428"/>
      <c r="LCD7" s="428"/>
      <c r="LCE7" s="428"/>
      <c r="LCF7" s="428"/>
      <c r="LCG7" s="428"/>
      <c r="LCH7" s="428"/>
      <c r="LCI7" s="428"/>
      <c r="LCJ7" s="428"/>
      <c r="LCK7" s="428"/>
      <c r="LCL7" s="428"/>
      <c r="LCM7" s="428"/>
      <c r="LCN7" s="428"/>
      <c r="LCO7" s="428"/>
      <c r="LCP7" s="428"/>
      <c r="LCQ7" s="428"/>
      <c r="LCR7" s="428"/>
      <c r="LCS7" s="428"/>
      <c r="LCT7" s="428"/>
      <c r="LCU7" s="428"/>
      <c r="LCV7" s="428"/>
      <c r="LCW7" s="428"/>
      <c r="LCX7" s="428"/>
      <c r="LCY7" s="428"/>
      <c r="LCZ7" s="428"/>
      <c r="LDA7" s="428"/>
      <c r="LDB7" s="428"/>
      <c r="LDC7" s="428"/>
      <c r="LDD7" s="428"/>
      <c r="LDE7" s="428"/>
      <c r="LDF7" s="428"/>
      <c r="LDG7" s="428"/>
      <c r="LDH7" s="428"/>
      <c r="LDI7" s="428"/>
      <c r="LDJ7" s="428"/>
      <c r="LDK7" s="428"/>
      <c r="LDL7" s="428"/>
      <c r="LDM7" s="428"/>
      <c r="LDN7" s="428"/>
      <c r="LDO7" s="428"/>
      <c r="LDP7" s="428"/>
      <c r="LDQ7" s="428"/>
      <c r="LDR7" s="428"/>
      <c r="LDS7" s="428"/>
      <c r="LDT7" s="428"/>
      <c r="LDU7" s="428"/>
      <c r="LDV7" s="428"/>
      <c r="LDW7" s="428"/>
      <c r="LDX7" s="428"/>
      <c r="LDY7" s="428"/>
      <c r="LDZ7" s="428"/>
      <c r="LEA7" s="428"/>
      <c r="LEB7" s="428"/>
      <c r="LEC7" s="428"/>
      <c r="LED7" s="428"/>
      <c r="LEE7" s="428"/>
      <c r="LEF7" s="428"/>
      <c r="LEG7" s="428"/>
      <c r="LEH7" s="428"/>
      <c r="LEI7" s="428"/>
      <c r="LEJ7" s="428"/>
      <c r="LEK7" s="428"/>
      <c r="LEL7" s="428"/>
      <c r="LEM7" s="428"/>
      <c r="LEN7" s="428"/>
      <c r="LEO7" s="428"/>
      <c r="LEP7" s="428"/>
      <c r="LEQ7" s="428"/>
      <c r="LER7" s="428"/>
      <c r="LES7" s="428"/>
      <c r="LET7" s="428"/>
      <c r="LEU7" s="428"/>
      <c r="LEV7" s="428"/>
      <c r="LEW7" s="428"/>
      <c r="LEX7" s="428"/>
      <c r="LEY7" s="428"/>
      <c r="LEZ7" s="428"/>
      <c r="LFA7" s="428"/>
      <c r="LFB7" s="428"/>
      <c r="LFC7" s="428"/>
      <c r="LFD7" s="428"/>
      <c r="LFE7" s="428"/>
      <c r="LFF7" s="428"/>
      <c r="LFG7" s="428"/>
      <c r="LFH7" s="428"/>
      <c r="LFI7" s="428"/>
      <c r="LFJ7" s="428"/>
      <c r="LFK7" s="428"/>
      <c r="LFL7" s="428"/>
      <c r="LFM7" s="428"/>
      <c r="LFV7" s="428"/>
      <c r="LFY7" s="428"/>
      <c r="LGJ7" s="428"/>
      <c r="LGK7" s="428"/>
      <c r="LGL7" s="428"/>
      <c r="LGM7" s="428"/>
      <c r="LGN7" s="428"/>
      <c r="LGO7" s="428"/>
      <c r="LGP7" s="428"/>
      <c r="LGQ7" s="428"/>
      <c r="LGR7" s="428"/>
      <c r="LGS7" s="428"/>
      <c r="LGT7" s="428"/>
      <c r="LGU7" s="428"/>
      <c r="LGV7" s="428"/>
      <c r="LGW7" s="428"/>
      <c r="LGX7" s="428"/>
      <c r="LGY7" s="428"/>
      <c r="LGZ7" s="428"/>
      <c r="LHA7" s="428"/>
      <c r="LHB7" s="428"/>
      <c r="LHC7" s="428"/>
      <c r="LHD7" s="428"/>
      <c r="LHE7" s="428"/>
      <c r="LHF7" s="428"/>
      <c r="LHG7" s="428"/>
      <c r="LHH7" s="428"/>
      <c r="LHI7" s="428"/>
      <c r="LHJ7" s="428"/>
      <c r="LHK7" s="428"/>
      <c r="LHL7" s="428"/>
      <c r="LHM7" s="428"/>
      <c r="LHN7" s="428"/>
      <c r="LHO7" s="428"/>
      <c r="LHP7" s="428"/>
      <c r="LHQ7" s="428"/>
      <c r="LHR7" s="428"/>
      <c r="LHS7" s="428"/>
      <c r="LHT7" s="428"/>
      <c r="LHU7" s="428"/>
      <c r="LHV7" s="428"/>
      <c r="LHW7" s="428"/>
      <c r="LHX7" s="428"/>
      <c r="LHY7" s="428"/>
      <c r="LHZ7" s="428"/>
      <c r="LIA7" s="428"/>
      <c r="LIB7" s="428"/>
      <c r="LIC7" s="428"/>
      <c r="LID7" s="428"/>
      <c r="LIE7" s="428"/>
      <c r="LIF7" s="428"/>
      <c r="LIG7" s="428"/>
      <c r="LIH7" s="428"/>
      <c r="LII7" s="428"/>
      <c r="LIJ7" s="428"/>
      <c r="LIK7" s="428"/>
      <c r="LIL7" s="428"/>
      <c r="LIM7" s="428"/>
      <c r="LIN7" s="428"/>
      <c r="LIO7" s="428"/>
      <c r="LIP7" s="428"/>
      <c r="LIQ7" s="428"/>
      <c r="LIR7" s="428"/>
      <c r="LIS7" s="428"/>
      <c r="LIT7" s="428"/>
      <c r="LIU7" s="428"/>
      <c r="LIV7" s="428"/>
      <c r="LIW7" s="428"/>
      <c r="LIX7" s="428"/>
      <c r="LIY7" s="428"/>
      <c r="LIZ7" s="428"/>
      <c r="LJA7" s="428"/>
      <c r="LJB7" s="428"/>
      <c r="LJC7" s="428"/>
      <c r="LJD7" s="428"/>
      <c r="LJE7" s="428"/>
      <c r="LJF7" s="428"/>
      <c r="LJG7" s="428"/>
      <c r="LJK7" s="428"/>
      <c r="LJL7" s="428"/>
      <c r="LJM7" s="428"/>
      <c r="LJN7" s="428"/>
      <c r="LJO7" s="428"/>
      <c r="LJP7" s="428"/>
      <c r="LJQ7" s="428"/>
      <c r="LJR7" s="428"/>
      <c r="LJS7" s="428"/>
      <c r="LJT7" s="428"/>
      <c r="LJU7" s="428"/>
      <c r="LJV7" s="428"/>
      <c r="LJW7" s="428"/>
      <c r="LJX7" s="428"/>
      <c r="LJY7" s="428"/>
      <c r="LJZ7" s="428"/>
      <c r="LKA7" s="428"/>
      <c r="LKB7" s="428"/>
      <c r="LKC7" s="428"/>
      <c r="LKD7" s="428"/>
      <c r="LKE7" s="428"/>
      <c r="LKF7" s="428"/>
      <c r="LKG7" s="428"/>
      <c r="LKH7" s="428"/>
      <c r="LKI7" s="428"/>
      <c r="LKJ7" s="428"/>
      <c r="LKK7" s="428"/>
      <c r="LKL7" s="428"/>
      <c r="LKM7" s="428"/>
      <c r="LKN7" s="428"/>
      <c r="LKO7" s="428"/>
      <c r="LKP7" s="428"/>
      <c r="LKQ7" s="428"/>
      <c r="LKR7" s="428"/>
      <c r="LKS7" s="428"/>
      <c r="LKT7" s="428"/>
      <c r="LKU7" s="428"/>
      <c r="LKV7" s="428"/>
      <c r="LKW7" s="428"/>
      <c r="LKX7" s="428"/>
      <c r="LKY7" s="428"/>
      <c r="LKZ7" s="428"/>
      <c r="LLA7" s="428"/>
      <c r="LLB7" s="428"/>
      <c r="LLC7" s="428"/>
      <c r="LLD7" s="428"/>
      <c r="LLE7" s="428"/>
      <c r="LLF7" s="428"/>
      <c r="LLG7" s="428"/>
      <c r="LLH7" s="428"/>
      <c r="LLI7" s="428"/>
      <c r="LLJ7" s="428"/>
      <c r="LLK7" s="428"/>
      <c r="LLL7" s="428"/>
      <c r="LLM7" s="428"/>
      <c r="LLN7" s="428"/>
      <c r="LLO7" s="428"/>
      <c r="LLP7" s="428"/>
      <c r="LLQ7" s="428"/>
      <c r="LLR7" s="428"/>
      <c r="LLS7" s="428"/>
      <c r="LLT7" s="428"/>
      <c r="LLU7" s="428"/>
      <c r="LLV7" s="428"/>
      <c r="LLW7" s="428"/>
      <c r="LLX7" s="428"/>
      <c r="LLY7" s="428"/>
      <c r="LLZ7" s="428"/>
      <c r="LMA7" s="428"/>
      <c r="LMB7" s="428"/>
      <c r="LMC7" s="428"/>
      <c r="LMD7" s="428"/>
      <c r="LME7" s="428"/>
      <c r="LMF7" s="428"/>
      <c r="LMG7" s="428"/>
      <c r="LMH7" s="428"/>
      <c r="LMI7" s="428"/>
      <c r="LMJ7" s="428"/>
      <c r="LMK7" s="428"/>
      <c r="LML7" s="428"/>
      <c r="LMM7" s="428"/>
      <c r="LMN7" s="428"/>
      <c r="LMO7" s="428"/>
      <c r="LMP7" s="428"/>
      <c r="LMQ7" s="428"/>
      <c r="LMR7" s="428"/>
      <c r="LMS7" s="428"/>
      <c r="LMT7" s="428"/>
      <c r="LMU7" s="428"/>
      <c r="LMV7" s="428"/>
      <c r="LMW7" s="428"/>
      <c r="LMX7" s="428"/>
      <c r="LMY7" s="428"/>
      <c r="LMZ7" s="428"/>
      <c r="LNA7" s="428"/>
      <c r="LNB7" s="428"/>
      <c r="LNC7" s="428"/>
      <c r="LND7" s="428"/>
      <c r="LNE7" s="428"/>
      <c r="LNF7" s="428"/>
      <c r="LNG7" s="428"/>
      <c r="LNH7" s="428"/>
      <c r="LNI7" s="428"/>
      <c r="LNJ7" s="428"/>
      <c r="LNK7" s="428"/>
      <c r="LNL7" s="428"/>
      <c r="LNM7" s="428"/>
      <c r="LNN7" s="428"/>
      <c r="LNO7" s="428"/>
      <c r="LNP7" s="428"/>
      <c r="LNQ7" s="428"/>
      <c r="LNR7" s="428"/>
      <c r="LNS7" s="428"/>
      <c r="LNT7" s="428"/>
      <c r="LNU7" s="428"/>
      <c r="LNV7" s="428"/>
      <c r="LNW7" s="428"/>
      <c r="LNX7" s="428"/>
      <c r="LNY7" s="428"/>
      <c r="LNZ7" s="428"/>
      <c r="LOA7" s="428"/>
      <c r="LOB7" s="428"/>
      <c r="LOC7" s="428"/>
      <c r="LOD7" s="428"/>
      <c r="LOE7" s="428"/>
      <c r="LOF7" s="428"/>
      <c r="LOG7" s="428"/>
      <c r="LOH7" s="428"/>
      <c r="LOI7" s="428"/>
      <c r="LOJ7" s="428"/>
      <c r="LOK7" s="428"/>
      <c r="LOL7" s="428"/>
      <c r="LOM7" s="428"/>
      <c r="LON7" s="428"/>
      <c r="LOO7" s="428"/>
      <c r="LOP7" s="428"/>
      <c r="LOQ7" s="428"/>
      <c r="LOR7" s="428"/>
      <c r="LOS7" s="428"/>
      <c r="LOT7" s="428"/>
      <c r="LOU7" s="428"/>
      <c r="LOV7" s="428"/>
      <c r="LOW7" s="428"/>
      <c r="LOX7" s="428"/>
      <c r="LOY7" s="428"/>
      <c r="LOZ7" s="428"/>
      <c r="LPA7" s="428"/>
      <c r="LPB7" s="428"/>
      <c r="LPC7" s="428"/>
      <c r="LPD7" s="428"/>
      <c r="LPE7" s="428"/>
      <c r="LPF7" s="428"/>
      <c r="LPG7" s="428"/>
      <c r="LPH7" s="428"/>
      <c r="LPI7" s="428"/>
      <c r="LPR7" s="428"/>
      <c r="LPU7" s="428"/>
      <c r="LQF7" s="428"/>
      <c r="LQG7" s="428"/>
      <c r="LQH7" s="428"/>
      <c r="LQI7" s="428"/>
      <c r="LQJ7" s="428"/>
      <c r="LQK7" s="428"/>
      <c r="LQL7" s="428"/>
      <c r="LQM7" s="428"/>
      <c r="LQN7" s="428"/>
      <c r="LQO7" s="428"/>
      <c r="LQP7" s="428"/>
      <c r="LQQ7" s="428"/>
      <c r="LQR7" s="428"/>
      <c r="LQS7" s="428"/>
      <c r="LQT7" s="428"/>
      <c r="LQU7" s="428"/>
      <c r="LQV7" s="428"/>
      <c r="LQW7" s="428"/>
      <c r="LQX7" s="428"/>
      <c r="LQY7" s="428"/>
      <c r="LQZ7" s="428"/>
      <c r="LRA7" s="428"/>
      <c r="LRB7" s="428"/>
      <c r="LRC7" s="428"/>
      <c r="LRD7" s="428"/>
      <c r="LRE7" s="428"/>
      <c r="LRF7" s="428"/>
      <c r="LRG7" s="428"/>
      <c r="LRH7" s="428"/>
      <c r="LRI7" s="428"/>
      <c r="LRJ7" s="428"/>
      <c r="LRK7" s="428"/>
      <c r="LRL7" s="428"/>
      <c r="LRM7" s="428"/>
      <c r="LRN7" s="428"/>
      <c r="LRO7" s="428"/>
      <c r="LRP7" s="428"/>
      <c r="LRQ7" s="428"/>
      <c r="LRR7" s="428"/>
      <c r="LRS7" s="428"/>
      <c r="LRT7" s="428"/>
      <c r="LRU7" s="428"/>
      <c r="LRV7" s="428"/>
      <c r="LRW7" s="428"/>
      <c r="LRX7" s="428"/>
      <c r="LRY7" s="428"/>
      <c r="LRZ7" s="428"/>
      <c r="LSA7" s="428"/>
      <c r="LSB7" s="428"/>
      <c r="LSC7" s="428"/>
      <c r="LSD7" s="428"/>
      <c r="LSE7" s="428"/>
      <c r="LSF7" s="428"/>
      <c r="LSG7" s="428"/>
      <c r="LSH7" s="428"/>
      <c r="LSI7" s="428"/>
      <c r="LSJ7" s="428"/>
      <c r="LSK7" s="428"/>
      <c r="LSL7" s="428"/>
      <c r="LSM7" s="428"/>
      <c r="LSN7" s="428"/>
      <c r="LSO7" s="428"/>
      <c r="LSP7" s="428"/>
      <c r="LSQ7" s="428"/>
      <c r="LSR7" s="428"/>
      <c r="LSS7" s="428"/>
      <c r="LST7" s="428"/>
      <c r="LSU7" s="428"/>
      <c r="LSV7" s="428"/>
      <c r="LSW7" s="428"/>
      <c r="LSX7" s="428"/>
      <c r="LSY7" s="428"/>
      <c r="LSZ7" s="428"/>
      <c r="LTA7" s="428"/>
      <c r="LTB7" s="428"/>
      <c r="LTC7" s="428"/>
      <c r="LTG7" s="428"/>
      <c r="LTH7" s="428"/>
      <c r="LTI7" s="428"/>
      <c r="LTJ7" s="428"/>
      <c r="LTK7" s="428"/>
      <c r="LTL7" s="428"/>
      <c r="LTM7" s="428"/>
      <c r="LTN7" s="428"/>
      <c r="LTO7" s="428"/>
      <c r="LTP7" s="428"/>
      <c r="LTQ7" s="428"/>
      <c r="LTR7" s="428"/>
      <c r="LTS7" s="428"/>
      <c r="LTT7" s="428"/>
      <c r="LTU7" s="428"/>
      <c r="LTV7" s="428"/>
      <c r="LTW7" s="428"/>
      <c r="LTX7" s="428"/>
      <c r="LTY7" s="428"/>
      <c r="LTZ7" s="428"/>
      <c r="LUA7" s="428"/>
      <c r="LUB7" s="428"/>
      <c r="LUC7" s="428"/>
      <c r="LUD7" s="428"/>
      <c r="LUE7" s="428"/>
      <c r="LUF7" s="428"/>
      <c r="LUG7" s="428"/>
      <c r="LUH7" s="428"/>
      <c r="LUI7" s="428"/>
      <c r="LUJ7" s="428"/>
      <c r="LUK7" s="428"/>
      <c r="LUL7" s="428"/>
      <c r="LUM7" s="428"/>
      <c r="LUN7" s="428"/>
      <c r="LUO7" s="428"/>
      <c r="LUP7" s="428"/>
      <c r="LUQ7" s="428"/>
      <c r="LUR7" s="428"/>
      <c r="LUS7" s="428"/>
      <c r="LUT7" s="428"/>
      <c r="LUU7" s="428"/>
      <c r="LUV7" s="428"/>
      <c r="LUW7" s="428"/>
      <c r="LUX7" s="428"/>
      <c r="LUY7" s="428"/>
      <c r="LUZ7" s="428"/>
      <c r="LVA7" s="428"/>
      <c r="LVB7" s="428"/>
      <c r="LVC7" s="428"/>
      <c r="LVD7" s="428"/>
      <c r="LVE7" s="428"/>
      <c r="LVF7" s="428"/>
      <c r="LVG7" s="428"/>
      <c r="LVH7" s="428"/>
      <c r="LVI7" s="428"/>
      <c r="LVJ7" s="428"/>
      <c r="LVK7" s="428"/>
      <c r="LVL7" s="428"/>
      <c r="LVM7" s="428"/>
      <c r="LVN7" s="428"/>
      <c r="LVO7" s="428"/>
      <c r="LVP7" s="428"/>
      <c r="LVQ7" s="428"/>
      <c r="LVR7" s="428"/>
      <c r="LVS7" s="428"/>
      <c r="LVT7" s="428"/>
      <c r="LVU7" s="428"/>
      <c r="LVV7" s="428"/>
      <c r="LVW7" s="428"/>
      <c r="LVX7" s="428"/>
      <c r="LVY7" s="428"/>
      <c r="LVZ7" s="428"/>
      <c r="LWA7" s="428"/>
      <c r="LWB7" s="428"/>
      <c r="LWC7" s="428"/>
      <c r="LWD7" s="428"/>
      <c r="LWE7" s="428"/>
      <c r="LWF7" s="428"/>
      <c r="LWG7" s="428"/>
      <c r="LWH7" s="428"/>
      <c r="LWI7" s="428"/>
      <c r="LWJ7" s="428"/>
      <c r="LWK7" s="428"/>
      <c r="LWL7" s="428"/>
      <c r="LWM7" s="428"/>
      <c r="LWN7" s="428"/>
      <c r="LWO7" s="428"/>
      <c r="LWP7" s="428"/>
      <c r="LWQ7" s="428"/>
      <c r="LWR7" s="428"/>
      <c r="LWS7" s="428"/>
      <c r="LWT7" s="428"/>
      <c r="LWU7" s="428"/>
      <c r="LWV7" s="428"/>
      <c r="LWW7" s="428"/>
      <c r="LWX7" s="428"/>
      <c r="LWY7" s="428"/>
      <c r="LWZ7" s="428"/>
      <c r="LXA7" s="428"/>
      <c r="LXB7" s="428"/>
      <c r="LXC7" s="428"/>
      <c r="LXD7" s="428"/>
      <c r="LXE7" s="428"/>
      <c r="LXF7" s="428"/>
      <c r="LXG7" s="428"/>
      <c r="LXH7" s="428"/>
      <c r="LXI7" s="428"/>
      <c r="LXJ7" s="428"/>
      <c r="LXK7" s="428"/>
      <c r="LXL7" s="428"/>
      <c r="LXM7" s="428"/>
      <c r="LXN7" s="428"/>
      <c r="LXO7" s="428"/>
      <c r="LXP7" s="428"/>
      <c r="LXQ7" s="428"/>
      <c r="LXR7" s="428"/>
      <c r="LXS7" s="428"/>
      <c r="LXT7" s="428"/>
      <c r="LXU7" s="428"/>
      <c r="LXV7" s="428"/>
      <c r="LXW7" s="428"/>
      <c r="LXX7" s="428"/>
      <c r="LXY7" s="428"/>
      <c r="LXZ7" s="428"/>
      <c r="LYA7" s="428"/>
      <c r="LYB7" s="428"/>
      <c r="LYC7" s="428"/>
      <c r="LYD7" s="428"/>
      <c r="LYE7" s="428"/>
      <c r="LYF7" s="428"/>
      <c r="LYG7" s="428"/>
      <c r="LYH7" s="428"/>
      <c r="LYI7" s="428"/>
      <c r="LYJ7" s="428"/>
      <c r="LYK7" s="428"/>
      <c r="LYL7" s="428"/>
      <c r="LYM7" s="428"/>
      <c r="LYN7" s="428"/>
      <c r="LYO7" s="428"/>
      <c r="LYP7" s="428"/>
      <c r="LYQ7" s="428"/>
      <c r="LYR7" s="428"/>
      <c r="LYS7" s="428"/>
      <c r="LYT7" s="428"/>
      <c r="LYU7" s="428"/>
      <c r="LYV7" s="428"/>
      <c r="LYW7" s="428"/>
      <c r="LYX7" s="428"/>
      <c r="LYY7" s="428"/>
      <c r="LYZ7" s="428"/>
      <c r="LZA7" s="428"/>
      <c r="LZB7" s="428"/>
      <c r="LZC7" s="428"/>
      <c r="LZD7" s="428"/>
      <c r="LZE7" s="428"/>
      <c r="LZN7" s="428"/>
      <c r="LZQ7" s="428"/>
      <c r="MAB7" s="428"/>
      <c r="MAC7" s="428"/>
      <c r="MAD7" s="428"/>
      <c r="MAE7" s="428"/>
      <c r="MAF7" s="428"/>
      <c r="MAG7" s="428"/>
      <c r="MAH7" s="428"/>
      <c r="MAI7" s="428"/>
      <c r="MAJ7" s="428"/>
      <c r="MAK7" s="428"/>
      <c r="MAL7" s="428"/>
      <c r="MAM7" s="428"/>
      <c r="MAN7" s="428"/>
      <c r="MAO7" s="428"/>
      <c r="MAP7" s="428"/>
      <c r="MAQ7" s="428"/>
      <c r="MAR7" s="428"/>
      <c r="MAS7" s="428"/>
      <c r="MAT7" s="428"/>
      <c r="MAU7" s="428"/>
      <c r="MAV7" s="428"/>
      <c r="MAW7" s="428"/>
      <c r="MAX7" s="428"/>
      <c r="MAY7" s="428"/>
      <c r="MAZ7" s="428"/>
      <c r="MBA7" s="428"/>
      <c r="MBB7" s="428"/>
      <c r="MBC7" s="428"/>
      <c r="MBD7" s="428"/>
      <c r="MBE7" s="428"/>
      <c r="MBF7" s="428"/>
      <c r="MBG7" s="428"/>
      <c r="MBH7" s="428"/>
      <c r="MBI7" s="428"/>
      <c r="MBJ7" s="428"/>
      <c r="MBK7" s="428"/>
      <c r="MBL7" s="428"/>
      <c r="MBM7" s="428"/>
      <c r="MBN7" s="428"/>
      <c r="MBO7" s="428"/>
      <c r="MBP7" s="428"/>
      <c r="MBQ7" s="428"/>
      <c r="MBR7" s="428"/>
      <c r="MBS7" s="428"/>
      <c r="MBT7" s="428"/>
      <c r="MBU7" s="428"/>
      <c r="MBV7" s="428"/>
      <c r="MBW7" s="428"/>
      <c r="MBX7" s="428"/>
      <c r="MBY7" s="428"/>
      <c r="MBZ7" s="428"/>
      <c r="MCA7" s="428"/>
      <c r="MCB7" s="428"/>
      <c r="MCC7" s="428"/>
      <c r="MCD7" s="428"/>
      <c r="MCE7" s="428"/>
      <c r="MCF7" s="428"/>
      <c r="MCG7" s="428"/>
      <c r="MCH7" s="428"/>
      <c r="MCI7" s="428"/>
      <c r="MCJ7" s="428"/>
      <c r="MCK7" s="428"/>
      <c r="MCL7" s="428"/>
      <c r="MCM7" s="428"/>
      <c r="MCN7" s="428"/>
      <c r="MCO7" s="428"/>
      <c r="MCP7" s="428"/>
      <c r="MCQ7" s="428"/>
      <c r="MCR7" s="428"/>
      <c r="MCS7" s="428"/>
      <c r="MCT7" s="428"/>
      <c r="MCU7" s="428"/>
      <c r="MCV7" s="428"/>
      <c r="MCW7" s="428"/>
      <c r="MCX7" s="428"/>
      <c r="MCY7" s="428"/>
      <c r="MDC7" s="428"/>
      <c r="MDD7" s="428"/>
      <c r="MDE7" s="428"/>
      <c r="MDF7" s="428"/>
      <c r="MDG7" s="428"/>
      <c r="MDH7" s="428"/>
      <c r="MDI7" s="428"/>
      <c r="MDJ7" s="428"/>
      <c r="MDK7" s="428"/>
      <c r="MDL7" s="428"/>
      <c r="MDM7" s="428"/>
      <c r="MDN7" s="428"/>
      <c r="MDO7" s="428"/>
      <c r="MDP7" s="428"/>
      <c r="MDQ7" s="428"/>
      <c r="MDR7" s="428"/>
      <c r="MDS7" s="428"/>
      <c r="MDT7" s="428"/>
      <c r="MDU7" s="428"/>
      <c r="MDV7" s="428"/>
      <c r="MDW7" s="428"/>
      <c r="MDX7" s="428"/>
      <c r="MDY7" s="428"/>
      <c r="MDZ7" s="428"/>
      <c r="MEA7" s="428"/>
      <c r="MEB7" s="428"/>
      <c r="MEC7" s="428"/>
      <c r="MED7" s="428"/>
      <c r="MEE7" s="428"/>
      <c r="MEF7" s="428"/>
      <c r="MEG7" s="428"/>
      <c r="MEH7" s="428"/>
      <c r="MEI7" s="428"/>
      <c r="MEJ7" s="428"/>
      <c r="MEK7" s="428"/>
      <c r="MEL7" s="428"/>
      <c r="MEM7" s="428"/>
      <c r="MEN7" s="428"/>
      <c r="MEO7" s="428"/>
      <c r="MEP7" s="428"/>
      <c r="MEQ7" s="428"/>
      <c r="MER7" s="428"/>
      <c r="MES7" s="428"/>
      <c r="MET7" s="428"/>
      <c r="MEU7" s="428"/>
      <c r="MEV7" s="428"/>
      <c r="MEW7" s="428"/>
      <c r="MEX7" s="428"/>
      <c r="MEY7" s="428"/>
      <c r="MEZ7" s="428"/>
      <c r="MFA7" s="428"/>
      <c r="MFB7" s="428"/>
      <c r="MFC7" s="428"/>
      <c r="MFD7" s="428"/>
      <c r="MFE7" s="428"/>
      <c r="MFF7" s="428"/>
      <c r="MFG7" s="428"/>
      <c r="MFH7" s="428"/>
      <c r="MFI7" s="428"/>
      <c r="MFJ7" s="428"/>
      <c r="MFK7" s="428"/>
      <c r="MFL7" s="428"/>
      <c r="MFM7" s="428"/>
      <c r="MFN7" s="428"/>
      <c r="MFO7" s="428"/>
      <c r="MFP7" s="428"/>
      <c r="MFQ7" s="428"/>
      <c r="MFR7" s="428"/>
      <c r="MFS7" s="428"/>
      <c r="MFT7" s="428"/>
      <c r="MFU7" s="428"/>
      <c r="MFV7" s="428"/>
      <c r="MFW7" s="428"/>
      <c r="MFX7" s="428"/>
      <c r="MFY7" s="428"/>
      <c r="MFZ7" s="428"/>
      <c r="MGA7" s="428"/>
      <c r="MGB7" s="428"/>
      <c r="MGC7" s="428"/>
      <c r="MGD7" s="428"/>
      <c r="MGE7" s="428"/>
      <c r="MGF7" s="428"/>
      <c r="MGG7" s="428"/>
      <c r="MGH7" s="428"/>
      <c r="MGI7" s="428"/>
      <c r="MGJ7" s="428"/>
      <c r="MGK7" s="428"/>
      <c r="MGL7" s="428"/>
      <c r="MGM7" s="428"/>
      <c r="MGN7" s="428"/>
      <c r="MGO7" s="428"/>
      <c r="MGP7" s="428"/>
      <c r="MGQ7" s="428"/>
      <c r="MGR7" s="428"/>
      <c r="MGS7" s="428"/>
      <c r="MGT7" s="428"/>
      <c r="MGU7" s="428"/>
      <c r="MGV7" s="428"/>
      <c r="MGW7" s="428"/>
      <c r="MGX7" s="428"/>
      <c r="MGY7" s="428"/>
      <c r="MGZ7" s="428"/>
      <c r="MHA7" s="428"/>
      <c r="MHB7" s="428"/>
      <c r="MHC7" s="428"/>
      <c r="MHD7" s="428"/>
      <c r="MHE7" s="428"/>
      <c r="MHF7" s="428"/>
      <c r="MHG7" s="428"/>
      <c r="MHH7" s="428"/>
      <c r="MHI7" s="428"/>
      <c r="MHJ7" s="428"/>
      <c r="MHK7" s="428"/>
      <c r="MHL7" s="428"/>
      <c r="MHM7" s="428"/>
      <c r="MHN7" s="428"/>
      <c r="MHO7" s="428"/>
      <c r="MHP7" s="428"/>
      <c r="MHQ7" s="428"/>
      <c r="MHR7" s="428"/>
      <c r="MHS7" s="428"/>
      <c r="MHT7" s="428"/>
      <c r="MHU7" s="428"/>
      <c r="MHV7" s="428"/>
      <c r="MHW7" s="428"/>
      <c r="MHX7" s="428"/>
      <c r="MHY7" s="428"/>
      <c r="MHZ7" s="428"/>
      <c r="MIA7" s="428"/>
      <c r="MIB7" s="428"/>
      <c r="MIC7" s="428"/>
      <c r="MID7" s="428"/>
      <c r="MIE7" s="428"/>
      <c r="MIF7" s="428"/>
      <c r="MIG7" s="428"/>
      <c r="MIH7" s="428"/>
      <c r="MII7" s="428"/>
      <c r="MIJ7" s="428"/>
      <c r="MIK7" s="428"/>
      <c r="MIL7" s="428"/>
      <c r="MIM7" s="428"/>
      <c r="MIN7" s="428"/>
      <c r="MIO7" s="428"/>
      <c r="MIP7" s="428"/>
      <c r="MIQ7" s="428"/>
      <c r="MIR7" s="428"/>
      <c r="MIS7" s="428"/>
      <c r="MIT7" s="428"/>
      <c r="MIU7" s="428"/>
      <c r="MIV7" s="428"/>
      <c r="MIW7" s="428"/>
      <c r="MIX7" s="428"/>
      <c r="MIY7" s="428"/>
      <c r="MIZ7" s="428"/>
      <c r="MJA7" s="428"/>
      <c r="MJJ7" s="428"/>
      <c r="MJM7" s="428"/>
      <c r="MJX7" s="428"/>
      <c r="MJY7" s="428"/>
      <c r="MJZ7" s="428"/>
      <c r="MKA7" s="428"/>
      <c r="MKB7" s="428"/>
      <c r="MKC7" s="428"/>
      <c r="MKD7" s="428"/>
      <c r="MKE7" s="428"/>
      <c r="MKF7" s="428"/>
      <c r="MKG7" s="428"/>
      <c r="MKH7" s="428"/>
      <c r="MKI7" s="428"/>
      <c r="MKJ7" s="428"/>
      <c r="MKK7" s="428"/>
      <c r="MKL7" s="428"/>
      <c r="MKM7" s="428"/>
      <c r="MKN7" s="428"/>
      <c r="MKO7" s="428"/>
      <c r="MKP7" s="428"/>
      <c r="MKQ7" s="428"/>
      <c r="MKR7" s="428"/>
      <c r="MKS7" s="428"/>
      <c r="MKT7" s="428"/>
      <c r="MKU7" s="428"/>
      <c r="MKV7" s="428"/>
      <c r="MKW7" s="428"/>
      <c r="MKX7" s="428"/>
      <c r="MKY7" s="428"/>
      <c r="MKZ7" s="428"/>
      <c r="MLA7" s="428"/>
      <c r="MLB7" s="428"/>
      <c r="MLC7" s="428"/>
      <c r="MLD7" s="428"/>
      <c r="MLE7" s="428"/>
      <c r="MLF7" s="428"/>
      <c r="MLG7" s="428"/>
      <c r="MLH7" s="428"/>
      <c r="MLI7" s="428"/>
      <c r="MLJ7" s="428"/>
      <c r="MLK7" s="428"/>
      <c r="MLL7" s="428"/>
      <c r="MLM7" s="428"/>
      <c r="MLN7" s="428"/>
      <c r="MLO7" s="428"/>
      <c r="MLP7" s="428"/>
      <c r="MLQ7" s="428"/>
      <c r="MLR7" s="428"/>
      <c r="MLS7" s="428"/>
      <c r="MLT7" s="428"/>
      <c r="MLU7" s="428"/>
      <c r="MLV7" s="428"/>
      <c r="MLW7" s="428"/>
      <c r="MLX7" s="428"/>
      <c r="MLY7" s="428"/>
      <c r="MLZ7" s="428"/>
      <c r="MMA7" s="428"/>
      <c r="MMB7" s="428"/>
      <c r="MMC7" s="428"/>
      <c r="MMD7" s="428"/>
      <c r="MME7" s="428"/>
      <c r="MMF7" s="428"/>
      <c r="MMG7" s="428"/>
      <c r="MMH7" s="428"/>
      <c r="MMI7" s="428"/>
      <c r="MMJ7" s="428"/>
      <c r="MMK7" s="428"/>
      <c r="MML7" s="428"/>
      <c r="MMM7" s="428"/>
      <c r="MMN7" s="428"/>
      <c r="MMO7" s="428"/>
      <c r="MMP7" s="428"/>
      <c r="MMQ7" s="428"/>
      <c r="MMR7" s="428"/>
      <c r="MMS7" s="428"/>
      <c r="MMT7" s="428"/>
      <c r="MMU7" s="428"/>
      <c r="MMY7" s="428"/>
      <c r="MMZ7" s="428"/>
      <c r="MNA7" s="428"/>
      <c r="MNB7" s="428"/>
      <c r="MNC7" s="428"/>
      <c r="MND7" s="428"/>
      <c r="MNE7" s="428"/>
      <c r="MNF7" s="428"/>
      <c r="MNG7" s="428"/>
      <c r="MNH7" s="428"/>
      <c r="MNI7" s="428"/>
      <c r="MNJ7" s="428"/>
      <c r="MNK7" s="428"/>
      <c r="MNL7" s="428"/>
      <c r="MNM7" s="428"/>
      <c r="MNN7" s="428"/>
      <c r="MNO7" s="428"/>
      <c r="MNP7" s="428"/>
      <c r="MNQ7" s="428"/>
      <c r="MNR7" s="428"/>
      <c r="MNS7" s="428"/>
      <c r="MNT7" s="428"/>
      <c r="MNU7" s="428"/>
      <c r="MNV7" s="428"/>
      <c r="MNW7" s="428"/>
      <c r="MNX7" s="428"/>
      <c r="MNY7" s="428"/>
      <c r="MNZ7" s="428"/>
      <c r="MOA7" s="428"/>
      <c r="MOB7" s="428"/>
      <c r="MOC7" s="428"/>
      <c r="MOD7" s="428"/>
      <c r="MOE7" s="428"/>
      <c r="MOF7" s="428"/>
      <c r="MOG7" s="428"/>
      <c r="MOH7" s="428"/>
      <c r="MOI7" s="428"/>
      <c r="MOJ7" s="428"/>
      <c r="MOK7" s="428"/>
      <c r="MOL7" s="428"/>
      <c r="MOM7" s="428"/>
      <c r="MON7" s="428"/>
      <c r="MOO7" s="428"/>
      <c r="MOP7" s="428"/>
      <c r="MOQ7" s="428"/>
      <c r="MOR7" s="428"/>
      <c r="MOS7" s="428"/>
      <c r="MOT7" s="428"/>
      <c r="MOU7" s="428"/>
      <c r="MOV7" s="428"/>
      <c r="MOW7" s="428"/>
      <c r="MOX7" s="428"/>
      <c r="MOY7" s="428"/>
      <c r="MOZ7" s="428"/>
      <c r="MPA7" s="428"/>
      <c r="MPB7" s="428"/>
      <c r="MPC7" s="428"/>
      <c r="MPD7" s="428"/>
      <c r="MPE7" s="428"/>
      <c r="MPF7" s="428"/>
      <c r="MPG7" s="428"/>
      <c r="MPH7" s="428"/>
      <c r="MPI7" s="428"/>
      <c r="MPJ7" s="428"/>
      <c r="MPK7" s="428"/>
      <c r="MPL7" s="428"/>
      <c r="MPM7" s="428"/>
      <c r="MPN7" s="428"/>
      <c r="MPO7" s="428"/>
      <c r="MPP7" s="428"/>
      <c r="MPQ7" s="428"/>
      <c r="MPR7" s="428"/>
      <c r="MPS7" s="428"/>
      <c r="MPT7" s="428"/>
      <c r="MPU7" s="428"/>
      <c r="MPV7" s="428"/>
      <c r="MPW7" s="428"/>
      <c r="MPX7" s="428"/>
      <c r="MPY7" s="428"/>
      <c r="MPZ7" s="428"/>
      <c r="MQA7" s="428"/>
      <c r="MQB7" s="428"/>
      <c r="MQC7" s="428"/>
      <c r="MQD7" s="428"/>
      <c r="MQE7" s="428"/>
      <c r="MQF7" s="428"/>
      <c r="MQG7" s="428"/>
      <c r="MQH7" s="428"/>
      <c r="MQI7" s="428"/>
      <c r="MQJ7" s="428"/>
      <c r="MQK7" s="428"/>
      <c r="MQL7" s="428"/>
      <c r="MQM7" s="428"/>
      <c r="MQN7" s="428"/>
      <c r="MQO7" s="428"/>
      <c r="MQP7" s="428"/>
      <c r="MQQ7" s="428"/>
      <c r="MQR7" s="428"/>
      <c r="MQS7" s="428"/>
      <c r="MQT7" s="428"/>
      <c r="MQU7" s="428"/>
      <c r="MQV7" s="428"/>
      <c r="MQW7" s="428"/>
      <c r="MQX7" s="428"/>
      <c r="MQY7" s="428"/>
      <c r="MQZ7" s="428"/>
      <c r="MRA7" s="428"/>
      <c r="MRB7" s="428"/>
      <c r="MRC7" s="428"/>
      <c r="MRD7" s="428"/>
      <c r="MRE7" s="428"/>
      <c r="MRF7" s="428"/>
      <c r="MRG7" s="428"/>
      <c r="MRH7" s="428"/>
      <c r="MRI7" s="428"/>
      <c r="MRJ7" s="428"/>
      <c r="MRK7" s="428"/>
      <c r="MRL7" s="428"/>
      <c r="MRM7" s="428"/>
      <c r="MRN7" s="428"/>
      <c r="MRO7" s="428"/>
      <c r="MRP7" s="428"/>
      <c r="MRQ7" s="428"/>
      <c r="MRR7" s="428"/>
      <c r="MRS7" s="428"/>
      <c r="MRT7" s="428"/>
      <c r="MRU7" s="428"/>
      <c r="MRV7" s="428"/>
      <c r="MRW7" s="428"/>
      <c r="MRX7" s="428"/>
      <c r="MRY7" s="428"/>
      <c r="MRZ7" s="428"/>
      <c r="MSA7" s="428"/>
      <c r="MSB7" s="428"/>
      <c r="MSC7" s="428"/>
      <c r="MSD7" s="428"/>
      <c r="MSE7" s="428"/>
      <c r="MSF7" s="428"/>
      <c r="MSG7" s="428"/>
      <c r="MSH7" s="428"/>
      <c r="MSI7" s="428"/>
      <c r="MSJ7" s="428"/>
      <c r="MSK7" s="428"/>
      <c r="MSL7" s="428"/>
      <c r="MSM7" s="428"/>
      <c r="MSN7" s="428"/>
      <c r="MSO7" s="428"/>
      <c r="MSP7" s="428"/>
      <c r="MSQ7" s="428"/>
      <c r="MSR7" s="428"/>
      <c r="MSS7" s="428"/>
      <c r="MST7" s="428"/>
      <c r="MSU7" s="428"/>
      <c r="MSV7" s="428"/>
      <c r="MSW7" s="428"/>
      <c r="MTF7" s="428"/>
      <c r="MTI7" s="428"/>
      <c r="MTT7" s="428"/>
      <c r="MTU7" s="428"/>
      <c r="MTV7" s="428"/>
      <c r="MTW7" s="428"/>
      <c r="MTX7" s="428"/>
      <c r="MTY7" s="428"/>
      <c r="MTZ7" s="428"/>
      <c r="MUA7" s="428"/>
      <c r="MUB7" s="428"/>
      <c r="MUC7" s="428"/>
      <c r="MUD7" s="428"/>
      <c r="MUE7" s="428"/>
      <c r="MUF7" s="428"/>
      <c r="MUG7" s="428"/>
      <c r="MUH7" s="428"/>
      <c r="MUI7" s="428"/>
      <c r="MUJ7" s="428"/>
      <c r="MUK7" s="428"/>
      <c r="MUL7" s="428"/>
      <c r="MUM7" s="428"/>
      <c r="MUN7" s="428"/>
      <c r="MUO7" s="428"/>
      <c r="MUP7" s="428"/>
      <c r="MUQ7" s="428"/>
      <c r="MUR7" s="428"/>
      <c r="MUS7" s="428"/>
      <c r="MUT7" s="428"/>
      <c r="MUU7" s="428"/>
      <c r="MUV7" s="428"/>
      <c r="MUW7" s="428"/>
      <c r="MUX7" s="428"/>
      <c r="MUY7" s="428"/>
      <c r="MUZ7" s="428"/>
      <c r="MVA7" s="428"/>
      <c r="MVB7" s="428"/>
      <c r="MVC7" s="428"/>
      <c r="MVD7" s="428"/>
      <c r="MVE7" s="428"/>
      <c r="MVF7" s="428"/>
      <c r="MVG7" s="428"/>
      <c r="MVH7" s="428"/>
      <c r="MVI7" s="428"/>
      <c r="MVJ7" s="428"/>
      <c r="MVK7" s="428"/>
      <c r="MVL7" s="428"/>
      <c r="MVM7" s="428"/>
      <c r="MVN7" s="428"/>
      <c r="MVO7" s="428"/>
      <c r="MVP7" s="428"/>
      <c r="MVQ7" s="428"/>
      <c r="MVR7" s="428"/>
      <c r="MVS7" s="428"/>
      <c r="MVT7" s="428"/>
      <c r="MVU7" s="428"/>
      <c r="MVV7" s="428"/>
      <c r="MVW7" s="428"/>
      <c r="MVX7" s="428"/>
      <c r="MVY7" s="428"/>
      <c r="MVZ7" s="428"/>
      <c r="MWA7" s="428"/>
      <c r="MWB7" s="428"/>
      <c r="MWC7" s="428"/>
      <c r="MWD7" s="428"/>
      <c r="MWE7" s="428"/>
      <c r="MWF7" s="428"/>
      <c r="MWG7" s="428"/>
      <c r="MWH7" s="428"/>
      <c r="MWI7" s="428"/>
      <c r="MWJ7" s="428"/>
      <c r="MWK7" s="428"/>
      <c r="MWL7" s="428"/>
      <c r="MWM7" s="428"/>
      <c r="MWN7" s="428"/>
      <c r="MWO7" s="428"/>
      <c r="MWP7" s="428"/>
      <c r="MWQ7" s="428"/>
      <c r="MWU7" s="428"/>
      <c r="MWV7" s="428"/>
      <c r="MWW7" s="428"/>
      <c r="MWX7" s="428"/>
      <c r="MWY7" s="428"/>
      <c r="MWZ7" s="428"/>
      <c r="MXA7" s="428"/>
      <c r="MXB7" s="428"/>
      <c r="MXC7" s="428"/>
      <c r="MXD7" s="428"/>
      <c r="MXE7" s="428"/>
      <c r="MXF7" s="428"/>
      <c r="MXG7" s="428"/>
      <c r="MXH7" s="428"/>
      <c r="MXI7" s="428"/>
      <c r="MXJ7" s="428"/>
      <c r="MXK7" s="428"/>
      <c r="MXL7" s="428"/>
      <c r="MXM7" s="428"/>
      <c r="MXN7" s="428"/>
      <c r="MXO7" s="428"/>
      <c r="MXP7" s="428"/>
      <c r="MXQ7" s="428"/>
      <c r="MXR7" s="428"/>
      <c r="MXS7" s="428"/>
      <c r="MXT7" s="428"/>
      <c r="MXU7" s="428"/>
      <c r="MXV7" s="428"/>
      <c r="MXW7" s="428"/>
      <c r="MXX7" s="428"/>
      <c r="MXY7" s="428"/>
      <c r="MXZ7" s="428"/>
      <c r="MYA7" s="428"/>
      <c r="MYB7" s="428"/>
      <c r="MYC7" s="428"/>
      <c r="MYD7" s="428"/>
      <c r="MYE7" s="428"/>
      <c r="MYF7" s="428"/>
      <c r="MYG7" s="428"/>
      <c r="MYH7" s="428"/>
      <c r="MYI7" s="428"/>
      <c r="MYJ7" s="428"/>
      <c r="MYK7" s="428"/>
      <c r="MYL7" s="428"/>
      <c r="MYM7" s="428"/>
      <c r="MYN7" s="428"/>
      <c r="MYO7" s="428"/>
      <c r="MYP7" s="428"/>
      <c r="MYQ7" s="428"/>
      <c r="MYR7" s="428"/>
      <c r="MYS7" s="428"/>
      <c r="MYT7" s="428"/>
      <c r="MYU7" s="428"/>
      <c r="MYV7" s="428"/>
      <c r="MYW7" s="428"/>
      <c r="MYX7" s="428"/>
      <c r="MYY7" s="428"/>
      <c r="MYZ7" s="428"/>
      <c r="MZA7" s="428"/>
      <c r="MZB7" s="428"/>
      <c r="MZC7" s="428"/>
      <c r="MZD7" s="428"/>
      <c r="MZE7" s="428"/>
      <c r="MZF7" s="428"/>
      <c r="MZG7" s="428"/>
      <c r="MZH7" s="428"/>
      <c r="MZI7" s="428"/>
      <c r="MZJ7" s="428"/>
      <c r="MZK7" s="428"/>
      <c r="MZL7" s="428"/>
      <c r="MZM7" s="428"/>
      <c r="MZN7" s="428"/>
      <c r="MZO7" s="428"/>
      <c r="MZP7" s="428"/>
      <c r="MZQ7" s="428"/>
      <c r="MZR7" s="428"/>
      <c r="MZS7" s="428"/>
      <c r="MZT7" s="428"/>
      <c r="MZU7" s="428"/>
      <c r="MZV7" s="428"/>
      <c r="MZW7" s="428"/>
      <c r="MZX7" s="428"/>
      <c r="MZY7" s="428"/>
      <c r="MZZ7" s="428"/>
      <c r="NAA7" s="428"/>
      <c r="NAB7" s="428"/>
      <c r="NAC7" s="428"/>
      <c r="NAD7" s="428"/>
      <c r="NAE7" s="428"/>
      <c r="NAF7" s="428"/>
      <c r="NAG7" s="428"/>
      <c r="NAH7" s="428"/>
      <c r="NAI7" s="428"/>
      <c r="NAJ7" s="428"/>
      <c r="NAK7" s="428"/>
      <c r="NAL7" s="428"/>
      <c r="NAM7" s="428"/>
      <c r="NAN7" s="428"/>
      <c r="NAO7" s="428"/>
      <c r="NAP7" s="428"/>
      <c r="NAQ7" s="428"/>
      <c r="NAR7" s="428"/>
      <c r="NAS7" s="428"/>
      <c r="NAT7" s="428"/>
      <c r="NAU7" s="428"/>
      <c r="NAV7" s="428"/>
      <c r="NAW7" s="428"/>
      <c r="NAX7" s="428"/>
      <c r="NAY7" s="428"/>
      <c r="NAZ7" s="428"/>
      <c r="NBA7" s="428"/>
      <c r="NBB7" s="428"/>
      <c r="NBC7" s="428"/>
      <c r="NBD7" s="428"/>
      <c r="NBE7" s="428"/>
      <c r="NBF7" s="428"/>
      <c r="NBG7" s="428"/>
      <c r="NBH7" s="428"/>
      <c r="NBI7" s="428"/>
      <c r="NBJ7" s="428"/>
      <c r="NBK7" s="428"/>
      <c r="NBL7" s="428"/>
      <c r="NBM7" s="428"/>
      <c r="NBN7" s="428"/>
      <c r="NBO7" s="428"/>
      <c r="NBP7" s="428"/>
      <c r="NBQ7" s="428"/>
      <c r="NBR7" s="428"/>
      <c r="NBS7" s="428"/>
      <c r="NBT7" s="428"/>
      <c r="NBU7" s="428"/>
      <c r="NBV7" s="428"/>
      <c r="NBW7" s="428"/>
      <c r="NBX7" s="428"/>
      <c r="NBY7" s="428"/>
      <c r="NBZ7" s="428"/>
      <c r="NCA7" s="428"/>
      <c r="NCB7" s="428"/>
      <c r="NCC7" s="428"/>
      <c r="NCD7" s="428"/>
      <c r="NCE7" s="428"/>
      <c r="NCF7" s="428"/>
      <c r="NCG7" s="428"/>
      <c r="NCH7" s="428"/>
      <c r="NCI7" s="428"/>
      <c r="NCJ7" s="428"/>
      <c r="NCK7" s="428"/>
      <c r="NCL7" s="428"/>
      <c r="NCM7" s="428"/>
      <c r="NCN7" s="428"/>
      <c r="NCO7" s="428"/>
      <c r="NCP7" s="428"/>
      <c r="NCQ7" s="428"/>
      <c r="NCR7" s="428"/>
      <c r="NCS7" s="428"/>
      <c r="NDB7" s="428"/>
      <c r="NDE7" s="428"/>
      <c r="NDP7" s="428"/>
      <c r="NDQ7" s="428"/>
      <c r="NDR7" s="428"/>
      <c r="NDS7" s="428"/>
      <c r="NDT7" s="428"/>
      <c r="NDU7" s="428"/>
      <c r="NDV7" s="428"/>
      <c r="NDW7" s="428"/>
      <c r="NDX7" s="428"/>
      <c r="NDY7" s="428"/>
      <c r="NDZ7" s="428"/>
      <c r="NEA7" s="428"/>
      <c r="NEB7" s="428"/>
      <c r="NEC7" s="428"/>
      <c r="NED7" s="428"/>
      <c r="NEE7" s="428"/>
      <c r="NEF7" s="428"/>
      <c r="NEG7" s="428"/>
      <c r="NEH7" s="428"/>
      <c r="NEI7" s="428"/>
      <c r="NEJ7" s="428"/>
      <c r="NEK7" s="428"/>
      <c r="NEL7" s="428"/>
      <c r="NEM7" s="428"/>
      <c r="NEN7" s="428"/>
      <c r="NEO7" s="428"/>
      <c r="NEP7" s="428"/>
      <c r="NEQ7" s="428"/>
      <c r="NER7" s="428"/>
      <c r="NES7" s="428"/>
      <c r="NET7" s="428"/>
      <c r="NEU7" s="428"/>
      <c r="NEV7" s="428"/>
      <c r="NEW7" s="428"/>
      <c r="NEX7" s="428"/>
      <c r="NEY7" s="428"/>
      <c r="NEZ7" s="428"/>
      <c r="NFA7" s="428"/>
      <c r="NFB7" s="428"/>
      <c r="NFC7" s="428"/>
      <c r="NFD7" s="428"/>
      <c r="NFE7" s="428"/>
      <c r="NFF7" s="428"/>
      <c r="NFG7" s="428"/>
      <c r="NFH7" s="428"/>
      <c r="NFI7" s="428"/>
      <c r="NFJ7" s="428"/>
      <c r="NFK7" s="428"/>
      <c r="NFL7" s="428"/>
      <c r="NFM7" s="428"/>
      <c r="NFN7" s="428"/>
      <c r="NFO7" s="428"/>
      <c r="NFP7" s="428"/>
      <c r="NFQ7" s="428"/>
      <c r="NFR7" s="428"/>
      <c r="NFS7" s="428"/>
      <c r="NFT7" s="428"/>
      <c r="NFU7" s="428"/>
      <c r="NFV7" s="428"/>
      <c r="NFW7" s="428"/>
      <c r="NFX7" s="428"/>
      <c r="NFY7" s="428"/>
      <c r="NFZ7" s="428"/>
      <c r="NGA7" s="428"/>
      <c r="NGB7" s="428"/>
      <c r="NGC7" s="428"/>
      <c r="NGD7" s="428"/>
      <c r="NGE7" s="428"/>
      <c r="NGF7" s="428"/>
      <c r="NGG7" s="428"/>
      <c r="NGH7" s="428"/>
      <c r="NGI7" s="428"/>
      <c r="NGJ7" s="428"/>
      <c r="NGK7" s="428"/>
      <c r="NGL7" s="428"/>
      <c r="NGM7" s="428"/>
      <c r="NGQ7" s="428"/>
      <c r="NGR7" s="428"/>
      <c r="NGS7" s="428"/>
      <c r="NGT7" s="428"/>
      <c r="NGU7" s="428"/>
      <c r="NGV7" s="428"/>
      <c r="NGW7" s="428"/>
      <c r="NGX7" s="428"/>
      <c r="NGY7" s="428"/>
      <c r="NGZ7" s="428"/>
      <c r="NHA7" s="428"/>
      <c r="NHB7" s="428"/>
      <c r="NHC7" s="428"/>
      <c r="NHD7" s="428"/>
      <c r="NHE7" s="428"/>
      <c r="NHF7" s="428"/>
      <c r="NHG7" s="428"/>
      <c r="NHH7" s="428"/>
      <c r="NHI7" s="428"/>
      <c r="NHJ7" s="428"/>
      <c r="NHK7" s="428"/>
      <c r="NHL7" s="428"/>
      <c r="NHM7" s="428"/>
      <c r="NHN7" s="428"/>
      <c r="NHO7" s="428"/>
      <c r="NHP7" s="428"/>
      <c r="NHQ7" s="428"/>
      <c r="NHR7" s="428"/>
      <c r="NHS7" s="428"/>
      <c r="NHT7" s="428"/>
      <c r="NHU7" s="428"/>
      <c r="NHV7" s="428"/>
      <c r="NHW7" s="428"/>
      <c r="NHX7" s="428"/>
      <c r="NHY7" s="428"/>
      <c r="NHZ7" s="428"/>
      <c r="NIA7" s="428"/>
      <c r="NIB7" s="428"/>
      <c r="NIC7" s="428"/>
      <c r="NID7" s="428"/>
      <c r="NIE7" s="428"/>
      <c r="NIF7" s="428"/>
      <c r="NIG7" s="428"/>
      <c r="NIH7" s="428"/>
      <c r="NII7" s="428"/>
      <c r="NIJ7" s="428"/>
      <c r="NIK7" s="428"/>
      <c r="NIL7" s="428"/>
      <c r="NIM7" s="428"/>
      <c r="NIN7" s="428"/>
      <c r="NIO7" s="428"/>
      <c r="NIP7" s="428"/>
      <c r="NIQ7" s="428"/>
      <c r="NIR7" s="428"/>
      <c r="NIS7" s="428"/>
      <c r="NIT7" s="428"/>
      <c r="NIU7" s="428"/>
      <c r="NIV7" s="428"/>
      <c r="NIW7" s="428"/>
      <c r="NIX7" s="428"/>
      <c r="NIY7" s="428"/>
      <c r="NIZ7" s="428"/>
      <c r="NJA7" s="428"/>
      <c r="NJB7" s="428"/>
      <c r="NJC7" s="428"/>
      <c r="NJD7" s="428"/>
      <c r="NJE7" s="428"/>
      <c r="NJF7" s="428"/>
      <c r="NJG7" s="428"/>
      <c r="NJH7" s="428"/>
      <c r="NJI7" s="428"/>
      <c r="NJJ7" s="428"/>
      <c r="NJK7" s="428"/>
      <c r="NJL7" s="428"/>
      <c r="NJM7" s="428"/>
      <c r="NJN7" s="428"/>
      <c r="NJO7" s="428"/>
      <c r="NJP7" s="428"/>
      <c r="NJQ7" s="428"/>
      <c r="NJR7" s="428"/>
      <c r="NJS7" s="428"/>
      <c r="NJT7" s="428"/>
      <c r="NJU7" s="428"/>
      <c r="NJV7" s="428"/>
      <c r="NJW7" s="428"/>
      <c r="NJX7" s="428"/>
      <c r="NJY7" s="428"/>
      <c r="NJZ7" s="428"/>
      <c r="NKA7" s="428"/>
      <c r="NKB7" s="428"/>
      <c r="NKC7" s="428"/>
      <c r="NKD7" s="428"/>
      <c r="NKE7" s="428"/>
      <c r="NKF7" s="428"/>
      <c r="NKG7" s="428"/>
      <c r="NKH7" s="428"/>
      <c r="NKI7" s="428"/>
      <c r="NKJ7" s="428"/>
      <c r="NKK7" s="428"/>
      <c r="NKL7" s="428"/>
      <c r="NKM7" s="428"/>
      <c r="NKN7" s="428"/>
      <c r="NKO7" s="428"/>
      <c r="NKP7" s="428"/>
      <c r="NKQ7" s="428"/>
      <c r="NKR7" s="428"/>
      <c r="NKS7" s="428"/>
      <c r="NKT7" s="428"/>
      <c r="NKU7" s="428"/>
      <c r="NKV7" s="428"/>
      <c r="NKW7" s="428"/>
      <c r="NKX7" s="428"/>
      <c r="NKY7" s="428"/>
      <c r="NKZ7" s="428"/>
      <c r="NLA7" s="428"/>
      <c r="NLB7" s="428"/>
      <c r="NLC7" s="428"/>
      <c r="NLD7" s="428"/>
      <c r="NLE7" s="428"/>
      <c r="NLF7" s="428"/>
      <c r="NLG7" s="428"/>
      <c r="NLH7" s="428"/>
      <c r="NLI7" s="428"/>
      <c r="NLJ7" s="428"/>
      <c r="NLK7" s="428"/>
      <c r="NLL7" s="428"/>
      <c r="NLM7" s="428"/>
      <c r="NLN7" s="428"/>
      <c r="NLO7" s="428"/>
      <c r="NLP7" s="428"/>
      <c r="NLQ7" s="428"/>
      <c r="NLR7" s="428"/>
      <c r="NLS7" s="428"/>
      <c r="NLT7" s="428"/>
      <c r="NLU7" s="428"/>
      <c r="NLV7" s="428"/>
      <c r="NLW7" s="428"/>
      <c r="NLX7" s="428"/>
      <c r="NLY7" s="428"/>
      <c r="NLZ7" s="428"/>
      <c r="NMA7" s="428"/>
      <c r="NMB7" s="428"/>
      <c r="NMC7" s="428"/>
      <c r="NMD7" s="428"/>
      <c r="NME7" s="428"/>
      <c r="NMF7" s="428"/>
      <c r="NMG7" s="428"/>
      <c r="NMH7" s="428"/>
      <c r="NMI7" s="428"/>
      <c r="NMJ7" s="428"/>
      <c r="NMK7" s="428"/>
      <c r="NML7" s="428"/>
      <c r="NMM7" s="428"/>
      <c r="NMN7" s="428"/>
      <c r="NMO7" s="428"/>
      <c r="NMX7" s="428"/>
      <c r="NNA7" s="428"/>
      <c r="NNL7" s="428"/>
      <c r="NNM7" s="428"/>
      <c r="NNN7" s="428"/>
      <c r="NNO7" s="428"/>
      <c r="NNP7" s="428"/>
      <c r="NNQ7" s="428"/>
      <c r="NNR7" s="428"/>
      <c r="NNS7" s="428"/>
      <c r="NNT7" s="428"/>
      <c r="NNU7" s="428"/>
      <c r="NNV7" s="428"/>
      <c r="NNW7" s="428"/>
      <c r="NNX7" s="428"/>
      <c r="NNY7" s="428"/>
      <c r="NNZ7" s="428"/>
      <c r="NOA7" s="428"/>
      <c r="NOB7" s="428"/>
      <c r="NOC7" s="428"/>
      <c r="NOD7" s="428"/>
      <c r="NOE7" s="428"/>
      <c r="NOF7" s="428"/>
      <c r="NOG7" s="428"/>
      <c r="NOH7" s="428"/>
      <c r="NOI7" s="428"/>
      <c r="NOJ7" s="428"/>
      <c r="NOK7" s="428"/>
      <c r="NOL7" s="428"/>
      <c r="NOM7" s="428"/>
      <c r="NON7" s="428"/>
      <c r="NOO7" s="428"/>
      <c r="NOP7" s="428"/>
      <c r="NOQ7" s="428"/>
      <c r="NOR7" s="428"/>
      <c r="NOS7" s="428"/>
      <c r="NOT7" s="428"/>
      <c r="NOU7" s="428"/>
      <c r="NOV7" s="428"/>
      <c r="NOW7" s="428"/>
      <c r="NOX7" s="428"/>
      <c r="NOY7" s="428"/>
      <c r="NOZ7" s="428"/>
      <c r="NPA7" s="428"/>
      <c r="NPB7" s="428"/>
      <c r="NPC7" s="428"/>
      <c r="NPD7" s="428"/>
      <c r="NPE7" s="428"/>
      <c r="NPF7" s="428"/>
      <c r="NPG7" s="428"/>
      <c r="NPH7" s="428"/>
      <c r="NPI7" s="428"/>
      <c r="NPJ7" s="428"/>
      <c r="NPK7" s="428"/>
      <c r="NPL7" s="428"/>
      <c r="NPM7" s="428"/>
      <c r="NPN7" s="428"/>
      <c r="NPO7" s="428"/>
      <c r="NPP7" s="428"/>
      <c r="NPQ7" s="428"/>
      <c r="NPR7" s="428"/>
      <c r="NPS7" s="428"/>
      <c r="NPT7" s="428"/>
      <c r="NPU7" s="428"/>
      <c r="NPV7" s="428"/>
      <c r="NPW7" s="428"/>
      <c r="NPX7" s="428"/>
      <c r="NPY7" s="428"/>
      <c r="NPZ7" s="428"/>
      <c r="NQA7" s="428"/>
      <c r="NQB7" s="428"/>
      <c r="NQC7" s="428"/>
      <c r="NQD7" s="428"/>
      <c r="NQE7" s="428"/>
      <c r="NQF7" s="428"/>
      <c r="NQG7" s="428"/>
      <c r="NQH7" s="428"/>
      <c r="NQI7" s="428"/>
      <c r="NQM7" s="428"/>
      <c r="NQN7" s="428"/>
      <c r="NQO7" s="428"/>
      <c r="NQP7" s="428"/>
      <c r="NQQ7" s="428"/>
      <c r="NQR7" s="428"/>
      <c r="NQS7" s="428"/>
      <c r="NQT7" s="428"/>
      <c r="NQU7" s="428"/>
      <c r="NQV7" s="428"/>
      <c r="NQW7" s="428"/>
      <c r="NQX7" s="428"/>
      <c r="NQY7" s="428"/>
      <c r="NQZ7" s="428"/>
      <c r="NRA7" s="428"/>
      <c r="NRB7" s="428"/>
      <c r="NRC7" s="428"/>
      <c r="NRD7" s="428"/>
      <c r="NRE7" s="428"/>
      <c r="NRF7" s="428"/>
      <c r="NRG7" s="428"/>
      <c r="NRH7" s="428"/>
      <c r="NRI7" s="428"/>
      <c r="NRJ7" s="428"/>
      <c r="NRK7" s="428"/>
      <c r="NRL7" s="428"/>
      <c r="NRM7" s="428"/>
      <c r="NRN7" s="428"/>
      <c r="NRO7" s="428"/>
      <c r="NRP7" s="428"/>
      <c r="NRQ7" s="428"/>
      <c r="NRR7" s="428"/>
      <c r="NRS7" s="428"/>
      <c r="NRT7" s="428"/>
      <c r="NRU7" s="428"/>
      <c r="NRV7" s="428"/>
      <c r="NRW7" s="428"/>
      <c r="NRX7" s="428"/>
      <c r="NRY7" s="428"/>
      <c r="NRZ7" s="428"/>
      <c r="NSA7" s="428"/>
      <c r="NSB7" s="428"/>
      <c r="NSC7" s="428"/>
      <c r="NSD7" s="428"/>
      <c r="NSE7" s="428"/>
      <c r="NSF7" s="428"/>
      <c r="NSG7" s="428"/>
      <c r="NSH7" s="428"/>
      <c r="NSI7" s="428"/>
      <c r="NSJ7" s="428"/>
      <c r="NSK7" s="428"/>
      <c r="NSL7" s="428"/>
      <c r="NSM7" s="428"/>
      <c r="NSN7" s="428"/>
      <c r="NSO7" s="428"/>
      <c r="NSP7" s="428"/>
      <c r="NSQ7" s="428"/>
      <c r="NSR7" s="428"/>
      <c r="NSS7" s="428"/>
      <c r="NST7" s="428"/>
      <c r="NSU7" s="428"/>
      <c r="NSV7" s="428"/>
      <c r="NSW7" s="428"/>
      <c r="NSX7" s="428"/>
      <c r="NSY7" s="428"/>
      <c r="NSZ7" s="428"/>
      <c r="NTA7" s="428"/>
      <c r="NTB7" s="428"/>
      <c r="NTC7" s="428"/>
      <c r="NTD7" s="428"/>
      <c r="NTE7" s="428"/>
      <c r="NTF7" s="428"/>
      <c r="NTG7" s="428"/>
      <c r="NTH7" s="428"/>
      <c r="NTI7" s="428"/>
      <c r="NTJ7" s="428"/>
      <c r="NTK7" s="428"/>
      <c r="NTL7" s="428"/>
      <c r="NTM7" s="428"/>
      <c r="NTN7" s="428"/>
      <c r="NTO7" s="428"/>
      <c r="NTP7" s="428"/>
      <c r="NTQ7" s="428"/>
      <c r="NTR7" s="428"/>
      <c r="NTS7" s="428"/>
      <c r="NTT7" s="428"/>
      <c r="NTU7" s="428"/>
      <c r="NTV7" s="428"/>
      <c r="NTW7" s="428"/>
      <c r="NTX7" s="428"/>
      <c r="NTY7" s="428"/>
      <c r="NTZ7" s="428"/>
      <c r="NUA7" s="428"/>
      <c r="NUB7" s="428"/>
      <c r="NUC7" s="428"/>
      <c r="NUD7" s="428"/>
      <c r="NUE7" s="428"/>
      <c r="NUF7" s="428"/>
      <c r="NUG7" s="428"/>
      <c r="NUH7" s="428"/>
      <c r="NUI7" s="428"/>
      <c r="NUJ7" s="428"/>
      <c r="NUK7" s="428"/>
      <c r="NUL7" s="428"/>
      <c r="NUM7" s="428"/>
      <c r="NUN7" s="428"/>
      <c r="NUO7" s="428"/>
      <c r="NUP7" s="428"/>
      <c r="NUQ7" s="428"/>
      <c r="NUR7" s="428"/>
      <c r="NUS7" s="428"/>
      <c r="NUT7" s="428"/>
      <c r="NUU7" s="428"/>
      <c r="NUV7" s="428"/>
      <c r="NUW7" s="428"/>
      <c r="NUX7" s="428"/>
      <c r="NUY7" s="428"/>
      <c r="NUZ7" s="428"/>
      <c r="NVA7" s="428"/>
      <c r="NVB7" s="428"/>
      <c r="NVC7" s="428"/>
      <c r="NVD7" s="428"/>
      <c r="NVE7" s="428"/>
      <c r="NVF7" s="428"/>
      <c r="NVG7" s="428"/>
      <c r="NVH7" s="428"/>
      <c r="NVI7" s="428"/>
      <c r="NVJ7" s="428"/>
      <c r="NVK7" s="428"/>
      <c r="NVL7" s="428"/>
      <c r="NVM7" s="428"/>
      <c r="NVN7" s="428"/>
      <c r="NVO7" s="428"/>
      <c r="NVP7" s="428"/>
      <c r="NVQ7" s="428"/>
      <c r="NVR7" s="428"/>
      <c r="NVS7" s="428"/>
      <c r="NVT7" s="428"/>
      <c r="NVU7" s="428"/>
      <c r="NVV7" s="428"/>
      <c r="NVW7" s="428"/>
      <c r="NVX7" s="428"/>
      <c r="NVY7" s="428"/>
      <c r="NVZ7" s="428"/>
      <c r="NWA7" s="428"/>
      <c r="NWB7" s="428"/>
      <c r="NWC7" s="428"/>
      <c r="NWD7" s="428"/>
      <c r="NWE7" s="428"/>
      <c r="NWF7" s="428"/>
      <c r="NWG7" s="428"/>
      <c r="NWH7" s="428"/>
      <c r="NWI7" s="428"/>
      <c r="NWJ7" s="428"/>
      <c r="NWK7" s="428"/>
      <c r="NWT7" s="428"/>
      <c r="NWW7" s="428"/>
      <c r="NXH7" s="428"/>
      <c r="NXI7" s="428"/>
      <c r="NXJ7" s="428"/>
      <c r="NXK7" s="428"/>
      <c r="NXL7" s="428"/>
      <c r="NXM7" s="428"/>
      <c r="NXN7" s="428"/>
      <c r="NXO7" s="428"/>
      <c r="NXP7" s="428"/>
      <c r="NXQ7" s="428"/>
      <c r="NXR7" s="428"/>
      <c r="NXS7" s="428"/>
      <c r="NXT7" s="428"/>
      <c r="NXU7" s="428"/>
      <c r="NXV7" s="428"/>
      <c r="NXW7" s="428"/>
      <c r="NXX7" s="428"/>
      <c r="NXY7" s="428"/>
      <c r="NXZ7" s="428"/>
      <c r="NYA7" s="428"/>
      <c r="NYB7" s="428"/>
      <c r="NYC7" s="428"/>
      <c r="NYD7" s="428"/>
      <c r="NYE7" s="428"/>
      <c r="NYF7" s="428"/>
      <c r="NYG7" s="428"/>
      <c r="NYH7" s="428"/>
      <c r="NYI7" s="428"/>
      <c r="NYJ7" s="428"/>
      <c r="NYK7" s="428"/>
      <c r="NYL7" s="428"/>
      <c r="NYM7" s="428"/>
      <c r="NYN7" s="428"/>
      <c r="NYO7" s="428"/>
      <c r="NYP7" s="428"/>
      <c r="NYQ7" s="428"/>
      <c r="NYR7" s="428"/>
      <c r="NYS7" s="428"/>
      <c r="NYT7" s="428"/>
      <c r="NYU7" s="428"/>
      <c r="NYV7" s="428"/>
      <c r="NYW7" s="428"/>
      <c r="NYX7" s="428"/>
      <c r="NYY7" s="428"/>
      <c r="NYZ7" s="428"/>
      <c r="NZA7" s="428"/>
      <c r="NZB7" s="428"/>
      <c r="NZC7" s="428"/>
      <c r="NZD7" s="428"/>
      <c r="NZE7" s="428"/>
      <c r="NZF7" s="428"/>
      <c r="NZG7" s="428"/>
      <c r="NZH7" s="428"/>
      <c r="NZI7" s="428"/>
      <c r="NZJ7" s="428"/>
      <c r="NZK7" s="428"/>
      <c r="NZL7" s="428"/>
      <c r="NZM7" s="428"/>
      <c r="NZN7" s="428"/>
      <c r="NZO7" s="428"/>
      <c r="NZP7" s="428"/>
      <c r="NZQ7" s="428"/>
      <c r="NZR7" s="428"/>
      <c r="NZS7" s="428"/>
      <c r="NZT7" s="428"/>
      <c r="NZU7" s="428"/>
      <c r="NZV7" s="428"/>
      <c r="NZW7" s="428"/>
      <c r="NZX7" s="428"/>
      <c r="NZY7" s="428"/>
      <c r="NZZ7" s="428"/>
      <c r="OAA7" s="428"/>
      <c r="OAB7" s="428"/>
      <c r="OAC7" s="428"/>
      <c r="OAD7" s="428"/>
      <c r="OAE7" s="428"/>
      <c r="OAI7" s="428"/>
      <c r="OAJ7" s="428"/>
      <c r="OAK7" s="428"/>
      <c r="OAL7" s="428"/>
      <c r="OAM7" s="428"/>
      <c r="OAN7" s="428"/>
      <c r="OAO7" s="428"/>
      <c r="OAP7" s="428"/>
      <c r="OAQ7" s="428"/>
      <c r="OAR7" s="428"/>
      <c r="OAS7" s="428"/>
      <c r="OAT7" s="428"/>
      <c r="OAU7" s="428"/>
      <c r="OAV7" s="428"/>
      <c r="OAW7" s="428"/>
      <c r="OAX7" s="428"/>
      <c r="OAY7" s="428"/>
      <c r="OAZ7" s="428"/>
      <c r="OBA7" s="428"/>
      <c r="OBB7" s="428"/>
      <c r="OBC7" s="428"/>
      <c r="OBD7" s="428"/>
      <c r="OBE7" s="428"/>
      <c r="OBF7" s="428"/>
      <c r="OBG7" s="428"/>
      <c r="OBH7" s="428"/>
      <c r="OBI7" s="428"/>
      <c r="OBJ7" s="428"/>
      <c r="OBK7" s="428"/>
      <c r="OBL7" s="428"/>
      <c r="OBM7" s="428"/>
      <c r="OBN7" s="428"/>
      <c r="OBO7" s="428"/>
      <c r="OBP7" s="428"/>
      <c r="OBQ7" s="428"/>
      <c r="OBR7" s="428"/>
      <c r="OBS7" s="428"/>
      <c r="OBT7" s="428"/>
      <c r="OBU7" s="428"/>
      <c r="OBV7" s="428"/>
      <c r="OBW7" s="428"/>
      <c r="OBX7" s="428"/>
      <c r="OBY7" s="428"/>
      <c r="OBZ7" s="428"/>
      <c r="OCA7" s="428"/>
      <c r="OCB7" s="428"/>
      <c r="OCC7" s="428"/>
      <c r="OCD7" s="428"/>
      <c r="OCE7" s="428"/>
      <c r="OCF7" s="428"/>
      <c r="OCG7" s="428"/>
      <c r="OCH7" s="428"/>
      <c r="OCI7" s="428"/>
      <c r="OCJ7" s="428"/>
      <c r="OCK7" s="428"/>
      <c r="OCL7" s="428"/>
      <c r="OCM7" s="428"/>
      <c r="OCN7" s="428"/>
      <c r="OCO7" s="428"/>
      <c r="OCP7" s="428"/>
      <c r="OCQ7" s="428"/>
      <c r="OCR7" s="428"/>
      <c r="OCS7" s="428"/>
      <c r="OCT7" s="428"/>
      <c r="OCU7" s="428"/>
      <c r="OCV7" s="428"/>
      <c r="OCW7" s="428"/>
      <c r="OCX7" s="428"/>
      <c r="OCY7" s="428"/>
      <c r="OCZ7" s="428"/>
      <c r="ODA7" s="428"/>
      <c r="ODB7" s="428"/>
      <c r="ODC7" s="428"/>
      <c r="ODD7" s="428"/>
      <c r="ODE7" s="428"/>
      <c r="ODF7" s="428"/>
      <c r="ODG7" s="428"/>
      <c r="ODH7" s="428"/>
      <c r="ODI7" s="428"/>
      <c r="ODJ7" s="428"/>
      <c r="ODK7" s="428"/>
      <c r="ODL7" s="428"/>
      <c r="ODM7" s="428"/>
      <c r="ODN7" s="428"/>
      <c r="ODO7" s="428"/>
      <c r="ODP7" s="428"/>
      <c r="ODQ7" s="428"/>
      <c r="ODR7" s="428"/>
      <c r="ODS7" s="428"/>
      <c r="ODT7" s="428"/>
      <c r="ODU7" s="428"/>
      <c r="ODV7" s="428"/>
      <c r="ODW7" s="428"/>
      <c r="ODX7" s="428"/>
      <c r="ODY7" s="428"/>
      <c r="ODZ7" s="428"/>
      <c r="OEA7" s="428"/>
      <c r="OEB7" s="428"/>
      <c r="OEC7" s="428"/>
      <c r="OED7" s="428"/>
      <c r="OEE7" s="428"/>
      <c r="OEF7" s="428"/>
      <c r="OEG7" s="428"/>
      <c r="OEH7" s="428"/>
      <c r="OEI7" s="428"/>
      <c r="OEJ7" s="428"/>
      <c r="OEK7" s="428"/>
      <c r="OEL7" s="428"/>
      <c r="OEM7" s="428"/>
      <c r="OEN7" s="428"/>
      <c r="OEO7" s="428"/>
      <c r="OEP7" s="428"/>
      <c r="OEQ7" s="428"/>
      <c r="OER7" s="428"/>
      <c r="OES7" s="428"/>
      <c r="OET7" s="428"/>
      <c r="OEU7" s="428"/>
      <c r="OEV7" s="428"/>
      <c r="OEW7" s="428"/>
      <c r="OEX7" s="428"/>
      <c r="OEY7" s="428"/>
      <c r="OEZ7" s="428"/>
      <c r="OFA7" s="428"/>
      <c r="OFB7" s="428"/>
      <c r="OFC7" s="428"/>
      <c r="OFD7" s="428"/>
      <c r="OFE7" s="428"/>
      <c r="OFF7" s="428"/>
      <c r="OFG7" s="428"/>
      <c r="OFH7" s="428"/>
      <c r="OFI7" s="428"/>
      <c r="OFJ7" s="428"/>
      <c r="OFK7" s="428"/>
      <c r="OFL7" s="428"/>
      <c r="OFM7" s="428"/>
      <c r="OFN7" s="428"/>
      <c r="OFO7" s="428"/>
      <c r="OFP7" s="428"/>
      <c r="OFQ7" s="428"/>
      <c r="OFR7" s="428"/>
      <c r="OFS7" s="428"/>
      <c r="OFT7" s="428"/>
      <c r="OFU7" s="428"/>
      <c r="OFV7" s="428"/>
      <c r="OFW7" s="428"/>
      <c r="OFX7" s="428"/>
      <c r="OFY7" s="428"/>
      <c r="OFZ7" s="428"/>
      <c r="OGA7" s="428"/>
      <c r="OGB7" s="428"/>
      <c r="OGC7" s="428"/>
      <c r="OGD7" s="428"/>
      <c r="OGE7" s="428"/>
      <c r="OGF7" s="428"/>
      <c r="OGG7" s="428"/>
      <c r="OGP7" s="428"/>
      <c r="OGS7" s="428"/>
      <c r="OHD7" s="428"/>
      <c r="OHE7" s="428"/>
      <c r="OHF7" s="428"/>
      <c r="OHG7" s="428"/>
      <c r="OHH7" s="428"/>
      <c r="OHI7" s="428"/>
      <c r="OHJ7" s="428"/>
      <c r="OHK7" s="428"/>
      <c r="OHL7" s="428"/>
      <c r="OHM7" s="428"/>
      <c r="OHN7" s="428"/>
      <c r="OHO7" s="428"/>
      <c r="OHP7" s="428"/>
      <c r="OHQ7" s="428"/>
      <c r="OHR7" s="428"/>
      <c r="OHS7" s="428"/>
      <c r="OHT7" s="428"/>
      <c r="OHU7" s="428"/>
      <c r="OHV7" s="428"/>
      <c r="OHW7" s="428"/>
      <c r="OHX7" s="428"/>
      <c r="OHY7" s="428"/>
      <c r="OHZ7" s="428"/>
      <c r="OIA7" s="428"/>
      <c r="OIB7" s="428"/>
      <c r="OIC7" s="428"/>
      <c r="OID7" s="428"/>
      <c r="OIE7" s="428"/>
      <c r="OIF7" s="428"/>
      <c r="OIG7" s="428"/>
      <c r="OIH7" s="428"/>
      <c r="OII7" s="428"/>
      <c r="OIJ7" s="428"/>
      <c r="OIK7" s="428"/>
      <c r="OIL7" s="428"/>
      <c r="OIM7" s="428"/>
      <c r="OIN7" s="428"/>
      <c r="OIO7" s="428"/>
      <c r="OIP7" s="428"/>
      <c r="OIQ7" s="428"/>
      <c r="OIR7" s="428"/>
      <c r="OIS7" s="428"/>
      <c r="OIT7" s="428"/>
      <c r="OIU7" s="428"/>
      <c r="OIV7" s="428"/>
      <c r="OIW7" s="428"/>
      <c r="OIX7" s="428"/>
      <c r="OIY7" s="428"/>
      <c r="OIZ7" s="428"/>
      <c r="OJA7" s="428"/>
      <c r="OJB7" s="428"/>
      <c r="OJC7" s="428"/>
      <c r="OJD7" s="428"/>
      <c r="OJE7" s="428"/>
      <c r="OJF7" s="428"/>
      <c r="OJG7" s="428"/>
      <c r="OJH7" s="428"/>
      <c r="OJI7" s="428"/>
      <c r="OJJ7" s="428"/>
      <c r="OJK7" s="428"/>
      <c r="OJL7" s="428"/>
      <c r="OJM7" s="428"/>
      <c r="OJN7" s="428"/>
      <c r="OJO7" s="428"/>
      <c r="OJP7" s="428"/>
      <c r="OJQ7" s="428"/>
      <c r="OJR7" s="428"/>
      <c r="OJS7" s="428"/>
      <c r="OJT7" s="428"/>
      <c r="OJU7" s="428"/>
      <c r="OJV7" s="428"/>
      <c r="OJW7" s="428"/>
      <c r="OJX7" s="428"/>
      <c r="OJY7" s="428"/>
      <c r="OJZ7" s="428"/>
      <c r="OKA7" s="428"/>
      <c r="OKE7" s="428"/>
      <c r="OKF7" s="428"/>
      <c r="OKG7" s="428"/>
      <c r="OKH7" s="428"/>
      <c r="OKI7" s="428"/>
      <c r="OKJ7" s="428"/>
      <c r="OKK7" s="428"/>
      <c r="OKL7" s="428"/>
      <c r="OKM7" s="428"/>
      <c r="OKN7" s="428"/>
      <c r="OKO7" s="428"/>
      <c r="OKP7" s="428"/>
      <c r="OKQ7" s="428"/>
      <c r="OKR7" s="428"/>
      <c r="OKS7" s="428"/>
      <c r="OKT7" s="428"/>
      <c r="OKU7" s="428"/>
      <c r="OKV7" s="428"/>
      <c r="OKW7" s="428"/>
      <c r="OKX7" s="428"/>
      <c r="OKY7" s="428"/>
      <c r="OKZ7" s="428"/>
      <c r="OLA7" s="428"/>
      <c r="OLB7" s="428"/>
      <c r="OLC7" s="428"/>
      <c r="OLD7" s="428"/>
      <c r="OLE7" s="428"/>
      <c r="OLF7" s="428"/>
      <c r="OLG7" s="428"/>
      <c r="OLH7" s="428"/>
      <c r="OLI7" s="428"/>
      <c r="OLJ7" s="428"/>
      <c r="OLK7" s="428"/>
      <c r="OLL7" s="428"/>
      <c r="OLM7" s="428"/>
      <c r="OLN7" s="428"/>
      <c r="OLO7" s="428"/>
      <c r="OLP7" s="428"/>
      <c r="OLQ7" s="428"/>
      <c r="OLR7" s="428"/>
      <c r="OLS7" s="428"/>
      <c r="OLT7" s="428"/>
      <c r="OLU7" s="428"/>
      <c r="OLV7" s="428"/>
      <c r="OLW7" s="428"/>
      <c r="OLX7" s="428"/>
      <c r="OLY7" s="428"/>
      <c r="OLZ7" s="428"/>
      <c r="OMA7" s="428"/>
      <c r="OMB7" s="428"/>
      <c r="OMC7" s="428"/>
      <c r="OMD7" s="428"/>
      <c r="OME7" s="428"/>
      <c r="OMF7" s="428"/>
      <c r="OMG7" s="428"/>
      <c r="OMH7" s="428"/>
      <c r="OMI7" s="428"/>
      <c r="OMJ7" s="428"/>
      <c r="OMK7" s="428"/>
      <c r="OML7" s="428"/>
      <c r="OMM7" s="428"/>
      <c r="OMN7" s="428"/>
      <c r="OMO7" s="428"/>
      <c r="OMP7" s="428"/>
      <c r="OMQ7" s="428"/>
      <c r="OMR7" s="428"/>
      <c r="OMS7" s="428"/>
      <c r="OMT7" s="428"/>
      <c r="OMU7" s="428"/>
      <c r="OMV7" s="428"/>
      <c r="OMW7" s="428"/>
      <c r="OMX7" s="428"/>
      <c r="OMY7" s="428"/>
      <c r="OMZ7" s="428"/>
      <c r="ONA7" s="428"/>
      <c r="ONB7" s="428"/>
      <c r="ONC7" s="428"/>
      <c r="OND7" s="428"/>
      <c r="ONE7" s="428"/>
      <c r="ONF7" s="428"/>
      <c r="ONG7" s="428"/>
      <c r="ONH7" s="428"/>
      <c r="ONI7" s="428"/>
      <c r="ONJ7" s="428"/>
      <c r="ONK7" s="428"/>
      <c r="ONL7" s="428"/>
      <c r="ONM7" s="428"/>
      <c r="ONN7" s="428"/>
      <c r="ONO7" s="428"/>
      <c r="ONP7" s="428"/>
      <c r="ONQ7" s="428"/>
      <c r="ONR7" s="428"/>
      <c r="ONS7" s="428"/>
      <c r="ONT7" s="428"/>
      <c r="ONU7" s="428"/>
      <c r="ONV7" s="428"/>
      <c r="ONW7" s="428"/>
      <c r="ONX7" s="428"/>
      <c r="ONY7" s="428"/>
      <c r="ONZ7" s="428"/>
      <c r="OOA7" s="428"/>
      <c r="OOB7" s="428"/>
      <c r="OOC7" s="428"/>
      <c r="OOD7" s="428"/>
      <c r="OOE7" s="428"/>
      <c r="OOF7" s="428"/>
      <c r="OOG7" s="428"/>
      <c r="OOH7" s="428"/>
      <c r="OOI7" s="428"/>
      <c r="OOJ7" s="428"/>
      <c r="OOK7" s="428"/>
      <c r="OOL7" s="428"/>
      <c r="OOM7" s="428"/>
      <c r="OON7" s="428"/>
      <c r="OOO7" s="428"/>
      <c r="OOP7" s="428"/>
      <c r="OOQ7" s="428"/>
      <c r="OOR7" s="428"/>
      <c r="OOS7" s="428"/>
      <c r="OOT7" s="428"/>
      <c r="OOU7" s="428"/>
      <c r="OOV7" s="428"/>
      <c r="OOW7" s="428"/>
      <c r="OOX7" s="428"/>
      <c r="OOY7" s="428"/>
      <c r="OOZ7" s="428"/>
      <c r="OPA7" s="428"/>
      <c r="OPB7" s="428"/>
      <c r="OPC7" s="428"/>
      <c r="OPD7" s="428"/>
      <c r="OPE7" s="428"/>
      <c r="OPF7" s="428"/>
      <c r="OPG7" s="428"/>
      <c r="OPH7" s="428"/>
      <c r="OPI7" s="428"/>
      <c r="OPJ7" s="428"/>
      <c r="OPK7" s="428"/>
      <c r="OPL7" s="428"/>
      <c r="OPM7" s="428"/>
      <c r="OPN7" s="428"/>
      <c r="OPO7" s="428"/>
      <c r="OPP7" s="428"/>
      <c r="OPQ7" s="428"/>
      <c r="OPR7" s="428"/>
      <c r="OPS7" s="428"/>
      <c r="OPT7" s="428"/>
      <c r="OPU7" s="428"/>
      <c r="OPV7" s="428"/>
      <c r="OPW7" s="428"/>
      <c r="OPX7" s="428"/>
      <c r="OPY7" s="428"/>
      <c r="OPZ7" s="428"/>
      <c r="OQA7" s="428"/>
      <c r="OQB7" s="428"/>
      <c r="OQC7" s="428"/>
      <c r="OQL7" s="428"/>
      <c r="OQO7" s="428"/>
      <c r="OQZ7" s="428"/>
      <c r="ORA7" s="428"/>
      <c r="ORB7" s="428"/>
      <c r="ORC7" s="428"/>
      <c r="ORD7" s="428"/>
      <c r="ORE7" s="428"/>
      <c r="ORF7" s="428"/>
      <c r="ORG7" s="428"/>
      <c r="ORH7" s="428"/>
      <c r="ORI7" s="428"/>
      <c r="ORJ7" s="428"/>
      <c r="ORK7" s="428"/>
      <c r="ORL7" s="428"/>
      <c r="ORM7" s="428"/>
      <c r="ORN7" s="428"/>
      <c r="ORO7" s="428"/>
      <c r="ORP7" s="428"/>
      <c r="ORQ7" s="428"/>
      <c r="ORR7" s="428"/>
      <c r="ORS7" s="428"/>
      <c r="ORT7" s="428"/>
      <c r="ORU7" s="428"/>
      <c r="ORV7" s="428"/>
      <c r="ORW7" s="428"/>
      <c r="ORX7" s="428"/>
      <c r="ORY7" s="428"/>
      <c r="ORZ7" s="428"/>
      <c r="OSA7" s="428"/>
      <c r="OSB7" s="428"/>
      <c r="OSC7" s="428"/>
      <c r="OSD7" s="428"/>
      <c r="OSE7" s="428"/>
      <c r="OSF7" s="428"/>
      <c r="OSG7" s="428"/>
      <c r="OSH7" s="428"/>
      <c r="OSI7" s="428"/>
      <c r="OSJ7" s="428"/>
      <c r="OSK7" s="428"/>
      <c r="OSL7" s="428"/>
      <c r="OSM7" s="428"/>
      <c r="OSN7" s="428"/>
      <c r="OSO7" s="428"/>
      <c r="OSP7" s="428"/>
      <c r="OSQ7" s="428"/>
      <c r="OSR7" s="428"/>
      <c r="OSS7" s="428"/>
      <c r="OST7" s="428"/>
      <c r="OSU7" s="428"/>
      <c r="OSV7" s="428"/>
      <c r="OSW7" s="428"/>
      <c r="OSX7" s="428"/>
      <c r="OSY7" s="428"/>
      <c r="OSZ7" s="428"/>
      <c r="OTA7" s="428"/>
      <c r="OTB7" s="428"/>
      <c r="OTC7" s="428"/>
      <c r="OTD7" s="428"/>
      <c r="OTE7" s="428"/>
      <c r="OTF7" s="428"/>
      <c r="OTG7" s="428"/>
      <c r="OTH7" s="428"/>
      <c r="OTI7" s="428"/>
      <c r="OTJ7" s="428"/>
      <c r="OTK7" s="428"/>
      <c r="OTL7" s="428"/>
      <c r="OTM7" s="428"/>
      <c r="OTN7" s="428"/>
      <c r="OTO7" s="428"/>
      <c r="OTP7" s="428"/>
      <c r="OTQ7" s="428"/>
      <c r="OTR7" s="428"/>
      <c r="OTS7" s="428"/>
      <c r="OTT7" s="428"/>
      <c r="OTU7" s="428"/>
      <c r="OTV7" s="428"/>
      <c r="OTW7" s="428"/>
      <c r="OUA7" s="428"/>
      <c r="OUB7" s="428"/>
      <c r="OUC7" s="428"/>
      <c r="OUD7" s="428"/>
      <c r="OUE7" s="428"/>
      <c r="OUF7" s="428"/>
      <c r="OUG7" s="428"/>
      <c r="OUH7" s="428"/>
      <c r="OUI7" s="428"/>
      <c r="OUJ7" s="428"/>
      <c r="OUK7" s="428"/>
      <c r="OUL7" s="428"/>
      <c r="OUM7" s="428"/>
      <c r="OUN7" s="428"/>
      <c r="OUO7" s="428"/>
      <c r="OUP7" s="428"/>
      <c r="OUQ7" s="428"/>
      <c r="OUR7" s="428"/>
      <c r="OUS7" s="428"/>
      <c r="OUT7" s="428"/>
      <c r="OUU7" s="428"/>
      <c r="OUV7" s="428"/>
      <c r="OUW7" s="428"/>
      <c r="OUX7" s="428"/>
      <c r="OUY7" s="428"/>
      <c r="OUZ7" s="428"/>
      <c r="OVA7" s="428"/>
      <c r="OVB7" s="428"/>
      <c r="OVC7" s="428"/>
      <c r="OVD7" s="428"/>
      <c r="OVE7" s="428"/>
      <c r="OVF7" s="428"/>
      <c r="OVG7" s="428"/>
      <c r="OVH7" s="428"/>
      <c r="OVI7" s="428"/>
      <c r="OVJ7" s="428"/>
      <c r="OVK7" s="428"/>
      <c r="OVL7" s="428"/>
      <c r="OVM7" s="428"/>
      <c r="OVN7" s="428"/>
      <c r="OVO7" s="428"/>
      <c r="OVP7" s="428"/>
      <c r="OVQ7" s="428"/>
      <c r="OVR7" s="428"/>
      <c r="OVS7" s="428"/>
      <c r="OVT7" s="428"/>
      <c r="OVU7" s="428"/>
      <c r="OVV7" s="428"/>
      <c r="OVW7" s="428"/>
      <c r="OVX7" s="428"/>
      <c r="OVY7" s="428"/>
      <c r="OVZ7" s="428"/>
      <c r="OWA7" s="428"/>
      <c r="OWB7" s="428"/>
      <c r="OWC7" s="428"/>
      <c r="OWD7" s="428"/>
      <c r="OWE7" s="428"/>
      <c r="OWF7" s="428"/>
      <c r="OWG7" s="428"/>
      <c r="OWH7" s="428"/>
      <c r="OWI7" s="428"/>
      <c r="OWJ7" s="428"/>
      <c r="OWK7" s="428"/>
      <c r="OWL7" s="428"/>
      <c r="OWM7" s="428"/>
      <c r="OWN7" s="428"/>
      <c r="OWO7" s="428"/>
      <c r="OWP7" s="428"/>
      <c r="OWQ7" s="428"/>
      <c r="OWR7" s="428"/>
      <c r="OWS7" s="428"/>
      <c r="OWT7" s="428"/>
      <c r="OWU7" s="428"/>
      <c r="OWV7" s="428"/>
      <c r="OWW7" s="428"/>
      <c r="OWX7" s="428"/>
      <c r="OWY7" s="428"/>
      <c r="OWZ7" s="428"/>
      <c r="OXA7" s="428"/>
      <c r="OXB7" s="428"/>
      <c r="OXC7" s="428"/>
      <c r="OXD7" s="428"/>
      <c r="OXE7" s="428"/>
      <c r="OXF7" s="428"/>
      <c r="OXG7" s="428"/>
      <c r="OXH7" s="428"/>
      <c r="OXI7" s="428"/>
      <c r="OXJ7" s="428"/>
      <c r="OXK7" s="428"/>
      <c r="OXL7" s="428"/>
      <c r="OXM7" s="428"/>
      <c r="OXN7" s="428"/>
      <c r="OXO7" s="428"/>
      <c r="OXP7" s="428"/>
      <c r="OXQ7" s="428"/>
      <c r="OXR7" s="428"/>
      <c r="OXS7" s="428"/>
      <c r="OXT7" s="428"/>
      <c r="OXU7" s="428"/>
      <c r="OXV7" s="428"/>
      <c r="OXW7" s="428"/>
      <c r="OXX7" s="428"/>
      <c r="OXY7" s="428"/>
      <c r="OXZ7" s="428"/>
      <c r="OYA7" s="428"/>
      <c r="OYB7" s="428"/>
      <c r="OYC7" s="428"/>
      <c r="OYD7" s="428"/>
      <c r="OYE7" s="428"/>
      <c r="OYF7" s="428"/>
      <c r="OYG7" s="428"/>
      <c r="OYH7" s="428"/>
      <c r="OYI7" s="428"/>
      <c r="OYJ7" s="428"/>
      <c r="OYK7" s="428"/>
      <c r="OYL7" s="428"/>
      <c r="OYM7" s="428"/>
      <c r="OYN7" s="428"/>
      <c r="OYO7" s="428"/>
      <c r="OYP7" s="428"/>
      <c r="OYQ7" s="428"/>
      <c r="OYR7" s="428"/>
      <c r="OYS7" s="428"/>
      <c r="OYT7" s="428"/>
      <c r="OYU7" s="428"/>
      <c r="OYV7" s="428"/>
      <c r="OYW7" s="428"/>
      <c r="OYX7" s="428"/>
      <c r="OYY7" s="428"/>
      <c r="OYZ7" s="428"/>
      <c r="OZA7" s="428"/>
      <c r="OZB7" s="428"/>
      <c r="OZC7" s="428"/>
      <c r="OZD7" s="428"/>
      <c r="OZE7" s="428"/>
      <c r="OZF7" s="428"/>
      <c r="OZG7" s="428"/>
      <c r="OZH7" s="428"/>
      <c r="OZI7" s="428"/>
      <c r="OZJ7" s="428"/>
      <c r="OZK7" s="428"/>
      <c r="OZL7" s="428"/>
      <c r="OZM7" s="428"/>
      <c r="OZN7" s="428"/>
      <c r="OZO7" s="428"/>
      <c r="OZP7" s="428"/>
      <c r="OZQ7" s="428"/>
      <c r="OZR7" s="428"/>
      <c r="OZS7" s="428"/>
      <c r="OZT7" s="428"/>
      <c r="OZU7" s="428"/>
      <c r="OZV7" s="428"/>
      <c r="OZW7" s="428"/>
      <c r="OZX7" s="428"/>
      <c r="OZY7" s="428"/>
      <c r="PAH7" s="428"/>
      <c r="PAK7" s="428"/>
      <c r="PAV7" s="428"/>
      <c r="PAW7" s="428"/>
      <c r="PAX7" s="428"/>
      <c r="PAY7" s="428"/>
      <c r="PAZ7" s="428"/>
      <c r="PBA7" s="428"/>
      <c r="PBB7" s="428"/>
      <c r="PBC7" s="428"/>
      <c r="PBD7" s="428"/>
      <c r="PBE7" s="428"/>
      <c r="PBF7" s="428"/>
      <c r="PBG7" s="428"/>
      <c r="PBH7" s="428"/>
      <c r="PBI7" s="428"/>
      <c r="PBJ7" s="428"/>
      <c r="PBK7" s="428"/>
      <c r="PBL7" s="428"/>
      <c r="PBM7" s="428"/>
      <c r="PBN7" s="428"/>
      <c r="PBO7" s="428"/>
      <c r="PBP7" s="428"/>
      <c r="PBQ7" s="428"/>
      <c r="PBR7" s="428"/>
      <c r="PBS7" s="428"/>
      <c r="PBT7" s="428"/>
      <c r="PBU7" s="428"/>
      <c r="PBV7" s="428"/>
      <c r="PBW7" s="428"/>
      <c r="PBX7" s="428"/>
      <c r="PBY7" s="428"/>
      <c r="PBZ7" s="428"/>
      <c r="PCA7" s="428"/>
      <c r="PCB7" s="428"/>
      <c r="PCC7" s="428"/>
      <c r="PCD7" s="428"/>
      <c r="PCE7" s="428"/>
      <c r="PCF7" s="428"/>
      <c r="PCG7" s="428"/>
      <c r="PCH7" s="428"/>
      <c r="PCI7" s="428"/>
      <c r="PCJ7" s="428"/>
      <c r="PCK7" s="428"/>
      <c r="PCL7" s="428"/>
      <c r="PCM7" s="428"/>
      <c r="PCN7" s="428"/>
      <c r="PCO7" s="428"/>
      <c r="PCP7" s="428"/>
      <c r="PCQ7" s="428"/>
      <c r="PCR7" s="428"/>
      <c r="PCS7" s="428"/>
      <c r="PCT7" s="428"/>
      <c r="PCU7" s="428"/>
      <c r="PCV7" s="428"/>
      <c r="PCW7" s="428"/>
      <c r="PCX7" s="428"/>
      <c r="PCY7" s="428"/>
      <c r="PCZ7" s="428"/>
      <c r="PDA7" s="428"/>
      <c r="PDB7" s="428"/>
      <c r="PDC7" s="428"/>
      <c r="PDD7" s="428"/>
      <c r="PDE7" s="428"/>
      <c r="PDF7" s="428"/>
      <c r="PDG7" s="428"/>
      <c r="PDH7" s="428"/>
      <c r="PDI7" s="428"/>
      <c r="PDJ7" s="428"/>
      <c r="PDK7" s="428"/>
      <c r="PDL7" s="428"/>
      <c r="PDM7" s="428"/>
      <c r="PDN7" s="428"/>
      <c r="PDO7" s="428"/>
      <c r="PDP7" s="428"/>
      <c r="PDQ7" s="428"/>
      <c r="PDR7" s="428"/>
      <c r="PDS7" s="428"/>
      <c r="PDW7" s="428"/>
      <c r="PDX7" s="428"/>
      <c r="PDY7" s="428"/>
      <c r="PDZ7" s="428"/>
      <c r="PEA7" s="428"/>
      <c r="PEB7" s="428"/>
      <c r="PEC7" s="428"/>
      <c r="PED7" s="428"/>
      <c r="PEE7" s="428"/>
      <c r="PEF7" s="428"/>
      <c r="PEG7" s="428"/>
      <c r="PEH7" s="428"/>
      <c r="PEI7" s="428"/>
      <c r="PEJ7" s="428"/>
      <c r="PEK7" s="428"/>
      <c r="PEL7" s="428"/>
      <c r="PEM7" s="428"/>
      <c r="PEN7" s="428"/>
      <c r="PEO7" s="428"/>
      <c r="PEP7" s="428"/>
      <c r="PEQ7" s="428"/>
      <c r="PER7" s="428"/>
      <c r="PES7" s="428"/>
      <c r="PET7" s="428"/>
      <c r="PEU7" s="428"/>
      <c r="PEV7" s="428"/>
      <c r="PEW7" s="428"/>
      <c r="PEX7" s="428"/>
      <c r="PEY7" s="428"/>
      <c r="PEZ7" s="428"/>
      <c r="PFA7" s="428"/>
      <c r="PFB7" s="428"/>
      <c r="PFC7" s="428"/>
      <c r="PFD7" s="428"/>
      <c r="PFE7" s="428"/>
      <c r="PFF7" s="428"/>
      <c r="PFG7" s="428"/>
      <c r="PFH7" s="428"/>
      <c r="PFI7" s="428"/>
      <c r="PFJ7" s="428"/>
      <c r="PFK7" s="428"/>
      <c r="PFL7" s="428"/>
      <c r="PFM7" s="428"/>
      <c r="PFN7" s="428"/>
      <c r="PFO7" s="428"/>
      <c r="PFP7" s="428"/>
      <c r="PFQ7" s="428"/>
      <c r="PFR7" s="428"/>
      <c r="PFS7" s="428"/>
      <c r="PFT7" s="428"/>
      <c r="PFU7" s="428"/>
      <c r="PFV7" s="428"/>
      <c r="PFW7" s="428"/>
      <c r="PFX7" s="428"/>
      <c r="PFY7" s="428"/>
      <c r="PFZ7" s="428"/>
      <c r="PGA7" s="428"/>
      <c r="PGB7" s="428"/>
      <c r="PGC7" s="428"/>
      <c r="PGD7" s="428"/>
      <c r="PGE7" s="428"/>
      <c r="PGF7" s="428"/>
      <c r="PGG7" s="428"/>
      <c r="PGH7" s="428"/>
      <c r="PGI7" s="428"/>
      <c r="PGJ7" s="428"/>
      <c r="PGK7" s="428"/>
      <c r="PGL7" s="428"/>
      <c r="PGM7" s="428"/>
      <c r="PGN7" s="428"/>
      <c r="PGO7" s="428"/>
      <c r="PGP7" s="428"/>
      <c r="PGQ7" s="428"/>
      <c r="PGR7" s="428"/>
      <c r="PGS7" s="428"/>
      <c r="PGT7" s="428"/>
      <c r="PGU7" s="428"/>
      <c r="PGV7" s="428"/>
      <c r="PGW7" s="428"/>
      <c r="PGX7" s="428"/>
      <c r="PGY7" s="428"/>
      <c r="PGZ7" s="428"/>
      <c r="PHA7" s="428"/>
      <c r="PHB7" s="428"/>
      <c r="PHC7" s="428"/>
      <c r="PHD7" s="428"/>
      <c r="PHE7" s="428"/>
      <c r="PHF7" s="428"/>
      <c r="PHG7" s="428"/>
      <c r="PHH7" s="428"/>
      <c r="PHI7" s="428"/>
      <c r="PHJ7" s="428"/>
      <c r="PHK7" s="428"/>
      <c r="PHL7" s="428"/>
      <c r="PHM7" s="428"/>
      <c r="PHN7" s="428"/>
      <c r="PHO7" s="428"/>
      <c r="PHP7" s="428"/>
      <c r="PHQ7" s="428"/>
      <c r="PHR7" s="428"/>
      <c r="PHS7" s="428"/>
      <c r="PHT7" s="428"/>
      <c r="PHU7" s="428"/>
      <c r="PHV7" s="428"/>
      <c r="PHW7" s="428"/>
      <c r="PHX7" s="428"/>
      <c r="PHY7" s="428"/>
      <c r="PHZ7" s="428"/>
      <c r="PIA7" s="428"/>
      <c r="PIB7" s="428"/>
      <c r="PIC7" s="428"/>
      <c r="PID7" s="428"/>
      <c r="PIE7" s="428"/>
      <c r="PIF7" s="428"/>
      <c r="PIG7" s="428"/>
      <c r="PIH7" s="428"/>
      <c r="PII7" s="428"/>
      <c r="PIJ7" s="428"/>
      <c r="PIK7" s="428"/>
      <c r="PIL7" s="428"/>
      <c r="PIM7" s="428"/>
      <c r="PIN7" s="428"/>
      <c r="PIO7" s="428"/>
      <c r="PIP7" s="428"/>
      <c r="PIQ7" s="428"/>
      <c r="PIR7" s="428"/>
      <c r="PIS7" s="428"/>
      <c r="PIT7" s="428"/>
      <c r="PIU7" s="428"/>
      <c r="PIV7" s="428"/>
      <c r="PIW7" s="428"/>
      <c r="PIX7" s="428"/>
      <c r="PIY7" s="428"/>
      <c r="PIZ7" s="428"/>
      <c r="PJA7" s="428"/>
      <c r="PJB7" s="428"/>
      <c r="PJC7" s="428"/>
      <c r="PJD7" s="428"/>
      <c r="PJE7" s="428"/>
      <c r="PJF7" s="428"/>
      <c r="PJG7" s="428"/>
      <c r="PJH7" s="428"/>
      <c r="PJI7" s="428"/>
      <c r="PJJ7" s="428"/>
      <c r="PJK7" s="428"/>
      <c r="PJL7" s="428"/>
      <c r="PJM7" s="428"/>
      <c r="PJN7" s="428"/>
      <c r="PJO7" s="428"/>
      <c r="PJP7" s="428"/>
      <c r="PJQ7" s="428"/>
      <c r="PJR7" s="428"/>
      <c r="PJS7" s="428"/>
      <c r="PJT7" s="428"/>
      <c r="PJU7" s="428"/>
      <c r="PKD7" s="428"/>
      <c r="PKG7" s="428"/>
      <c r="PKR7" s="428"/>
      <c r="PKS7" s="428"/>
      <c r="PKT7" s="428"/>
      <c r="PKU7" s="428"/>
      <c r="PKV7" s="428"/>
      <c r="PKW7" s="428"/>
      <c r="PKX7" s="428"/>
      <c r="PKY7" s="428"/>
      <c r="PKZ7" s="428"/>
      <c r="PLA7" s="428"/>
      <c r="PLB7" s="428"/>
      <c r="PLC7" s="428"/>
      <c r="PLD7" s="428"/>
      <c r="PLE7" s="428"/>
      <c r="PLF7" s="428"/>
      <c r="PLG7" s="428"/>
      <c r="PLH7" s="428"/>
      <c r="PLI7" s="428"/>
      <c r="PLJ7" s="428"/>
      <c r="PLK7" s="428"/>
      <c r="PLL7" s="428"/>
      <c r="PLM7" s="428"/>
      <c r="PLN7" s="428"/>
      <c r="PLO7" s="428"/>
      <c r="PLP7" s="428"/>
      <c r="PLQ7" s="428"/>
      <c r="PLR7" s="428"/>
      <c r="PLS7" s="428"/>
      <c r="PLT7" s="428"/>
      <c r="PLU7" s="428"/>
      <c r="PLV7" s="428"/>
      <c r="PLW7" s="428"/>
      <c r="PLX7" s="428"/>
      <c r="PLY7" s="428"/>
      <c r="PLZ7" s="428"/>
      <c r="PMA7" s="428"/>
      <c r="PMB7" s="428"/>
      <c r="PMC7" s="428"/>
      <c r="PMD7" s="428"/>
      <c r="PME7" s="428"/>
      <c r="PMF7" s="428"/>
      <c r="PMG7" s="428"/>
      <c r="PMH7" s="428"/>
      <c r="PMI7" s="428"/>
      <c r="PMJ7" s="428"/>
      <c r="PMK7" s="428"/>
      <c r="PML7" s="428"/>
      <c r="PMM7" s="428"/>
      <c r="PMN7" s="428"/>
      <c r="PMO7" s="428"/>
      <c r="PMP7" s="428"/>
      <c r="PMQ7" s="428"/>
      <c r="PMR7" s="428"/>
      <c r="PMS7" s="428"/>
      <c r="PMT7" s="428"/>
      <c r="PMU7" s="428"/>
      <c r="PMV7" s="428"/>
      <c r="PMW7" s="428"/>
      <c r="PMX7" s="428"/>
      <c r="PMY7" s="428"/>
      <c r="PMZ7" s="428"/>
      <c r="PNA7" s="428"/>
      <c r="PNB7" s="428"/>
      <c r="PNC7" s="428"/>
      <c r="PND7" s="428"/>
      <c r="PNE7" s="428"/>
      <c r="PNF7" s="428"/>
      <c r="PNG7" s="428"/>
      <c r="PNH7" s="428"/>
      <c r="PNI7" s="428"/>
      <c r="PNJ7" s="428"/>
      <c r="PNK7" s="428"/>
      <c r="PNL7" s="428"/>
      <c r="PNM7" s="428"/>
      <c r="PNN7" s="428"/>
      <c r="PNO7" s="428"/>
      <c r="PNS7" s="428"/>
      <c r="PNT7" s="428"/>
      <c r="PNU7" s="428"/>
      <c r="PNV7" s="428"/>
      <c r="PNW7" s="428"/>
      <c r="PNX7" s="428"/>
      <c r="PNY7" s="428"/>
      <c r="PNZ7" s="428"/>
      <c r="POA7" s="428"/>
      <c r="POB7" s="428"/>
      <c r="POC7" s="428"/>
      <c r="POD7" s="428"/>
      <c r="POE7" s="428"/>
      <c r="POF7" s="428"/>
      <c r="POG7" s="428"/>
      <c r="POH7" s="428"/>
      <c r="POI7" s="428"/>
      <c r="POJ7" s="428"/>
      <c r="POK7" s="428"/>
      <c r="POL7" s="428"/>
      <c r="POM7" s="428"/>
      <c r="PON7" s="428"/>
      <c r="POO7" s="428"/>
      <c r="POP7" s="428"/>
      <c r="POQ7" s="428"/>
      <c r="POR7" s="428"/>
      <c r="POS7" s="428"/>
      <c r="POT7" s="428"/>
      <c r="POU7" s="428"/>
      <c r="POV7" s="428"/>
      <c r="POW7" s="428"/>
      <c r="POX7" s="428"/>
      <c r="POY7" s="428"/>
      <c r="POZ7" s="428"/>
      <c r="PPA7" s="428"/>
      <c r="PPB7" s="428"/>
      <c r="PPC7" s="428"/>
      <c r="PPD7" s="428"/>
      <c r="PPE7" s="428"/>
      <c r="PPF7" s="428"/>
      <c r="PPG7" s="428"/>
      <c r="PPH7" s="428"/>
      <c r="PPI7" s="428"/>
      <c r="PPJ7" s="428"/>
      <c r="PPK7" s="428"/>
      <c r="PPL7" s="428"/>
      <c r="PPM7" s="428"/>
      <c r="PPN7" s="428"/>
      <c r="PPO7" s="428"/>
      <c r="PPP7" s="428"/>
      <c r="PPQ7" s="428"/>
      <c r="PPR7" s="428"/>
      <c r="PPS7" s="428"/>
      <c r="PPT7" s="428"/>
      <c r="PPU7" s="428"/>
      <c r="PPV7" s="428"/>
      <c r="PPW7" s="428"/>
      <c r="PPX7" s="428"/>
      <c r="PPY7" s="428"/>
      <c r="PPZ7" s="428"/>
      <c r="PQA7" s="428"/>
      <c r="PQB7" s="428"/>
      <c r="PQC7" s="428"/>
      <c r="PQD7" s="428"/>
      <c r="PQE7" s="428"/>
      <c r="PQF7" s="428"/>
      <c r="PQG7" s="428"/>
      <c r="PQH7" s="428"/>
      <c r="PQI7" s="428"/>
      <c r="PQJ7" s="428"/>
      <c r="PQK7" s="428"/>
      <c r="PQL7" s="428"/>
      <c r="PQM7" s="428"/>
      <c r="PQN7" s="428"/>
      <c r="PQO7" s="428"/>
      <c r="PQP7" s="428"/>
      <c r="PQQ7" s="428"/>
      <c r="PQR7" s="428"/>
      <c r="PQS7" s="428"/>
      <c r="PQT7" s="428"/>
      <c r="PQU7" s="428"/>
      <c r="PQV7" s="428"/>
      <c r="PQW7" s="428"/>
      <c r="PQX7" s="428"/>
      <c r="PQY7" s="428"/>
      <c r="PQZ7" s="428"/>
      <c r="PRA7" s="428"/>
      <c r="PRB7" s="428"/>
      <c r="PRC7" s="428"/>
      <c r="PRD7" s="428"/>
      <c r="PRE7" s="428"/>
      <c r="PRF7" s="428"/>
      <c r="PRG7" s="428"/>
      <c r="PRH7" s="428"/>
      <c r="PRI7" s="428"/>
      <c r="PRJ7" s="428"/>
      <c r="PRK7" s="428"/>
      <c r="PRL7" s="428"/>
      <c r="PRM7" s="428"/>
      <c r="PRN7" s="428"/>
      <c r="PRO7" s="428"/>
      <c r="PRP7" s="428"/>
      <c r="PRQ7" s="428"/>
      <c r="PRR7" s="428"/>
      <c r="PRS7" s="428"/>
      <c r="PRT7" s="428"/>
      <c r="PRU7" s="428"/>
      <c r="PRV7" s="428"/>
      <c r="PRW7" s="428"/>
      <c r="PRX7" s="428"/>
      <c r="PRY7" s="428"/>
      <c r="PRZ7" s="428"/>
      <c r="PSA7" s="428"/>
      <c r="PSB7" s="428"/>
      <c r="PSC7" s="428"/>
      <c r="PSD7" s="428"/>
      <c r="PSE7" s="428"/>
      <c r="PSF7" s="428"/>
      <c r="PSG7" s="428"/>
      <c r="PSH7" s="428"/>
      <c r="PSI7" s="428"/>
      <c r="PSJ7" s="428"/>
      <c r="PSK7" s="428"/>
      <c r="PSL7" s="428"/>
      <c r="PSM7" s="428"/>
      <c r="PSN7" s="428"/>
      <c r="PSO7" s="428"/>
      <c r="PSP7" s="428"/>
      <c r="PSQ7" s="428"/>
      <c r="PSR7" s="428"/>
      <c r="PSS7" s="428"/>
      <c r="PST7" s="428"/>
      <c r="PSU7" s="428"/>
      <c r="PSV7" s="428"/>
      <c r="PSW7" s="428"/>
      <c r="PSX7" s="428"/>
      <c r="PSY7" s="428"/>
      <c r="PSZ7" s="428"/>
      <c r="PTA7" s="428"/>
      <c r="PTB7" s="428"/>
      <c r="PTC7" s="428"/>
      <c r="PTD7" s="428"/>
      <c r="PTE7" s="428"/>
      <c r="PTF7" s="428"/>
      <c r="PTG7" s="428"/>
      <c r="PTH7" s="428"/>
      <c r="PTI7" s="428"/>
      <c r="PTJ7" s="428"/>
      <c r="PTK7" s="428"/>
      <c r="PTL7" s="428"/>
      <c r="PTM7" s="428"/>
      <c r="PTN7" s="428"/>
      <c r="PTO7" s="428"/>
      <c r="PTP7" s="428"/>
      <c r="PTQ7" s="428"/>
      <c r="PTZ7" s="428"/>
      <c r="PUC7" s="428"/>
      <c r="PUN7" s="428"/>
      <c r="PUO7" s="428"/>
      <c r="PUP7" s="428"/>
      <c r="PUQ7" s="428"/>
      <c r="PUR7" s="428"/>
      <c r="PUS7" s="428"/>
      <c r="PUT7" s="428"/>
      <c r="PUU7" s="428"/>
      <c r="PUV7" s="428"/>
      <c r="PUW7" s="428"/>
      <c r="PUX7" s="428"/>
      <c r="PUY7" s="428"/>
      <c r="PUZ7" s="428"/>
      <c r="PVA7" s="428"/>
      <c r="PVB7" s="428"/>
      <c r="PVC7" s="428"/>
      <c r="PVD7" s="428"/>
      <c r="PVE7" s="428"/>
      <c r="PVF7" s="428"/>
      <c r="PVG7" s="428"/>
      <c r="PVH7" s="428"/>
      <c r="PVI7" s="428"/>
      <c r="PVJ7" s="428"/>
      <c r="PVK7" s="428"/>
      <c r="PVL7" s="428"/>
      <c r="PVM7" s="428"/>
      <c r="PVN7" s="428"/>
      <c r="PVO7" s="428"/>
      <c r="PVP7" s="428"/>
      <c r="PVQ7" s="428"/>
      <c r="PVR7" s="428"/>
      <c r="PVS7" s="428"/>
      <c r="PVT7" s="428"/>
      <c r="PVU7" s="428"/>
      <c r="PVV7" s="428"/>
      <c r="PVW7" s="428"/>
      <c r="PVX7" s="428"/>
      <c r="PVY7" s="428"/>
      <c r="PVZ7" s="428"/>
      <c r="PWA7" s="428"/>
      <c r="PWB7" s="428"/>
      <c r="PWC7" s="428"/>
      <c r="PWD7" s="428"/>
      <c r="PWE7" s="428"/>
      <c r="PWF7" s="428"/>
      <c r="PWG7" s="428"/>
      <c r="PWH7" s="428"/>
      <c r="PWI7" s="428"/>
      <c r="PWJ7" s="428"/>
      <c r="PWK7" s="428"/>
      <c r="PWL7" s="428"/>
      <c r="PWM7" s="428"/>
      <c r="PWN7" s="428"/>
      <c r="PWO7" s="428"/>
      <c r="PWP7" s="428"/>
      <c r="PWQ7" s="428"/>
      <c r="PWR7" s="428"/>
      <c r="PWS7" s="428"/>
      <c r="PWT7" s="428"/>
      <c r="PWU7" s="428"/>
      <c r="PWV7" s="428"/>
      <c r="PWW7" s="428"/>
      <c r="PWX7" s="428"/>
      <c r="PWY7" s="428"/>
      <c r="PWZ7" s="428"/>
      <c r="PXA7" s="428"/>
      <c r="PXB7" s="428"/>
      <c r="PXC7" s="428"/>
      <c r="PXD7" s="428"/>
      <c r="PXE7" s="428"/>
      <c r="PXF7" s="428"/>
      <c r="PXG7" s="428"/>
      <c r="PXH7" s="428"/>
      <c r="PXI7" s="428"/>
      <c r="PXJ7" s="428"/>
      <c r="PXK7" s="428"/>
      <c r="PXO7" s="428"/>
      <c r="PXP7" s="428"/>
      <c r="PXQ7" s="428"/>
      <c r="PXR7" s="428"/>
      <c r="PXS7" s="428"/>
      <c r="PXT7" s="428"/>
      <c r="PXU7" s="428"/>
      <c r="PXV7" s="428"/>
      <c r="PXW7" s="428"/>
      <c r="PXX7" s="428"/>
      <c r="PXY7" s="428"/>
      <c r="PXZ7" s="428"/>
      <c r="PYA7" s="428"/>
      <c r="PYB7" s="428"/>
      <c r="PYC7" s="428"/>
      <c r="PYD7" s="428"/>
      <c r="PYE7" s="428"/>
      <c r="PYF7" s="428"/>
      <c r="PYG7" s="428"/>
      <c r="PYH7" s="428"/>
      <c r="PYI7" s="428"/>
      <c r="PYJ7" s="428"/>
      <c r="PYK7" s="428"/>
      <c r="PYL7" s="428"/>
      <c r="PYM7" s="428"/>
      <c r="PYN7" s="428"/>
      <c r="PYO7" s="428"/>
      <c r="PYP7" s="428"/>
      <c r="PYQ7" s="428"/>
      <c r="PYR7" s="428"/>
      <c r="PYS7" s="428"/>
      <c r="PYT7" s="428"/>
      <c r="PYU7" s="428"/>
      <c r="PYV7" s="428"/>
      <c r="PYW7" s="428"/>
      <c r="PYX7" s="428"/>
      <c r="PYY7" s="428"/>
      <c r="PYZ7" s="428"/>
      <c r="PZA7" s="428"/>
      <c r="PZB7" s="428"/>
      <c r="PZC7" s="428"/>
      <c r="PZD7" s="428"/>
      <c r="PZE7" s="428"/>
      <c r="PZF7" s="428"/>
      <c r="PZG7" s="428"/>
      <c r="PZH7" s="428"/>
      <c r="PZI7" s="428"/>
      <c r="PZJ7" s="428"/>
      <c r="PZK7" s="428"/>
      <c r="PZL7" s="428"/>
      <c r="PZM7" s="428"/>
      <c r="PZN7" s="428"/>
      <c r="PZO7" s="428"/>
      <c r="PZP7" s="428"/>
      <c r="PZQ7" s="428"/>
      <c r="PZR7" s="428"/>
      <c r="PZS7" s="428"/>
      <c r="PZT7" s="428"/>
      <c r="PZU7" s="428"/>
      <c r="PZV7" s="428"/>
      <c r="PZW7" s="428"/>
      <c r="PZX7" s="428"/>
      <c r="PZY7" s="428"/>
      <c r="PZZ7" s="428"/>
      <c r="QAA7" s="428"/>
      <c r="QAB7" s="428"/>
      <c r="QAC7" s="428"/>
      <c r="QAD7" s="428"/>
      <c r="QAE7" s="428"/>
      <c r="QAF7" s="428"/>
      <c r="QAG7" s="428"/>
      <c r="QAH7" s="428"/>
      <c r="QAI7" s="428"/>
      <c r="QAJ7" s="428"/>
      <c r="QAK7" s="428"/>
      <c r="QAL7" s="428"/>
      <c r="QAM7" s="428"/>
      <c r="QAN7" s="428"/>
      <c r="QAO7" s="428"/>
      <c r="QAP7" s="428"/>
      <c r="QAQ7" s="428"/>
      <c r="QAR7" s="428"/>
      <c r="QAS7" s="428"/>
      <c r="QAT7" s="428"/>
      <c r="QAU7" s="428"/>
      <c r="QAV7" s="428"/>
      <c r="QAW7" s="428"/>
      <c r="QAX7" s="428"/>
      <c r="QAY7" s="428"/>
      <c r="QAZ7" s="428"/>
      <c r="QBA7" s="428"/>
      <c r="QBB7" s="428"/>
      <c r="QBC7" s="428"/>
      <c r="QBD7" s="428"/>
      <c r="QBE7" s="428"/>
      <c r="QBF7" s="428"/>
      <c r="QBG7" s="428"/>
      <c r="QBH7" s="428"/>
      <c r="QBI7" s="428"/>
      <c r="QBJ7" s="428"/>
      <c r="QBK7" s="428"/>
      <c r="QBL7" s="428"/>
      <c r="QBM7" s="428"/>
      <c r="QBN7" s="428"/>
      <c r="QBO7" s="428"/>
      <c r="QBP7" s="428"/>
      <c r="QBQ7" s="428"/>
      <c r="QBR7" s="428"/>
      <c r="QBS7" s="428"/>
      <c r="QBT7" s="428"/>
      <c r="QBU7" s="428"/>
      <c r="QBV7" s="428"/>
      <c r="QBW7" s="428"/>
      <c r="QBX7" s="428"/>
      <c r="QBY7" s="428"/>
      <c r="QBZ7" s="428"/>
      <c r="QCA7" s="428"/>
      <c r="QCB7" s="428"/>
      <c r="QCC7" s="428"/>
      <c r="QCD7" s="428"/>
      <c r="QCE7" s="428"/>
      <c r="QCF7" s="428"/>
      <c r="QCG7" s="428"/>
      <c r="QCH7" s="428"/>
      <c r="QCI7" s="428"/>
      <c r="QCJ7" s="428"/>
      <c r="QCK7" s="428"/>
      <c r="QCL7" s="428"/>
      <c r="QCM7" s="428"/>
      <c r="QCN7" s="428"/>
      <c r="QCO7" s="428"/>
      <c r="QCP7" s="428"/>
      <c r="QCQ7" s="428"/>
      <c r="QCR7" s="428"/>
      <c r="QCS7" s="428"/>
      <c r="QCT7" s="428"/>
      <c r="QCU7" s="428"/>
      <c r="QCV7" s="428"/>
      <c r="QCW7" s="428"/>
      <c r="QCX7" s="428"/>
      <c r="QCY7" s="428"/>
      <c r="QCZ7" s="428"/>
      <c r="QDA7" s="428"/>
      <c r="QDB7" s="428"/>
      <c r="QDC7" s="428"/>
      <c r="QDD7" s="428"/>
      <c r="QDE7" s="428"/>
      <c r="QDF7" s="428"/>
      <c r="QDG7" s="428"/>
      <c r="QDH7" s="428"/>
      <c r="QDI7" s="428"/>
      <c r="QDJ7" s="428"/>
      <c r="QDK7" s="428"/>
      <c r="QDL7" s="428"/>
      <c r="QDM7" s="428"/>
      <c r="QDV7" s="428"/>
      <c r="QDY7" s="428"/>
      <c r="QEJ7" s="428"/>
      <c r="QEK7" s="428"/>
      <c r="QEL7" s="428"/>
      <c r="QEM7" s="428"/>
      <c r="QEN7" s="428"/>
      <c r="QEO7" s="428"/>
      <c r="QEP7" s="428"/>
      <c r="QEQ7" s="428"/>
      <c r="QER7" s="428"/>
      <c r="QES7" s="428"/>
      <c r="QET7" s="428"/>
      <c r="QEU7" s="428"/>
      <c r="QEV7" s="428"/>
      <c r="QEW7" s="428"/>
      <c r="QEX7" s="428"/>
      <c r="QEY7" s="428"/>
      <c r="QEZ7" s="428"/>
      <c r="QFA7" s="428"/>
      <c r="QFB7" s="428"/>
      <c r="QFC7" s="428"/>
      <c r="QFD7" s="428"/>
      <c r="QFE7" s="428"/>
      <c r="QFF7" s="428"/>
      <c r="QFG7" s="428"/>
      <c r="QFH7" s="428"/>
      <c r="QFI7" s="428"/>
      <c r="QFJ7" s="428"/>
      <c r="QFK7" s="428"/>
      <c r="QFL7" s="428"/>
      <c r="QFM7" s="428"/>
      <c r="QFN7" s="428"/>
      <c r="QFO7" s="428"/>
      <c r="QFP7" s="428"/>
      <c r="QFQ7" s="428"/>
      <c r="QFR7" s="428"/>
      <c r="QFS7" s="428"/>
      <c r="QFT7" s="428"/>
      <c r="QFU7" s="428"/>
      <c r="QFV7" s="428"/>
      <c r="QFW7" s="428"/>
      <c r="QFX7" s="428"/>
      <c r="QFY7" s="428"/>
      <c r="QFZ7" s="428"/>
      <c r="QGA7" s="428"/>
      <c r="QGB7" s="428"/>
      <c r="QGC7" s="428"/>
      <c r="QGD7" s="428"/>
      <c r="QGE7" s="428"/>
      <c r="QGF7" s="428"/>
      <c r="QGG7" s="428"/>
      <c r="QGH7" s="428"/>
      <c r="QGI7" s="428"/>
      <c r="QGJ7" s="428"/>
      <c r="QGK7" s="428"/>
      <c r="QGL7" s="428"/>
      <c r="QGM7" s="428"/>
      <c r="QGN7" s="428"/>
      <c r="QGO7" s="428"/>
      <c r="QGP7" s="428"/>
      <c r="QGQ7" s="428"/>
      <c r="QGR7" s="428"/>
      <c r="QGS7" s="428"/>
      <c r="QGT7" s="428"/>
      <c r="QGU7" s="428"/>
      <c r="QGV7" s="428"/>
      <c r="QGW7" s="428"/>
      <c r="QGX7" s="428"/>
      <c r="QGY7" s="428"/>
      <c r="QGZ7" s="428"/>
      <c r="QHA7" s="428"/>
      <c r="QHB7" s="428"/>
      <c r="QHC7" s="428"/>
      <c r="QHD7" s="428"/>
      <c r="QHE7" s="428"/>
      <c r="QHF7" s="428"/>
      <c r="QHG7" s="428"/>
      <c r="QHK7" s="428"/>
      <c r="QHL7" s="428"/>
      <c r="QHM7" s="428"/>
      <c r="QHN7" s="428"/>
      <c r="QHO7" s="428"/>
      <c r="QHP7" s="428"/>
      <c r="QHQ7" s="428"/>
      <c r="QHR7" s="428"/>
      <c r="QHS7" s="428"/>
      <c r="QHT7" s="428"/>
      <c r="QHU7" s="428"/>
      <c r="QHV7" s="428"/>
      <c r="QHW7" s="428"/>
      <c r="QHX7" s="428"/>
      <c r="QHY7" s="428"/>
      <c r="QHZ7" s="428"/>
      <c r="QIA7" s="428"/>
      <c r="QIB7" s="428"/>
      <c r="QIC7" s="428"/>
      <c r="QID7" s="428"/>
      <c r="QIE7" s="428"/>
      <c r="QIF7" s="428"/>
      <c r="QIG7" s="428"/>
      <c r="QIH7" s="428"/>
      <c r="QII7" s="428"/>
      <c r="QIJ7" s="428"/>
      <c r="QIK7" s="428"/>
      <c r="QIL7" s="428"/>
      <c r="QIM7" s="428"/>
      <c r="QIN7" s="428"/>
      <c r="QIO7" s="428"/>
      <c r="QIP7" s="428"/>
      <c r="QIQ7" s="428"/>
      <c r="QIR7" s="428"/>
      <c r="QIS7" s="428"/>
      <c r="QIT7" s="428"/>
      <c r="QIU7" s="428"/>
      <c r="QIV7" s="428"/>
      <c r="QIW7" s="428"/>
      <c r="QIX7" s="428"/>
      <c r="QIY7" s="428"/>
      <c r="QIZ7" s="428"/>
      <c r="QJA7" s="428"/>
      <c r="QJB7" s="428"/>
      <c r="QJC7" s="428"/>
      <c r="QJD7" s="428"/>
      <c r="QJE7" s="428"/>
      <c r="QJF7" s="428"/>
      <c r="QJG7" s="428"/>
      <c r="QJH7" s="428"/>
      <c r="QJI7" s="428"/>
      <c r="QJJ7" s="428"/>
      <c r="QJK7" s="428"/>
      <c r="QJL7" s="428"/>
      <c r="QJM7" s="428"/>
      <c r="QJN7" s="428"/>
      <c r="QJO7" s="428"/>
      <c r="QJP7" s="428"/>
      <c r="QJQ7" s="428"/>
      <c r="QJR7" s="428"/>
      <c r="QJS7" s="428"/>
      <c r="QJT7" s="428"/>
      <c r="QJU7" s="428"/>
      <c r="QJV7" s="428"/>
      <c r="QJW7" s="428"/>
      <c r="QJX7" s="428"/>
      <c r="QJY7" s="428"/>
      <c r="QJZ7" s="428"/>
      <c r="QKA7" s="428"/>
      <c r="QKB7" s="428"/>
      <c r="QKC7" s="428"/>
      <c r="QKD7" s="428"/>
      <c r="QKE7" s="428"/>
      <c r="QKF7" s="428"/>
      <c r="QKG7" s="428"/>
      <c r="QKH7" s="428"/>
      <c r="QKI7" s="428"/>
      <c r="QKJ7" s="428"/>
      <c r="QKK7" s="428"/>
      <c r="QKL7" s="428"/>
      <c r="QKM7" s="428"/>
      <c r="QKN7" s="428"/>
      <c r="QKO7" s="428"/>
      <c r="QKP7" s="428"/>
      <c r="QKQ7" s="428"/>
      <c r="QKR7" s="428"/>
      <c r="QKS7" s="428"/>
      <c r="QKT7" s="428"/>
      <c r="QKU7" s="428"/>
      <c r="QKV7" s="428"/>
      <c r="QKW7" s="428"/>
      <c r="QKX7" s="428"/>
      <c r="QKY7" s="428"/>
      <c r="QKZ7" s="428"/>
      <c r="QLA7" s="428"/>
      <c r="QLB7" s="428"/>
      <c r="QLC7" s="428"/>
      <c r="QLD7" s="428"/>
      <c r="QLE7" s="428"/>
      <c r="QLF7" s="428"/>
      <c r="QLG7" s="428"/>
      <c r="QLH7" s="428"/>
      <c r="QLI7" s="428"/>
      <c r="QLJ7" s="428"/>
      <c r="QLK7" s="428"/>
      <c r="QLL7" s="428"/>
      <c r="QLM7" s="428"/>
      <c r="QLN7" s="428"/>
      <c r="QLO7" s="428"/>
      <c r="QLP7" s="428"/>
      <c r="QLQ7" s="428"/>
      <c r="QLR7" s="428"/>
      <c r="QLS7" s="428"/>
      <c r="QLT7" s="428"/>
      <c r="QLU7" s="428"/>
      <c r="QLV7" s="428"/>
      <c r="QLW7" s="428"/>
      <c r="QLX7" s="428"/>
      <c r="QLY7" s="428"/>
      <c r="QLZ7" s="428"/>
      <c r="QMA7" s="428"/>
      <c r="QMB7" s="428"/>
      <c r="QMC7" s="428"/>
      <c r="QMD7" s="428"/>
      <c r="QME7" s="428"/>
      <c r="QMF7" s="428"/>
      <c r="QMG7" s="428"/>
      <c r="QMH7" s="428"/>
      <c r="QMI7" s="428"/>
      <c r="QMJ7" s="428"/>
      <c r="QMK7" s="428"/>
      <c r="QML7" s="428"/>
      <c r="QMM7" s="428"/>
      <c r="QMN7" s="428"/>
      <c r="QMO7" s="428"/>
      <c r="QMP7" s="428"/>
      <c r="QMQ7" s="428"/>
      <c r="QMR7" s="428"/>
      <c r="QMS7" s="428"/>
      <c r="QMT7" s="428"/>
      <c r="QMU7" s="428"/>
      <c r="QMV7" s="428"/>
      <c r="QMW7" s="428"/>
      <c r="QMX7" s="428"/>
      <c r="QMY7" s="428"/>
      <c r="QMZ7" s="428"/>
      <c r="QNA7" s="428"/>
      <c r="QNB7" s="428"/>
      <c r="QNC7" s="428"/>
      <c r="QND7" s="428"/>
      <c r="QNE7" s="428"/>
      <c r="QNF7" s="428"/>
      <c r="QNG7" s="428"/>
      <c r="QNH7" s="428"/>
      <c r="QNI7" s="428"/>
      <c r="QNR7" s="428"/>
      <c r="QNU7" s="428"/>
      <c r="QOF7" s="428"/>
      <c r="QOG7" s="428"/>
      <c r="QOH7" s="428"/>
      <c r="QOI7" s="428"/>
      <c r="QOJ7" s="428"/>
      <c r="QOK7" s="428"/>
      <c r="QOL7" s="428"/>
      <c r="QOM7" s="428"/>
      <c r="QON7" s="428"/>
      <c r="QOO7" s="428"/>
      <c r="QOP7" s="428"/>
      <c r="QOQ7" s="428"/>
      <c r="QOR7" s="428"/>
      <c r="QOS7" s="428"/>
      <c r="QOT7" s="428"/>
      <c r="QOU7" s="428"/>
      <c r="QOV7" s="428"/>
      <c r="QOW7" s="428"/>
      <c r="QOX7" s="428"/>
      <c r="QOY7" s="428"/>
      <c r="QOZ7" s="428"/>
      <c r="QPA7" s="428"/>
      <c r="QPB7" s="428"/>
      <c r="QPC7" s="428"/>
      <c r="QPD7" s="428"/>
      <c r="QPE7" s="428"/>
      <c r="QPF7" s="428"/>
      <c r="QPG7" s="428"/>
      <c r="QPH7" s="428"/>
      <c r="QPI7" s="428"/>
      <c r="QPJ7" s="428"/>
      <c r="QPK7" s="428"/>
      <c r="QPL7" s="428"/>
      <c r="QPM7" s="428"/>
      <c r="QPN7" s="428"/>
      <c r="QPO7" s="428"/>
      <c r="QPP7" s="428"/>
      <c r="QPQ7" s="428"/>
      <c r="QPR7" s="428"/>
      <c r="QPS7" s="428"/>
      <c r="QPT7" s="428"/>
      <c r="QPU7" s="428"/>
      <c r="QPV7" s="428"/>
      <c r="QPW7" s="428"/>
      <c r="QPX7" s="428"/>
      <c r="QPY7" s="428"/>
      <c r="QPZ7" s="428"/>
      <c r="QQA7" s="428"/>
      <c r="QQB7" s="428"/>
      <c r="QQC7" s="428"/>
      <c r="QQD7" s="428"/>
      <c r="QQE7" s="428"/>
      <c r="QQF7" s="428"/>
      <c r="QQG7" s="428"/>
      <c r="QQH7" s="428"/>
      <c r="QQI7" s="428"/>
      <c r="QQJ7" s="428"/>
      <c r="QQK7" s="428"/>
      <c r="QQL7" s="428"/>
      <c r="QQM7" s="428"/>
      <c r="QQN7" s="428"/>
      <c r="QQO7" s="428"/>
      <c r="QQP7" s="428"/>
      <c r="QQQ7" s="428"/>
      <c r="QQR7" s="428"/>
      <c r="QQS7" s="428"/>
      <c r="QQT7" s="428"/>
      <c r="QQU7" s="428"/>
      <c r="QQV7" s="428"/>
      <c r="QQW7" s="428"/>
      <c r="QQX7" s="428"/>
      <c r="QQY7" s="428"/>
      <c r="QQZ7" s="428"/>
      <c r="QRA7" s="428"/>
      <c r="QRB7" s="428"/>
      <c r="QRC7" s="428"/>
      <c r="QRG7" s="428"/>
      <c r="QRH7" s="428"/>
      <c r="QRI7" s="428"/>
      <c r="QRJ7" s="428"/>
      <c r="QRK7" s="428"/>
      <c r="QRL7" s="428"/>
      <c r="QRM7" s="428"/>
      <c r="QRN7" s="428"/>
      <c r="QRO7" s="428"/>
      <c r="QRP7" s="428"/>
      <c r="QRQ7" s="428"/>
      <c r="QRR7" s="428"/>
      <c r="QRS7" s="428"/>
      <c r="QRT7" s="428"/>
      <c r="QRU7" s="428"/>
      <c r="QRV7" s="428"/>
      <c r="QRW7" s="428"/>
      <c r="QRX7" s="428"/>
      <c r="QRY7" s="428"/>
      <c r="QRZ7" s="428"/>
      <c r="QSA7" s="428"/>
      <c r="QSB7" s="428"/>
      <c r="QSC7" s="428"/>
      <c r="QSD7" s="428"/>
      <c r="QSE7" s="428"/>
      <c r="QSF7" s="428"/>
      <c r="QSG7" s="428"/>
      <c r="QSH7" s="428"/>
      <c r="QSI7" s="428"/>
      <c r="QSJ7" s="428"/>
      <c r="QSK7" s="428"/>
      <c r="QSL7" s="428"/>
      <c r="QSM7" s="428"/>
      <c r="QSN7" s="428"/>
      <c r="QSO7" s="428"/>
      <c r="QSP7" s="428"/>
      <c r="QSQ7" s="428"/>
      <c r="QSR7" s="428"/>
      <c r="QSS7" s="428"/>
      <c r="QST7" s="428"/>
      <c r="QSU7" s="428"/>
      <c r="QSV7" s="428"/>
      <c r="QSW7" s="428"/>
      <c r="QSX7" s="428"/>
      <c r="QSY7" s="428"/>
      <c r="QSZ7" s="428"/>
      <c r="QTA7" s="428"/>
      <c r="QTB7" s="428"/>
      <c r="QTC7" s="428"/>
      <c r="QTD7" s="428"/>
      <c r="QTE7" s="428"/>
      <c r="QTF7" s="428"/>
      <c r="QTG7" s="428"/>
      <c r="QTH7" s="428"/>
      <c r="QTI7" s="428"/>
      <c r="QTJ7" s="428"/>
      <c r="QTK7" s="428"/>
      <c r="QTL7" s="428"/>
      <c r="QTM7" s="428"/>
      <c r="QTN7" s="428"/>
      <c r="QTO7" s="428"/>
      <c r="QTP7" s="428"/>
      <c r="QTQ7" s="428"/>
      <c r="QTR7" s="428"/>
      <c r="QTS7" s="428"/>
      <c r="QTT7" s="428"/>
      <c r="QTU7" s="428"/>
      <c r="QTV7" s="428"/>
      <c r="QTW7" s="428"/>
      <c r="QTX7" s="428"/>
      <c r="QTY7" s="428"/>
      <c r="QTZ7" s="428"/>
      <c r="QUA7" s="428"/>
      <c r="QUB7" s="428"/>
      <c r="QUC7" s="428"/>
      <c r="QUD7" s="428"/>
      <c r="QUE7" s="428"/>
      <c r="QUF7" s="428"/>
      <c r="QUG7" s="428"/>
      <c r="QUH7" s="428"/>
      <c r="QUI7" s="428"/>
      <c r="QUJ7" s="428"/>
      <c r="QUK7" s="428"/>
      <c r="QUL7" s="428"/>
      <c r="QUM7" s="428"/>
      <c r="QUN7" s="428"/>
      <c r="QUO7" s="428"/>
      <c r="QUP7" s="428"/>
      <c r="QUQ7" s="428"/>
      <c r="QUR7" s="428"/>
      <c r="QUS7" s="428"/>
      <c r="QUT7" s="428"/>
      <c r="QUU7" s="428"/>
      <c r="QUV7" s="428"/>
      <c r="QUW7" s="428"/>
      <c r="QUX7" s="428"/>
      <c r="QUY7" s="428"/>
      <c r="QUZ7" s="428"/>
      <c r="QVA7" s="428"/>
      <c r="QVB7" s="428"/>
      <c r="QVC7" s="428"/>
      <c r="QVD7" s="428"/>
      <c r="QVE7" s="428"/>
      <c r="QVF7" s="428"/>
      <c r="QVG7" s="428"/>
      <c r="QVH7" s="428"/>
      <c r="QVI7" s="428"/>
      <c r="QVJ7" s="428"/>
      <c r="QVK7" s="428"/>
      <c r="QVL7" s="428"/>
      <c r="QVM7" s="428"/>
      <c r="QVN7" s="428"/>
      <c r="QVO7" s="428"/>
      <c r="QVP7" s="428"/>
      <c r="QVQ7" s="428"/>
      <c r="QVR7" s="428"/>
      <c r="QVS7" s="428"/>
      <c r="QVT7" s="428"/>
      <c r="QVU7" s="428"/>
      <c r="QVV7" s="428"/>
      <c r="QVW7" s="428"/>
      <c r="QVX7" s="428"/>
      <c r="QVY7" s="428"/>
      <c r="QVZ7" s="428"/>
      <c r="QWA7" s="428"/>
      <c r="QWB7" s="428"/>
      <c r="QWC7" s="428"/>
      <c r="QWD7" s="428"/>
      <c r="QWE7" s="428"/>
      <c r="QWF7" s="428"/>
      <c r="QWG7" s="428"/>
      <c r="QWH7" s="428"/>
      <c r="QWI7" s="428"/>
      <c r="QWJ7" s="428"/>
      <c r="QWK7" s="428"/>
      <c r="QWL7" s="428"/>
      <c r="QWM7" s="428"/>
      <c r="QWN7" s="428"/>
      <c r="QWO7" s="428"/>
      <c r="QWP7" s="428"/>
      <c r="QWQ7" s="428"/>
      <c r="QWR7" s="428"/>
      <c r="QWS7" s="428"/>
      <c r="QWT7" s="428"/>
      <c r="QWU7" s="428"/>
      <c r="QWV7" s="428"/>
      <c r="QWW7" s="428"/>
      <c r="QWX7" s="428"/>
      <c r="QWY7" s="428"/>
      <c r="QWZ7" s="428"/>
      <c r="QXA7" s="428"/>
      <c r="QXB7" s="428"/>
      <c r="QXC7" s="428"/>
      <c r="QXD7" s="428"/>
      <c r="QXE7" s="428"/>
      <c r="QXN7" s="428"/>
      <c r="QXQ7" s="428"/>
      <c r="QYB7" s="428"/>
      <c r="QYC7" s="428"/>
      <c r="QYD7" s="428"/>
      <c r="QYE7" s="428"/>
      <c r="QYF7" s="428"/>
      <c r="QYG7" s="428"/>
      <c r="QYH7" s="428"/>
      <c r="QYI7" s="428"/>
      <c r="QYJ7" s="428"/>
      <c r="QYK7" s="428"/>
      <c r="QYL7" s="428"/>
      <c r="QYM7" s="428"/>
      <c r="QYN7" s="428"/>
      <c r="QYO7" s="428"/>
      <c r="QYP7" s="428"/>
      <c r="QYQ7" s="428"/>
      <c r="QYR7" s="428"/>
      <c r="QYS7" s="428"/>
      <c r="QYT7" s="428"/>
      <c r="QYU7" s="428"/>
      <c r="QYV7" s="428"/>
      <c r="QYW7" s="428"/>
      <c r="QYX7" s="428"/>
      <c r="QYY7" s="428"/>
      <c r="QYZ7" s="428"/>
      <c r="QZA7" s="428"/>
      <c r="QZB7" s="428"/>
      <c r="QZC7" s="428"/>
      <c r="QZD7" s="428"/>
      <c r="QZE7" s="428"/>
      <c r="QZF7" s="428"/>
      <c r="QZG7" s="428"/>
      <c r="QZH7" s="428"/>
      <c r="QZI7" s="428"/>
      <c r="QZJ7" s="428"/>
      <c r="QZK7" s="428"/>
      <c r="QZL7" s="428"/>
      <c r="QZM7" s="428"/>
      <c r="QZN7" s="428"/>
      <c r="QZO7" s="428"/>
      <c r="QZP7" s="428"/>
      <c r="QZQ7" s="428"/>
      <c r="QZR7" s="428"/>
      <c r="QZS7" s="428"/>
      <c r="QZT7" s="428"/>
      <c r="QZU7" s="428"/>
      <c r="QZV7" s="428"/>
      <c r="QZW7" s="428"/>
      <c r="QZX7" s="428"/>
      <c r="QZY7" s="428"/>
      <c r="QZZ7" s="428"/>
      <c r="RAA7" s="428"/>
      <c r="RAB7" s="428"/>
      <c r="RAC7" s="428"/>
      <c r="RAD7" s="428"/>
      <c r="RAE7" s="428"/>
      <c r="RAF7" s="428"/>
      <c r="RAG7" s="428"/>
      <c r="RAH7" s="428"/>
      <c r="RAI7" s="428"/>
      <c r="RAJ7" s="428"/>
      <c r="RAK7" s="428"/>
      <c r="RAL7" s="428"/>
      <c r="RAM7" s="428"/>
      <c r="RAN7" s="428"/>
      <c r="RAO7" s="428"/>
      <c r="RAP7" s="428"/>
      <c r="RAQ7" s="428"/>
      <c r="RAR7" s="428"/>
      <c r="RAS7" s="428"/>
      <c r="RAT7" s="428"/>
      <c r="RAU7" s="428"/>
      <c r="RAV7" s="428"/>
      <c r="RAW7" s="428"/>
      <c r="RAX7" s="428"/>
      <c r="RAY7" s="428"/>
      <c r="RBC7" s="428"/>
      <c r="RBD7" s="428"/>
      <c r="RBE7" s="428"/>
      <c r="RBF7" s="428"/>
      <c r="RBG7" s="428"/>
      <c r="RBH7" s="428"/>
      <c r="RBI7" s="428"/>
      <c r="RBJ7" s="428"/>
      <c r="RBK7" s="428"/>
      <c r="RBL7" s="428"/>
      <c r="RBM7" s="428"/>
      <c r="RBN7" s="428"/>
      <c r="RBO7" s="428"/>
      <c r="RBP7" s="428"/>
      <c r="RBQ7" s="428"/>
      <c r="RBR7" s="428"/>
      <c r="RBS7" s="428"/>
      <c r="RBT7" s="428"/>
      <c r="RBU7" s="428"/>
      <c r="RBV7" s="428"/>
      <c r="RBW7" s="428"/>
      <c r="RBX7" s="428"/>
      <c r="RBY7" s="428"/>
      <c r="RBZ7" s="428"/>
      <c r="RCA7" s="428"/>
      <c r="RCB7" s="428"/>
      <c r="RCC7" s="428"/>
      <c r="RCD7" s="428"/>
      <c r="RCE7" s="428"/>
      <c r="RCF7" s="428"/>
      <c r="RCG7" s="428"/>
      <c r="RCH7" s="428"/>
      <c r="RCI7" s="428"/>
      <c r="RCJ7" s="428"/>
      <c r="RCK7" s="428"/>
      <c r="RCL7" s="428"/>
      <c r="RCM7" s="428"/>
      <c r="RCN7" s="428"/>
      <c r="RCO7" s="428"/>
      <c r="RCP7" s="428"/>
      <c r="RCQ7" s="428"/>
      <c r="RCR7" s="428"/>
      <c r="RCS7" s="428"/>
      <c r="RCT7" s="428"/>
      <c r="RCU7" s="428"/>
      <c r="RCV7" s="428"/>
      <c r="RCW7" s="428"/>
      <c r="RCX7" s="428"/>
      <c r="RCY7" s="428"/>
      <c r="RCZ7" s="428"/>
      <c r="RDA7" s="428"/>
      <c r="RDB7" s="428"/>
      <c r="RDC7" s="428"/>
      <c r="RDD7" s="428"/>
      <c r="RDE7" s="428"/>
      <c r="RDF7" s="428"/>
      <c r="RDG7" s="428"/>
      <c r="RDH7" s="428"/>
      <c r="RDI7" s="428"/>
      <c r="RDJ7" s="428"/>
      <c r="RDK7" s="428"/>
      <c r="RDL7" s="428"/>
      <c r="RDM7" s="428"/>
      <c r="RDN7" s="428"/>
      <c r="RDO7" s="428"/>
      <c r="RDP7" s="428"/>
      <c r="RDQ7" s="428"/>
      <c r="RDR7" s="428"/>
      <c r="RDS7" s="428"/>
      <c r="RDT7" s="428"/>
      <c r="RDU7" s="428"/>
      <c r="RDV7" s="428"/>
      <c r="RDW7" s="428"/>
      <c r="RDX7" s="428"/>
      <c r="RDY7" s="428"/>
      <c r="RDZ7" s="428"/>
      <c r="REA7" s="428"/>
      <c r="REB7" s="428"/>
      <c r="REC7" s="428"/>
      <c r="RED7" s="428"/>
      <c r="REE7" s="428"/>
      <c r="REF7" s="428"/>
      <c r="REG7" s="428"/>
      <c r="REH7" s="428"/>
      <c r="REI7" s="428"/>
      <c r="REJ7" s="428"/>
      <c r="REK7" s="428"/>
      <c r="REL7" s="428"/>
      <c r="REM7" s="428"/>
      <c r="REN7" s="428"/>
      <c r="REO7" s="428"/>
      <c r="REP7" s="428"/>
      <c r="REQ7" s="428"/>
      <c r="RER7" s="428"/>
      <c r="RES7" s="428"/>
      <c r="RET7" s="428"/>
      <c r="REU7" s="428"/>
      <c r="REV7" s="428"/>
      <c r="REW7" s="428"/>
      <c r="REX7" s="428"/>
      <c r="REY7" s="428"/>
      <c r="REZ7" s="428"/>
      <c r="RFA7" s="428"/>
      <c r="RFB7" s="428"/>
      <c r="RFC7" s="428"/>
      <c r="RFD7" s="428"/>
      <c r="RFE7" s="428"/>
      <c r="RFF7" s="428"/>
      <c r="RFG7" s="428"/>
      <c r="RFH7" s="428"/>
      <c r="RFI7" s="428"/>
      <c r="RFJ7" s="428"/>
      <c r="RFK7" s="428"/>
      <c r="RFL7" s="428"/>
      <c r="RFM7" s="428"/>
      <c r="RFN7" s="428"/>
      <c r="RFO7" s="428"/>
      <c r="RFP7" s="428"/>
      <c r="RFQ7" s="428"/>
      <c r="RFR7" s="428"/>
      <c r="RFS7" s="428"/>
      <c r="RFT7" s="428"/>
      <c r="RFU7" s="428"/>
      <c r="RFV7" s="428"/>
      <c r="RFW7" s="428"/>
      <c r="RFX7" s="428"/>
      <c r="RFY7" s="428"/>
      <c r="RFZ7" s="428"/>
      <c r="RGA7" s="428"/>
      <c r="RGB7" s="428"/>
      <c r="RGC7" s="428"/>
      <c r="RGD7" s="428"/>
      <c r="RGE7" s="428"/>
      <c r="RGF7" s="428"/>
      <c r="RGG7" s="428"/>
      <c r="RGH7" s="428"/>
      <c r="RGI7" s="428"/>
      <c r="RGJ7" s="428"/>
      <c r="RGK7" s="428"/>
      <c r="RGL7" s="428"/>
      <c r="RGM7" s="428"/>
      <c r="RGN7" s="428"/>
      <c r="RGO7" s="428"/>
      <c r="RGP7" s="428"/>
      <c r="RGQ7" s="428"/>
      <c r="RGR7" s="428"/>
      <c r="RGS7" s="428"/>
      <c r="RGT7" s="428"/>
      <c r="RGU7" s="428"/>
      <c r="RGV7" s="428"/>
      <c r="RGW7" s="428"/>
      <c r="RGX7" s="428"/>
      <c r="RGY7" s="428"/>
      <c r="RGZ7" s="428"/>
      <c r="RHA7" s="428"/>
      <c r="RHJ7" s="428"/>
      <c r="RHM7" s="428"/>
      <c r="RHX7" s="428"/>
      <c r="RHY7" s="428"/>
      <c r="RHZ7" s="428"/>
      <c r="RIA7" s="428"/>
      <c r="RIB7" s="428"/>
      <c r="RIC7" s="428"/>
      <c r="RID7" s="428"/>
      <c r="RIE7" s="428"/>
      <c r="RIF7" s="428"/>
      <c r="RIG7" s="428"/>
      <c r="RIH7" s="428"/>
      <c r="RII7" s="428"/>
      <c r="RIJ7" s="428"/>
      <c r="RIK7" s="428"/>
      <c r="RIL7" s="428"/>
      <c r="RIM7" s="428"/>
      <c r="RIN7" s="428"/>
      <c r="RIO7" s="428"/>
      <c r="RIP7" s="428"/>
      <c r="RIQ7" s="428"/>
      <c r="RIR7" s="428"/>
      <c r="RIS7" s="428"/>
      <c r="RIT7" s="428"/>
      <c r="RIU7" s="428"/>
      <c r="RIV7" s="428"/>
      <c r="RIW7" s="428"/>
      <c r="RIX7" s="428"/>
      <c r="RIY7" s="428"/>
      <c r="RIZ7" s="428"/>
      <c r="RJA7" s="428"/>
      <c r="RJB7" s="428"/>
      <c r="RJC7" s="428"/>
      <c r="RJD7" s="428"/>
      <c r="RJE7" s="428"/>
      <c r="RJF7" s="428"/>
      <c r="RJG7" s="428"/>
      <c r="RJH7" s="428"/>
      <c r="RJI7" s="428"/>
      <c r="RJJ7" s="428"/>
      <c r="RJK7" s="428"/>
      <c r="RJL7" s="428"/>
      <c r="RJM7" s="428"/>
      <c r="RJN7" s="428"/>
      <c r="RJO7" s="428"/>
      <c r="RJP7" s="428"/>
      <c r="RJQ7" s="428"/>
      <c r="RJR7" s="428"/>
      <c r="RJS7" s="428"/>
      <c r="RJT7" s="428"/>
      <c r="RJU7" s="428"/>
      <c r="RJV7" s="428"/>
      <c r="RJW7" s="428"/>
      <c r="RJX7" s="428"/>
      <c r="RJY7" s="428"/>
      <c r="RJZ7" s="428"/>
      <c r="RKA7" s="428"/>
      <c r="RKB7" s="428"/>
      <c r="RKC7" s="428"/>
      <c r="RKD7" s="428"/>
      <c r="RKE7" s="428"/>
      <c r="RKF7" s="428"/>
      <c r="RKG7" s="428"/>
      <c r="RKH7" s="428"/>
      <c r="RKI7" s="428"/>
      <c r="RKJ7" s="428"/>
      <c r="RKK7" s="428"/>
      <c r="RKL7" s="428"/>
      <c r="RKM7" s="428"/>
      <c r="RKN7" s="428"/>
      <c r="RKO7" s="428"/>
      <c r="RKP7" s="428"/>
      <c r="RKQ7" s="428"/>
      <c r="RKR7" s="428"/>
      <c r="RKS7" s="428"/>
      <c r="RKT7" s="428"/>
      <c r="RKU7" s="428"/>
      <c r="RKY7" s="428"/>
      <c r="RKZ7" s="428"/>
      <c r="RLA7" s="428"/>
      <c r="RLB7" s="428"/>
      <c r="RLC7" s="428"/>
      <c r="RLD7" s="428"/>
      <c r="RLE7" s="428"/>
      <c r="RLF7" s="428"/>
      <c r="RLG7" s="428"/>
      <c r="RLH7" s="428"/>
      <c r="RLI7" s="428"/>
      <c r="RLJ7" s="428"/>
      <c r="RLK7" s="428"/>
      <c r="RLL7" s="428"/>
      <c r="RLM7" s="428"/>
      <c r="RLN7" s="428"/>
      <c r="RLO7" s="428"/>
      <c r="RLP7" s="428"/>
      <c r="RLQ7" s="428"/>
      <c r="RLR7" s="428"/>
      <c r="RLS7" s="428"/>
      <c r="RLT7" s="428"/>
      <c r="RLU7" s="428"/>
      <c r="RLV7" s="428"/>
      <c r="RLW7" s="428"/>
      <c r="RLX7" s="428"/>
      <c r="RLY7" s="428"/>
      <c r="RLZ7" s="428"/>
      <c r="RMA7" s="428"/>
      <c r="RMB7" s="428"/>
      <c r="RMC7" s="428"/>
      <c r="RMD7" s="428"/>
      <c r="RME7" s="428"/>
      <c r="RMF7" s="428"/>
      <c r="RMG7" s="428"/>
      <c r="RMH7" s="428"/>
      <c r="RMI7" s="428"/>
      <c r="RMJ7" s="428"/>
      <c r="RMK7" s="428"/>
      <c r="RML7" s="428"/>
      <c r="RMM7" s="428"/>
      <c r="RMN7" s="428"/>
      <c r="RMO7" s="428"/>
      <c r="RMP7" s="428"/>
      <c r="RMQ7" s="428"/>
      <c r="RMR7" s="428"/>
      <c r="RMS7" s="428"/>
      <c r="RMT7" s="428"/>
      <c r="RMU7" s="428"/>
      <c r="RMV7" s="428"/>
      <c r="RMW7" s="428"/>
      <c r="RMX7" s="428"/>
      <c r="RMY7" s="428"/>
      <c r="RMZ7" s="428"/>
      <c r="RNA7" s="428"/>
      <c r="RNB7" s="428"/>
      <c r="RNC7" s="428"/>
      <c r="RND7" s="428"/>
      <c r="RNE7" s="428"/>
      <c r="RNF7" s="428"/>
      <c r="RNG7" s="428"/>
      <c r="RNH7" s="428"/>
      <c r="RNI7" s="428"/>
      <c r="RNJ7" s="428"/>
      <c r="RNK7" s="428"/>
      <c r="RNL7" s="428"/>
      <c r="RNM7" s="428"/>
      <c r="RNN7" s="428"/>
      <c r="RNO7" s="428"/>
      <c r="RNP7" s="428"/>
      <c r="RNQ7" s="428"/>
      <c r="RNR7" s="428"/>
      <c r="RNS7" s="428"/>
      <c r="RNT7" s="428"/>
      <c r="RNU7" s="428"/>
      <c r="RNV7" s="428"/>
      <c r="RNW7" s="428"/>
      <c r="RNX7" s="428"/>
      <c r="RNY7" s="428"/>
      <c r="RNZ7" s="428"/>
      <c r="ROA7" s="428"/>
      <c r="ROB7" s="428"/>
      <c r="ROC7" s="428"/>
      <c r="ROD7" s="428"/>
      <c r="ROE7" s="428"/>
      <c r="ROF7" s="428"/>
      <c r="ROG7" s="428"/>
      <c r="ROH7" s="428"/>
      <c r="ROI7" s="428"/>
      <c r="ROJ7" s="428"/>
      <c r="ROK7" s="428"/>
      <c r="ROL7" s="428"/>
      <c r="ROM7" s="428"/>
      <c r="RON7" s="428"/>
      <c r="ROO7" s="428"/>
      <c r="ROP7" s="428"/>
      <c r="ROQ7" s="428"/>
      <c r="ROR7" s="428"/>
      <c r="ROS7" s="428"/>
      <c r="ROT7" s="428"/>
      <c r="ROU7" s="428"/>
      <c r="ROV7" s="428"/>
      <c r="ROW7" s="428"/>
      <c r="ROX7" s="428"/>
      <c r="ROY7" s="428"/>
      <c r="ROZ7" s="428"/>
      <c r="RPA7" s="428"/>
      <c r="RPB7" s="428"/>
      <c r="RPC7" s="428"/>
      <c r="RPD7" s="428"/>
      <c r="RPE7" s="428"/>
      <c r="RPF7" s="428"/>
      <c r="RPG7" s="428"/>
      <c r="RPH7" s="428"/>
      <c r="RPI7" s="428"/>
      <c r="RPJ7" s="428"/>
      <c r="RPK7" s="428"/>
      <c r="RPL7" s="428"/>
      <c r="RPM7" s="428"/>
      <c r="RPN7" s="428"/>
      <c r="RPO7" s="428"/>
      <c r="RPP7" s="428"/>
      <c r="RPQ7" s="428"/>
      <c r="RPR7" s="428"/>
      <c r="RPS7" s="428"/>
      <c r="RPT7" s="428"/>
      <c r="RPU7" s="428"/>
      <c r="RPV7" s="428"/>
      <c r="RPW7" s="428"/>
      <c r="RPX7" s="428"/>
      <c r="RPY7" s="428"/>
      <c r="RPZ7" s="428"/>
      <c r="RQA7" s="428"/>
      <c r="RQB7" s="428"/>
      <c r="RQC7" s="428"/>
      <c r="RQD7" s="428"/>
      <c r="RQE7" s="428"/>
      <c r="RQF7" s="428"/>
      <c r="RQG7" s="428"/>
      <c r="RQH7" s="428"/>
      <c r="RQI7" s="428"/>
      <c r="RQJ7" s="428"/>
      <c r="RQK7" s="428"/>
      <c r="RQL7" s="428"/>
      <c r="RQM7" s="428"/>
      <c r="RQN7" s="428"/>
      <c r="RQO7" s="428"/>
      <c r="RQP7" s="428"/>
      <c r="RQQ7" s="428"/>
      <c r="RQR7" s="428"/>
      <c r="RQS7" s="428"/>
      <c r="RQT7" s="428"/>
      <c r="RQU7" s="428"/>
      <c r="RQV7" s="428"/>
      <c r="RQW7" s="428"/>
      <c r="RRF7" s="428"/>
      <c r="RRI7" s="428"/>
      <c r="RRT7" s="428"/>
      <c r="RRU7" s="428"/>
      <c r="RRV7" s="428"/>
      <c r="RRW7" s="428"/>
      <c r="RRX7" s="428"/>
      <c r="RRY7" s="428"/>
      <c r="RRZ7" s="428"/>
      <c r="RSA7" s="428"/>
      <c r="RSB7" s="428"/>
      <c r="RSC7" s="428"/>
      <c r="RSD7" s="428"/>
      <c r="RSE7" s="428"/>
      <c r="RSF7" s="428"/>
      <c r="RSG7" s="428"/>
      <c r="RSH7" s="428"/>
      <c r="RSI7" s="428"/>
      <c r="RSJ7" s="428"/>
      <c r="RSK7" s="428"/>
      <c r="RSL7" s="428"/>
      <c r="RSM7" s="428"/>
      <c r="RSN7" s="428"/>
      <c r="RSO7" s="428"/>
      <c r="RSP7" s="428"/>
      <c r="RSQ7" s="428"/>
      <c r="RSR7" s="428"/>
      <c r="RSS7" s="428"/>
      <c r="RST7" s="428"/>
      <c r="RSU7" s="428"/>
      <c r="RSV7" s="428"/>
      <c r="RSW7" s="428"/>
      <c r="RSX7" s="428"/>
      <c r="RSY7" s="428"/>
      <c r="RSZ7" s="428"/>
      <c r="RTA7" s="428"/>
      <c r="RTB7" s="428"/>
      <c r="RTC7" s="428"/>
      <c r="RTD7" s="428"/>
      <c r="RTE7" s="428"/>
      <c r="RTF7" s="428"/>
      <c r="RTG7" s="428"/>
      <c r="RTH7" s="428"/>
      <c r="RTI7" s="428"/>
      <c r="RTJ7" s="428"/>
      <c r="RTK7" s="428"/>
      <c r="RTL7" s="428"/>
      <c r="RTM7" s="428"/>
      <c r="RTN7" s="428"/>
      <c r="RTO7" s="428"/>
      <c r="RTP7" s="428"/>
      <c r="RTQ7" s="428"/>
      <c r="RTR7" s="428"/>
      <c r="RTS7" s="428"/>
      <c r="RTT7" s="428"/>
      <c r="RTU7" s="428"/>
      <c r="RTV7" s="428"/>
      <c r="RTW7" s="428"/>
      <c r="RTX7" s="428"/>
      <c r="RTY7" s="428"/>
      <c r="RTZ7" s="428"/>
      <c r="RUA7" s="428"/>
      <c r="RUB7" s="428"/>
      <c r="RUC7" s="428"/>
      <c r="RUD7" s="428"/>
      <c r="RUE7" s="428"/>
      <c r="RUF7" s="428"/>
      <c r="RUG7" s="428"/>
      <c r="RUH7" s="428"/>
      <c r="RUI7" s="428"/>
      <c r="RUJ7" s="428"/>
      <c r="RUK7" s="428"/>
      <c r="RUL7" s="428"/>
      <c r="RUM7" s="428"/>
      <c r="RUN7" s="428"/>
      <c r="RUO7" s="428"/>
      <c r="RUP7" s="428"/>
      <c r="RUQ7" s="428"/>
      <c r="RUU7" s="428"/>
      <c r="RUV7" s="428"/>
      <c r="RUW7" s="428"/>
      <c r="RUX7" s="428"/>
      <c r="RUY7" s="428"/>
      <c r="RUZ7" s="428"/>
      <c r="RVA7" s="428"/>
      <c r="RVB7" s="428"/>
      <c r="RVC7" s="428"/>
      <c r="RVD7" s="428"/>
      <c r="RVE7" s="428"/>
      <c r="RVF7" s="428"/>
      <c r="RVG7" s="428"/>
      <c r="RVH7" s="428"/>
      <c r="RVI7" s="428"/>
      <c r="RVJ7" s="428"/>
      <c r="RVK7" s="428"/>
      <c r="RVL7" s="428"/>
      <c r="RVM7" s="428"/>
      <c r="RVN7" s="428"/>
      <c r="RVO7" s="428"/>
      <c r="RVP7" s="428"/>
      <c r="RVQ7" s="428"/>
      <c r="RVR7" s="428"/>
      <c r="RVS7" s="428"/>
      <c r="RVT7" s="428"/>
      <c r="RVU7" s="428"/>
      <c r="RVV7" s="428"/>
      <c r="RVW7" s="428"/>
      <c r="RVX7" s="428"/>
      <c r="RVY7" s="428"/>
      <c r="RVZ7" s="428"/>
      <c r="RWA7" s="428"/>
      <c r="RWB7" s="428"/>
      <c r="RWC7" s="428"/>
      <c r="RWD7" s="428"/>
      <c r="RWE7" s="428"/>
      <c r="RWF7" s="428"/>
      <c r="RWG7" s="428"/>
      <c r="RWH7" s="428"/>
      <c r="RWI7" s="428"/>
      <c r="RWJ7" s="428"/>
      <c r="RWK7" s="428"/>
      <c r="RWL7" s="428"/>
      <c r="RWM7" s="428"/>
      <c r="RWN7" s="428"/>
      <c r="RWO7" s="428"/>
      <c r="RWP7" s="428"/>
      <c r="RWQ7" s="428"/>
      <c r="RWR7" s="428"/>
      <c r="RWS7" s="428"/>
      <c r="RWT7" s="428"/>
      <c r="RWU7" s="428"/>
      <c r="RWV7" s="428"/>
      <c r="RWW7" s="428"/>
      <c r="RWX7" s="428"/>
      <c r="RWY7" s="428"/>
      <c r="RWZ7" s="428"/>
      <c r="RXA7" s="428"/>
      <c r="RXB7" s="428"/>
      <c r="RXC7" s="428"/>
      <c r="RXD7" s="428"/>
      <c r="RXE7" s="428"/>
      <c r="RXF7" s="428"/>
      <c r="RXG7" s="428"/>
      <c r="RXH7" s="428"/>
      <c r="RXI7" s="428"/>
      <c r="RXJ7" s="428"/>
      <c r="RXK7" s="428"/>
      <c r="RXL7" s="428"/>
      <c r="RXM7" s="428"/>
      <c r="RXN7" s="428"/>
      <c r="RXO7" s="428"/>
      <c r="RXP7" s="428"/>
      <c r="RXQ7" s="428"/>
      <c r="RXR7" s="428"/>
      <c r="RXS7" s="428"/>
      <c r="RXT7" s="428"/>
      <c r="RXU7" s="428"/>
      <c r="RXV7" s="428"/>
      <c r="RXW7" s="428"/>
      <c r="RXX7" s="428"/>
      <c r="RXY7" s="428"/>
      <c r="RXZ7" s="428"/>
      <c r="RYA7" s="428"/>
      <c r="RYB7" s="428"/>
      <c r="RYC7" s="428"/>
      <c r="RYD7" s="428"/>
      <c r="RYE7" s="428"/>
      <c r="RYF7" s="428"/>
      <c r="RYG7" s="428"/>
      <c r="RYH7" s="428"/>
      <c r="RYI7" s="428"/>
      <c r="RYJ7" s="428"/>
      <c r="RYK7" s="428"/>
      <c r="RYL7" s="428"/>
      <c r="RYM7" s="428"/>
      <c r="RYN7" s="428"/>
      <c r="RYO7" s="428"/>
      <c r="RYP7" s="428"/>
      <c r="RYQ7" s="428"/>
      <c r="RYR7" s="428"/>
      <c r="RYS7" s="428"/>
      <c r="RYT7" s="428"/>
      <c r="RYU7" s="428"/>
      <c r="RYV7" s="428"/>
      <c r="RYW7" s="428"/>
      <c r="RYX7" s="428"/>
      <c r="RYY7" s="428"/>
      <c r="RYZ7" s="428"/>
      <c r="RZA7" s="428"/>
      <c r="RZB7" s="428"/>
      <c r="RZC7" s="428"/>
      <c r="RZD7" s="428"/>
      <c r="RZE7" s="428"/>
      <c r="RZF7" s="428"/>
      <c r="RZG7" s="428"/>
      <c r="RZH7" s="428"/>
      <c r="RZI7" s="428"/>
      <c r="RZJ7" s="428"/>
      <c r="RZK7" s="428"/>
      <c r="RZL7" s="428"/>
      <c r="RZM7" s="428"/>
      <c r="RZN7" s="428"/>
      <c r="RZO7" s="428"/>
      <c r="RZP7" s="428"/>
      <c r="RZQ7" s="428"/>
      <c r="RZR7" s="428"/>
      <c r="RZS7" s="428"/>
      <c r="RZT7" s="428"/>
      <c r="RZU7" s="428"/>
      <c r="RZV7" s="428"/>
      <c r="RZW7" s="428"/>
      <c r="RZX7" s="428"/>
      <c r="RZY7" s="428"/>
      <c r="RZZ7" s="428"/>
      <c r="SAA7" s="428"/>
      <c r="SAB7" s="428"/>
      <c r="SAC7" s="428"/>
      <c r="SAD7" s="428"/>
      <c r="SAE7" s="428"/>
      <c r="SAF7" s="428"/>
      <c r="SAG7" s="428"/>
      <c r="SAH7" s="428"/>
      <c r="SAI7" s="428"/>
      <c r="SAJ7" s="428"/>
      <c r="SAK7" s="428"/>
      <c r="SAL7" s="428"/>
      <c r="SAM7" s="428"/>
      <c r="SAN7" s="428"/>
      <c r="SAO7" s="428"/>
      <c r="SAP7" s="428"/>
      <c r="SAQ7" s="428"/>
      <c r="SAR7" s="428"/>
      <c r="SAS7" s="428"/>
      <c r="SBB7" s="428"/>
      <c r="SBE7" s="428"/>
      <c r="SBP7" s="428"/>
      <c r="SBQ7" s="428"/>
      <c r="SBR7" s="428"/>
      <c r="SBS7" s="428"/>
      <c r="SBT7" s="428"/>
      <c r="SBU7" s="428"/>
      <c r="SBV7" s="428"/>
      <c r="SBW7" s="428"/>
      <c r="SBX7" s="428"/>
      <c r="SBY7" s="428"/>
      <c r="SBZ7" s="428"/>
      <c r="SCA7" s="428"/>
      <c r="SCB7" s="428"/>
      <c r="SCC7" s="428"/>
      <c r="SCD7" s="428"/>
      <c r="SCE7" s="428"/>
      <c r="SCF7" s="428"/>
      <c r="SCG7" s="428"/>
      <c r="SCH7" s="428"/>
      <c r="SCI7" s="428"/>
      <c r="SCJ7" s="428"/>
      <c r="SCK7" s="428"/>
      <c r="SCL7" s="428"/>
      <c r="SCM7" s="428"/>
      <c r="SCN7" s="428"/>
      <c r="SCO7" s="428"/>
      <c r="SCP7" s="428"/>
      <c r="SCQ7" s="428"/>
      <c r="SCR7" s="428"/>
      <c r="SCS7" s="428"/>
      <c r="SCT7" s="428"/>
      <c r="SCU7" s="428"/>
      <c r="SCV7" s="428"/>
      <c r="SCW7" s="428"/>
      <c r="SCX7" s="428"/>
      <c r="SCY7" s="428"/>
      <c r="SCZ7" s="428"/>
      <c r="SDA7" s="428"/>
      <c r="SDB7" s="428"/>
      <c r="SDC7" s="428"/>
      <c r="SDD7" s="428"/>
      <c r="SDE7" s="428"/>
      <c r="SDF7" s="428"/>
      <c r="SDG7" s="428"/>
      <c r="SDH7" s="428"/>
      <c r="SDI7" s="428"/>
      <c r="SDJ7" s="428"/>
      <c r="SDK7" s="428"/>
      <c r="SDL7" s="428"/>
      <c r="SDM7" s="428"/>
      <c r="SDN7" s="428"/>
      <c r="SDO7" s="428"/>
      <c r="SDP7" s="428"/>
      <c r="SDQ7" s="428"/>
      <c r="SDR7" s="428"/>
      <c r="SDS7" s="428"/>
      <c r="SDT7" s="428"/>
      <c r="SDU7" s="428"/>
      <c r="SDV7" s="428"/>
      <c r="SDW7" s="428"/>
      <c r="SDX7" s="428"/>
      <c r="SDY7" s="428"/>
      <c r="SDZ7" s="428"/>
      <c r="SEA7" s="428"/>
      <c r="SEB7" s="428"/>
      <c r="SEC7" s="428"/>
      <c r="SED7" s="428"/>
      <c r="SEE7" s="428"/>
      <c r="SEF7" s="428"/>
      <c r="SEG7" s="428"/>
      <c r="SEH7" s="428"/>
      <c r="SEI7" s="428"/>
      <c r="SEJ7" s="428"/>
      <c r="SEK7" s="428"/>
      <c r="SEL7" s="428"/>
      <c r="SEM7" s="428"/>
      <c r="SEQ7" s="428"/>
      <c r="SER7" s="428"/>
      <c r="SES7" s="428"/>
      <c r="SET7" s="428"/>
      <c r="SEU7" s="428"/>
      <c r="SEV7" s="428"/>
      <c r="SEW7" s="428"/>
      <c r="SEX7" s="428"/>
      <c r="SEY7" s="428"/>
      <c r="SEZ7" s="428"/>
      <c r="SFA7" s="428"/>
      <c r="SFB7" s="428"/>
      <c r="SFC7" s="428"/>
      <c r="SFD7" s="428"/>
      <c r="SFE7" s="428"/>
      <c r="SFF7" s="428"/>
      <c r="SFG7" s="428"/>
      <c r="SFH7" s="428"/>
      <c r="SFI7" s="428"/>
      <c r="SFJ7" s="428"/>
      <c r="SFK7" s="428"/>
      <c r="SFL7" s="428"/>
      <c r="SFM7" s="428"/>
      <c r="SFN7" s="428"/>
      <c r="SFO7" s="428"/>
      <c r="SFP7" s="428"/>
      <c r="SFQ7" s="428"/>
      <c r="SFR7" s="428"/>
      <c r="SFS7" s="428"/>
      <c r="SFT7" s="428"/>
      <c r="SFU7" s="428"/>
      <c r="SFV7" s="428"/>
      <c r="SFW7" s="428"/>
      <c r="SFX7" s="428"/>
      <c r="SFY7" s="428"/>
      <c r="SFZ7" s="428"/>
      <c r="SGA7" s="428"/>
      <c r="SGB7" s="428"/>
      <c r="SGC7" s="428"/>
      <c r="SGD7" s="428"/>
      <c r="SGE7" s="428"/>
      <c r="SGF7" s="428"/>
      <c r="SGG7" s="428"/>
      <c r="SGH7" s="428"/>
      <c r="SGI7" s="428"/>
      <c r="SGJ7" s="428"/>
      <c r="SGK7" s="428"/>
      <c r="SGL7" s="428"/>
      <c r="SGM7" s="428"/>
      <c r="SGN7" s="428"/>
      <c r="SGO7" s="428"/>
      <c r="SGP7" s="428"/>
      <c r="SGQ7" s="428"/>
      <c r="SGR7" s="428"/>
      <c r="SGS7" s="428"/>
      <c r="SGT7" s="428"/>
      <c r="SGU7" s="428"/>
      <c r="SGV7" s="428"/>
      <c r="SGW7" s="428"/>
      <c r="SGX7" s="428"/>
      <c r="SGY7" s="428"/>
      <c r="SGZ7" s="428"/>
      <c r="SHA7" s="428"/>
      <c r="SHB7" s="428"/>
      <c r="SHC7" s="428"/>
      <c r="SHD7" s="428"/>
      <c r="SHE7" s="428"/>
      <c r="SHF7" s="428"/>
      <c r="SHG7" s="428"/>
      <c r="SHH7" s="428"/>
      <c r="SHI7" s="428"/>
      <c r="SHJ7" s="428"/>
      <c r="SHK7" s="428"/>
      <c r="SHL7" s="428"/>
      <c r="SHM7" s="428"/>
      <c r="SHN7" s="428"/>
      <c r="SHO7" s="428"/>
      <c r="SHP7" s="428"/>
      <c r="SHQ7" s="428"/>
      <c r="SHR7" s="428"/>
      <c r="SHS7" s="428"/>
      <c r="SHT7" s="428"/>
      <c r="SHU7" s="428"/>
      <c r="SHV7" s="428"/>
      <c r="SHW7" s="428"/>
      <c r="SHX7" s="428"/>
      <c r="SHY7" s="428"/>
      <c r="SHZ7" s="428"/>
      <c r="SIA7" s="428"/>
      <c r="SIB7" s="428"/>
      <c r="SIC7" s="428"/>
      <c r="SID7" s="428"/>
      <c r="SIE7" s="428"/>
      <c r="SIF7" s="428"/>
      <c r="SIG7" s="428"/>
      <c r="SIH7" s="428"/>
      <c r="SII7" s="428"/>
      <c r="SIJ7" s="428"/>
      <c r="SIK7" s="428"/>
      <c r="SIL7" s="428"/>
      <c r="SIM7" s="428"/>
      <c r="SIN7" s="428"/>
      <c r="SIO7" s="428"/>
      <c r="SIP7" s="428"/>
      <c r="SIQ7" s="428"/>
      <c r="SIR7" s="428"/>
      <c r="SIS7" s="428"/>
      <c r="SIT7" s="428"/>
      <c r="SIU7" s="428"/>
      <c r="SIV7" s="428"/>
      <c r="SIW7" s="428"/>
      <c r="SIX7" s="428"/>
      <c r="SIY7" s="428"/>
      <c r="SIZ7" s="428"/>
      <c r="SJA7" s="428"/>
      <c r="SJB7" s="428"/>
      <c r="SJC7" s="428"/>
      <c r="SJD7" s="428"/>
      <c r="SJE7" s="428"/>
      <c r="SJF7" s="428"/>
      <c r="SJG7" s="428"/>
      <c r="SJH7" s="428"/>
      <c r="SJI7" s="428"/>
      <c r="SJJ7" s="428"/>
      <c r="SJK7" s="428"/>
      <c r="SJL7" s="428"/>
      <c r="SJM7" s="428"/>
      <c r="SJN7" s="428"/>
      <c r="SJO7" s="428"/>
      <c r="SJP7" s="428"/>
      <c r="SJQ7" s="428"/>
      <c r="SJR7" s="428"/>
      <c r="SJS7" s="428"/>
      <c r="SJT7" s="428"/>
      <c r="SJU7" s="428"/>
      <c r="SJV7" s="428"/>
      <c r="SJW7" s="428"/>
      <c r="SJX7" s="428"/>
      <c r="SJY7" s="428"/>
      <c r="SJZ7" s="428"/>
      <c r="SKA7" s="428"/>
      <c r="SKB7" s="428"/>
      <c r="SKC7" s="428"/>
      <c r="SKD7" s="428"/>
      <c r="SKE7" s="428"/>
      <c r="SKF7" s="428"/>
      <c r="SKG7" s="428"/>
      <c r="SKH7" s="428"/>
      <c r="SKI7" s="428"/>
      <c r="SKJ7" s="428"/>
      <c r="SKK7" s="428"/>
      <c r="SKL7" s="428"/>
      <c r="SKM7" s="428"/>
      <c r="SKN7" s="428"/>
      <c r="SKO7" s="428"/>
      <c r="SKX7" s="428"/>
      <c r="SLA7" s="428"/>
      <c r="SLL7" s="428"/>
      <c r="SLM7" s="428"/>
      <c r="SLN7" s="428"/>
      <c r="SLO7" s="428"/>
      <c r="SLP7" s="428"/>
      <c r="SLQ7" s="428"/>
      <c r="SLR7" s="428"/>
      <c r="SLS7" s="428"/>
      <c r="SLT7" s="428"/>
      <c r="SLU7" s="428"/>
      <c r="SLV7" s="428"/>
      <c r="SLW7" s="428"/>
      <c r="SLX7" s="428"/>
      <c r="SLY7" s="428"/>
      <c r="SLZ7" s="428"/>
      <c r="SMA7" s="428"/>
      <c r="SMB7" s="428"/>
      <c r="SMC7" s="428"/>
      <c r="SMD7" s="428"/>
      <c r="SME7" s="428"/>
      <c r="SMF7" s="428"/>
      <c r="SMG7" s="428"/>
      <c r="SMH7" s="428"/>
      <c r="SMI7" s="428"/>
      <c r="SMJ7" s="428"/>
      <c r="SMK7" s="428"/>
      <c r="SML7" s="428"/>
      <c r="SMM7" s="428"/>
      <c r="SMN7" s="428"/>
      <c r="SMO7" s="428"/>
      <c r="SMP7" s="428"/>
      <c r="SMQ7" s="428"/>
      <c r="SMR7" s="428"/>
      <c r="SMS7" s="428"/>
      <c r="SMT7" s="428"/>
      <c r="SMU7" s="428"/>
      <c r="SMV7" s="428"/>
      <c r="SMW7" s="428"/>
      <c r="SMX7" s="428"/>
      <c r="SMY7" s="428"/>
      <c r="SMZ7" s="428"/>
      <c r="SNA7" s="428"/>
      <c r="SNB7" s="428"/>
      <c r="SNC7" s="428"/>
      <c r="SND7" s="428"/>
      <c r="SNE7" s="428"/>
      <c r="SNF7" s="428"/>
      <c r="SNG7" s="428"/>
      <c r="SNH7" s="428"/>
      <c r="SNI7" s="428"/>
      <c r="SNJ7" s="428"/>
      <c r="SNK7" s="428"/>
      <c r="SNL7" s="428"/>
      <c r="SNM7" s="428"/>
      <c r="SNN7" s="428"/>
      <c r="SNO7" s="428"/>
      <c r="SNP7" s="428"/>
      <c r="SNQ7" s="428"/>
      <c r="SNR7" s="428"/>
      <c r="SNS7" s="428"/>
      <c r="SNT7" s="428"/>
      <c r="SNU7" s="428"/>
      <c r="SNV7" s="428"/>
      <c r="SNW7" s="428"/>
      <c r="SNX7" s="428"/>
      <c r="SNY7" s="428"/>
      <c r="SNZ7" s="428"/>
      <c r="SOA7" s="428"/>
      <c r="SOB7" s="428"/>
      <c r="SOC7" s="428"/>
      <c r="SOD7" s="428"/>
      <c r="SOE7" s="428"/>
      <c r="SOF7" s="428"/>
      <c r="SOG7" s="428"/>
      <c r="SOH7" s="428"/>
      <c r="SOI7" s="428"/>
      <c r="SOM7" s="428"/>
      <c r="SON7" s="428"/>
      <c r="SOO7" s="428"/>
      <c r="SOP7" s="428"/>
      <c r="SOQ7" s="428"/>
      <c r="SOR7" s="428"/>
      <c r="SOS7" s="428"/>
      <c r="SOT7" s="428"/>
      <c r="SOU7" s="428"/>
      <c r="SOV7" s="428"/>
      <c r="SOW7" s="428"/>
      <c r="SOX7" s="428"/>
      <c r="SOY7" s="428"/>
      <c r="SOZ7" s="428"/>
      <c r="SPA7" s="428"/>
      <c r="SPB7" s="428"/>
      <c r="SPC7" s="428"/>
      <c r="SPD7" s="428"/>
      <c r="SPE7" s="428"/>
      <c r="SPF7" s="428"/>
      <c r="SPG7" s="428"/>
      <c r="SPH7" s="428"/>
      <c r="SPI7" s="428"/>
      <c r="SPJ7" s="428"/>
      <c r="SPK7" s="428"/>
      <c r="SPL7" s="428"/>
      <c r="SPM7" s="428"/>
      <c r="SPN7" s="428"/>
      <c r="SPO7" s="428"/>
      <c r="SPP7" s="428"/>
      <c r="SPQ7" s="428"/>
      <c r="SPR7" s="428"/>
      <c r="SPS7" s="428"/>
      <c r="SPT7" s="428"/>
      <c r="SPU7" s="428"/>
      <c r="SPV7" s="428"/>
      <c r="SPW7" s="428"/>
      <c r="SPX7" s="428"/>
      <c r="SPY7" s="428"/>
      <c r="SPZ7" s="428"/>
      <c r="SQA7" s="428"/>
      <c r="SQB7" s="428"/>
      <c r="SQC7" s="428"/>
      <c r="SQD7" s="428"/>
      <c r="SQE7" s="428"/>
      <c r="SQF7" s="428"/>
      <c r="SQG7" s="428"/>
      <c r="SQH7" s="428"/>
      <c r="SQI7" s="428"/>
      <c r="SQJ7" s="428"/>
      <c r="SQK7" s="428"/>
      <c r="SQL7" s="428"/>
      <c r="SQM7" s="428"/>
      <c r="SQN7" s="428"/>
      <c r="SQO7" s="428"/>
      <c r="SQP7" s="428"/>
      <c r="SQQ7" s="428"/>
      <c r="SQR7" s="428"/>
      <c r="SQS7" s="428"/>
      <c r="SQT7" s="428"/>
      <c r="SQU7" s="428"/>
      <c r="SQV7" s="428"/>
      <c r="SQW7" s="428"/>
      <c r="SQX7" s="428"/>
      <c r="SQY7" s="428"/>
      <c r="SQZ7" s="428"/>
      <c r="SRA7" s="428"/>
      <c r="SRB7" s="428"/>
      <c r="SRC7" s="428"/>
      <c r="SRD7" s="428"/>
      <c r="SRE7" s="428"/>
      <c r="SRF7" s="428"/>
      <c r="SRG7" s="428"/>
      <c r="SRH7" s="428"/>
      <c r="SRI7" s="428"/>
      <c r="SRJ7" s="428"/>
      <c r="SRK7" s="428"/>
      <c r="SRL7" s="428"/>
      <c r="SRM7" s="428"/>
      <c r="SRN7" s="428"/>
      <c r="SRO7" s="428"/>
      <c r="SRP7" s="428"/>
      <c r="SRQ7" s="428"/>
      <c r="SRR7" s="428"/>
      <c r="SRS7" s="428"/>
      <c r="SRT7" s="428"/>
      <c r="SRU7" s="428"/>
      <c r="SRV7" s="428"/>
      <c r="SRW7" s="428"/>
      <c r="SRX7" s="428"/>
      <c r="SRY7" s="428"/>
      <c r="SRZ7" s="428"/>
      <c r="SSA7" s="428"/>
      <c r="SSB7" s="428"/>
      <c r="SSC7" s="428"/>
      <c r="SSD7" s="428"/>
      <c r="SSE7" s="428"/>
      <c r="SSF7" s="428"/>
      <c r="SSG7" s="428"/>
      <c r="SSH7" s="428"/>
      <c r="SSI7" s="428"/>
      <c r="SSJ7" s="428"/>
      <c r="SSK7" s="428"/>
      <c r="SSL7" s="428"/>
      <c r="SSM7" s="428"/>
      <c r="SSN7" s="428"/>
      <c r="SSO7" s="428"/>
      <c r="SSP7" s="428"/>
      <c r="SSQ7" s="428"/>
      <c r="SSR7" s="428"/>
      <c r="SSS7" s="428"/>
      <c r="SST7" s="428"/>
      <c r="SSU7" s="428"/>
      <c r="SSV7" s="428"/>
      <c r="SSW7" s="428"/>
      <c r="SSX7" s="428"/>
      <c r="SSY7" s="428"/>
      <c r="SSZ7" s="428"/>
      <c r="STA7" s="428"/>
      <c r="STB7" s="428"/>
      <c r="STC7" s="428"/>
      <c r="STD7" s="428"/>
      <c r="STE7" s="428"/>
      <c r="STF7" s="428"/>
      <c r="STG7" s="428"/>
      <c r="STH7" s="428"/>
      <c r="STI7" s="428"/>
      <c r="STJ7" s="428"/>
      <c r="STK7" s="428"/>
      <c r="STL7" s="428"/>
      <c r="STM7" s="428"/>
      <c r="STN7" s="428"/>
      <c r="STO7" s="428"/>
      <c r="STP7" s="428"/>
      <c r="STQ7" s="428"/>
      <c r="STR7" s="428"/>
      <c r="STS7" s="428"/>
      <c r="STT7" s="428"/>
      <c r="STU7" s="428"/>
      <c r="STV7" s="428"/>
      <c r="STW7" s="428"/>
      <c r="STX7" s="428"/>
      <c r="STY7" s="428"/>
      <c r="STZ7" s="428"/>
      <c r="SUA7" s="428"/>
      <c r="SUB7" s="428"/>
      <c r="SUC7" s="428"/>
      <c r="SUD7" s="428"/>
      <c r="SUE7" s="428"/>
      <c r="SUF7" s="428"/>
      <c r="SUG7" s="428"/>
      <c r="SUH7" s="428"/>
      <c r="SUI7" s="428"/>
      <c r="SUJ7" s="428"/>
      <c r="SUK7" s="428"/>
      <c r="SUT7" s="428"/>
      <c r="SUW7" s="428"/>
      <c r="SVH7" s="428"/>
      <c r="SVI7" s="428"/>
      <c r="SVJ7" s="428"/>
      <c r="SVK7" s="428"/>
      <c r="SVL7" s="428"/>
      <c r="SVM7" s="428"/>
      <c r="SVN7" s="428"/>
      <c r="SVO7" s="428"/>
      <c r="SVP7" s="428"/>
      <c r="SVQ7" s="428"/>
      <c r="SVR7" s="428"/>
      <c r="SVS7" s="428"/>
      <c r="SVT7" s="428"/>
      <c r="SVU7" s="428"/>
      <c r="SVV7" s="428"/>
      <c r="SVW7" s="428"/>
      <c r="SVX7" s="428"/>
      <c r="SVY7" s="428"/>
      <c r="SVZ7" s="428"/>
      <c r="SWA7" s="428"/>
      <c r="SWB7" s="428"/>
      <c r="SWC7" s="428"/>
      <c r="SWD7" s="428"/>
      <c r="SWE7" s="428"/>
      <c r="SWF7" s="428"/>
      <c r="SWG7" s="428"/>
      <c r="SWH7" s="428"/>
      <c r="SWI7" s="428"/>
      <c r="SWJ7" s="428"/>
      <c r="SWK7" s="428"/>
      <c r="SWL7" s="428"/>
      <c r="SWM7" s="428"/>
      <c r="SWN7" s="428"/>
      <c r="SWO7" s="428"/>
      <c r="SWP7" s="428"/>
      <c r="SWQ7" s="428"/>
      <c r="SWR7" s="428"/>
      <c r="SWS7" s="428"/>
      <c r="SWT7" s="428"/>
      <c r="SWU7" s="428"/>
      <c r="SWV7" s="428"/>
      <c r="SWW7" s="428"/>
      <c r="SWX7" s="428"/>
      <c r="SWY7" s="428"/>
      <c r="SWZ7" s="428"/>
      <c r="SXA7" s="428"/>
      <c r="SXB7" s="428"/>
      <c r="SXC7" s="428"/>
      <c r="SXD7" s="428"/>
      <c r="SXE7" s="428"/>
      <c r="SXF7" s="428"/>
      <c r="SXG7" s="428"/>
      <c r="SXH7" s="428"/>
      <c r="SXI7" s="428"/>
      <c r="SXJ7" s="428"/>
      <c r="SXK7" s="428"/>
      <c r="SXL7" s="428"/>
      <c r="SXM7" s="428"/>
      <c r="SXN7" s="428"/>
      <c r="SXO7" s="428"/>
      <c r="SXP7" s="428"/>
      <c r="SXQ7" s="428"/>
      <c r="SXR7" s="428"/>
      <c r="SXS7" s="428"/>
      <c r="SXT7" s="428"/>
      <c r="SXU7" s="428"/>
      <c r="SXV7" s="428"/>
      <c r="SXW7" s="428"/>
      <c r="SXX7" s="428"/>
      <c r="SXY7" s="428"/>
      <c r="SXZ7" s="428"/>
      <c r="SYA7" s="428"/>
      <c r="SYB7" s="428"/>
      <c r="SYC7" s="428"/>
      <c r="SYD7" s="428"/>
      <c r="SYE7" s="428"/>
      <c r="SYI7" s="428"/>
      <c r="SYJ7" s="428"/>
      <c r="SYK7" s="428"/>
      <c r="SYL7" s="428"/>
      <c r="SYM7" s="428"/>
      <c r="SYN7" s="428"/>
      <c r="SYO7" s="428"/>
      <c r="SYP7" s="428"/>
      <c r="SYQ7" s="428"/>
      <c r="SYR7" s="428"/>
      <c r="SYS7" s="428"/>
      <c r="SYT7" s="428"/>
      <c r="SYU7" s="428"/>
      <c r="SYV7" s="428"/>
      <c r="SYW7" s="428"/>
      <c r="SYX7" s="428"/>
      <c r="SYY7" s="428"/>
      <c r="SYZ7" s="428"/>
      <c r="SZA7" s="428"/>
      <c r="SZB7" s="428"/>
      <c r="SZC7" s="428"/>
      <c r="SZD7" s="428"/>
      <c r="SZE7" s="428"/>
      <c r="SZF7" s="428"/>
      <c r="SZG7" s="428"/>
      <c r="SZH7" s="428"/>
      <c r="SZI7" s="428"/>
      <c r="SZJ7" s="428"/>
      <c r="SZK7" s="428"/>
      <c r="SZL7" s="428"/>
      <c r="SZM7" s="428"/>
      <c r="SZN7" s="428"/>
      <c r="SZO7" s="428"/>
      <c r="SZP7" s="428"/>
      <c r="SZQ7" s="428"/>
      <c r="SZR7" s="428"/>
      <c r="SZS7" s="428"/>
      <c r="SZT7" s="428"/>
      <c r="SZU7" s="428"/>
      <c r="SZV7" s="428"/>
      <c r="SZW7" s="428"/>
      <c r="SZX7" s="428"/>
      <c r="SZY7" s="428"/>
      <c r="SZZ7" s="428"/>
      <c r="TAA7" s="428"/>
      <c r="TAB7" s="428"/>
      <c r="TAC7" s="428"/>
      <c r="TAD7" s="428"/>
      <c r="TAE7" s="428"/>
      <c r="TAF7" s="428"/>
      <c r="TAG7" s="428"/>
      <c r="TAH7" s="428"/>
      <c r="TAI7" s="428"/>
      <c r="TAJ7" s="428"/>
      <c r="TAK7" s="428"/>
      <c r="TAL7" s="428"/>
      <c r="TAM7" s="428"/>
      <c r="TAN7" s="428"/>
      <c r="TAO7" s="428"/>
      <c r="TAP7" s="428"/>
      <c r="TAQ7" s="428"/>
      <c r="TAR7" s="428"/>
      <c r="TAS7" s="428"/>
      <c r="TAT7" s="428"/>
      <c r="TAU7" s="428"/>
      <c r="TAV7" s="428"/>
      <c r="TAW7" s="428"/>
      <c r="TAX7" s="428"/>
      <c r="TAY7" s="428"/>
      <c r="TAZ7" s="428"/>
      <c r="TBA7" s="428"/>
      <c r="TBB7" s="428"/>
      <c r="TBC7" s="428"/>
      <c r="TBD7" s="428"/>
      <c r="TBE7" s="428"/>
      <c r="TBF7" s="428"/>
      <c r="TBG7" s="428"/>
      <c r="TBH7" s="428"/>
      <c r="TBI7" s="428"/>
      <c r="TBJ7" s="428"/>
      <c r="TBK7" s="428"/>
      <c r="TBL7" s="428"/>
      <c r="TBM7" s="428"/>
      <c r="TBN7" s="428"/>
      <c r="TBO7" s="428"/>
      <c r="TBP7" s="428"/>
      <c r="TBQ7" s="428"/>
      <c r="TBR7" s="428"/>
      <c r="TBS7" s="428"/>
      <c r="TBT7" s="428"/>
      <c r="TBU7" s="428"/>
      <c r="TBV7" s="428"/>
      <c r="TBW7" s="428"/>
      <c r="TBX7" s="428"/>
      <c r="TBY7" s="428"/>
      <c r="TBZ7" s="428"/>
      <c r="TCA7" s="428"/>
      <c r="TCB7" s="428"/>
      <c r="TCC7" s="428"/>
      <c r="TCD7" s="428"/>
      <c r="TCE7" s="428"/>
      <c r="TCF7" s="428"/>
      <c r="TCG7" s="428"/>
      <c r="TCH7" s="428"/>
      <c r="TCI7" s="428"/>
      <c r="TCJ7" s="428"/>
      <c r="TCK7" s="428"/>
      <c r="TCL7" s="428"/>
      <c r="TCM7" s="428"/>
      <c r="TCN7" s="428"/>
      <c r="TCO7" s="428"/>
      <c r="TCP7" s="428"/>
      <c r="TCQ7" s="428"/>
      <c r="TCR7" s="428"/>
      <c r="TCS7" s="428"/>
      <c r="TCT7" s="428"/>
      <c r="TCU7" s="428"/>
      <c r="TCV7" s="428"/>
      <c r="TCW7" s="428"/>
      <c r="TCX7" s="428"/>
      <c r="TCY7" s="428"/>
      <c r="TCZ7" s="428"/>
      <c r="TDA7" s="428"/>
      <c r="TDB7" s="428"/>
      <c r="TDC7" s="428"/>
      <c r="TDD7" s="428"/>
      <c r="TDE7" s="428"/>
      <c r="TDF7" s="428"/>
      <c r="TDG7" s="428"/>
      <c r="TDH7" s="428"/>
      <c r="TDI7" s="428"/>
      <c r="TDJ7" s="428"/>
      <c r="TDK7" s="428"/>
      <c r="TDL7" s="428"/>
      <c r="TDM7" s="428"/>
      <c r="TDN7" s="428"/>
      <c r="TDO7" s="428"/>
      <c r="TDP7" s="428"/>
      <c r="TDQ7" s="428"/>
      <c r="TDR7" s="428"/>
      <c r="TDS7" s="428"/>
      <c r="TDT7" s="428"/>
      <c r="TDU7" s="428"/>
      <c r="TDV7" s="428"/>
      <c r="TDW7" s="428"/>
      <c r="TDX7" s="428"/>
      <c r="TDY7" s="428"/>
      <c r="TDZ7" s="428"/>
      <c r="TEA7" s="428"/>
      <c r="TEB7" s="428"/>
      <c r="TEC7" s="428"/>
      <c r="TED7" s="428"/>
      <c r="TEE7" s="428"/>
      <c r="TEF7" s="428"/>
      <c r="TEG7" s="428"/>
      <c r="TEP7" s="428"/>
      <c r="TES7" s="428"/>
      <c r="TFD7" s="428"/>
      <c r="TFE7" s="428"/>
      <c r="TFF7" s="428"/>
      <c r="TFG7" s="428"/>
      <c r="TFH7" s="428"/>
      <c r="TFI7" s="428"/>
      <c r="TFJ7" s="428"/>
      <c r="TFK7" s="428"/>
      <c r="TFL7" s="428"/>
      <c r="TFM7" s="428"/>
      <c r="TFN7" s="428"/>
      <c r="TFO7" s="428"/>
      <c r="TFP7" s="428"/>
      <c r="TFQ7" s="428"/>
      <c r="TFR7" s="428"/>
      <c r="TFS7" s="428"/>
      <c r="TFT7" s="428"/>
      <c r="TFU7" s="428"/>
      <c r="TFV7" s="428"/>
      <c r="TFW7" s="428"/>
      <c r="TFX7" s="428"/>
      <c r="TFY7" s="428"/>
      <c r="TFZ7" s="428"/>
      <c r="TGA7" s="428"/>
      <c r="TGB7" s="428"/>
      <c r="TGC7" s="428"/>
      <c r="TGD7" s="428"/>
      <c r="TGE7" s="428"/>
      <c r="TGF7" s="428"/>
      <c r="TGG7" s="428"/>
      <c r="TGH7" s="428"/>
      <c r="TGI7" s="428"/>
      <c r="TGJ7" s="428"/>
      <c r="TGK7" s="428"/>
      <c r="TGL7" s="428"/>
      <c r="TGM7" s="428"/>
      <c r="TGN7" s="428"/>
      <c r="TGO7" s="428"/>
      <c r="TGP7" s="428"/>
      <c r="TGQ7" s="428"/>
      <c r="TGR7" s="428"/>
      <c r="TGS7" s="428"/>
      <c r="TGT7" s="428"/>
      <c r="TGU7" s="428"/>
      <c r="TGV7" s="428"/>
      <c r="TGW7" s="428"/>
      <c r="TGX7" s="428"/>
      <c r="TGY7" s="428"/>
      <c r="TGZ7" s="428"/>
      <c r="THA7" s="428"/>
      <c r="THB7" s="428"/>
      <c r="THC7" s="428"/>
      <c r="THD7" s="428"/>
      <c r="THE7" s="428"/>
      <c r="THF7" s="428"/>
      <c r="THG7" s="428"/>
      <c r="THH7" s="428"/>
      <c r="THI7" s="428"/>
      <c r="THJ7" s="428"/>
      <c r="THK7" s="428"/>
      <c r="THL7" s="428"/>
      <c r="THM7" s="428"/>
      <c r="THN7" s="428"/>
      <c r="THO7" s="428"/>
      <c r="THP7" s="428"/>
      <c r="THQ7" s="428"/>
      <c r="THR7" s="428"/>
      <c r="THS7" s="428"/>
      <c r="THT7" s="428"/>
      <c r="THU7" s="428"/>
      <c r="THV7" s="428"/>
      <c r="THW7" s="428"/>
      <c r="THX7" s="428"/>
      <c r="THY7" s="428"/>
      <c r="THZ7" s="428"/>
      <c r="TIA7" s="428"/>
      <c r="TIE7" s="428"/>
      <c r="TIF7" s="428"/>
      <c r="TIG7" s="428"/>
      <c r="TIH7" s="428"/>
      <c r="TII7" s="428"/>
      <c r="TIJ7" s="428"/>
      <c r="TIK7" s="428"/>
      <c r="TIL7" s="428"/>
      <c r="TIM7" s="428"/>
      <c r="TIN7" s="428"/>
      <c r="TIO7" s="428"/>
      <c r="TIP7" s="428"/>
      <c r="TIQ7" s="428"/>
      <c r="TIR7" s="428"/>
      <c r="TIS7" s="428"/>
      <c r="TIT7" s="428"/>
      <c r="TIU7" s="428"/>
      <c r="TIV7" s="428"/>
      <c r="TIW7" s="428"/>
      <c r="TIX7" s="428"/>
      <c r="TIY7" s="428"/>
      <c r="TIZ7" s="428"/>
      <c r="TJA7" s="428"/>
      <c r="TJB7" s="428"/>
      <c r="TJC7" s="428"/>
      <c r="TJD7" s="428"/>
      <c r="TJE7" s="428"/>
      <c r="TJF7" s="428"/>
      <c r="TJG7" s="428"/>
      <c r="TJH7" s="428"/>
      <c r="TJI7" s="428"/>
      <c r="TJJ7" s="428"/>
      <c r="TJK7" s="428"/>
      <c r="TJL7" s="428"/>
      <c r="TJM7" s="428"/>
      <c r="TJN7" s="428"/>
      <c r="TJO7" s="428"/>
      <c r="TJP7" s="428"/>
      <c r="TJQ7" s="428"/>
      <c r="TJR7" s="428"/>
      <c r="TJS7" s="428"/>
      <c r="TJT7" s="428"/>
      <c r="TJU7" s="428"/>
      <c r="TJV7" s="428"/>
      <c r="TJW7" s="428"/>
      <c r="TJX7" s="428"/>
      <c r="TJY7" s="428"/>
      <c r="TJZ7" s="428"/>
      <c r="TKA7" s="428"/>
      <c r="TKB7" s="428"/>
      <c r="TKC7" s="428"/>
      <c r="TKD7" s="428"/>
      <c r="TKE7" s="428"/>
      <c r="TKF7" s="428"/>
      <c r="TKG7" s="428"/>
      <c r="TKH7" s="428"/>
      <c r="TKI7" s="428"/>
      <c r="TKJ7" s="428"/>
      <c r="TKK7" s="428"/>
      <c r="TKL7" s="428"/>
      <c r="TKM7" s="428"/>
      <c r="TKN7" s="428"/>
      <c r="TKO7" s="428"/>
      <c r="TKP7" s="428"/>
      <c r="TKQ7" s="428"/>
      <c r="TKR7" s="428"/>
      <c r="TKS7" s="428"/>
      <c r="TKT7" s="428"/>
      <c r="TKU7" s="428"/>
      <c r="TKV7" s="428"/>
      <c r="TKW7" s="428"/>
      <c r="TKX7" s="428"/>
      <c r="TKY7" s="428"/>
      <c r="TKZ7" s="428"/>
      <c r="TLA7" s="428"/>
      <c r="TLB7" s="428"/>
      <c r="TLC7" s="428"/>
      <c r="TLD7" s="428"/>
      <c r="TLE7" s="428"/>
      <c r="TLF7" s="428"/>
      <c r="TLG7" s="428"/>
      <c r="TLH7" s="428"/>
      <c r="TLI7" s="428"/>
      <c r="TLJ7" s="428"/>
      <c r="TLK7" s="428"/>
      <c r="TLL7" s="428"/>
      <c r="TLM7" s="428"/>
      <c r="TLN7" s="428"/>
      <c r="TLO7" s="428"/>
      <c r="TLP7" s="428"/>
      <c r="TLQ7" s="428"/>
      <c r="TLR7" s="428"/>
      <c r="TLS7" s="428"/>
      <c r="TLT7" s="428"/>
      <c r="TLU7" s="428"/>
      <c r="TLV7" s="428"/>
      <c r="TLW7" s="428"/>
      <c r="TLX7" s="428"/>
      <c r="TLY7" s="428"/>
      <c r="TLZ7" s="428"/>
      <c r="TMA7" s="428"/>
      <c r="TMB7" s="428"/>
      <c r="TMC7" s="428"/>
      <c r="TMD7" s="428"/>
      <c r="TME7" s="428"/>
      <c r="TMF7" s="428"/>
      <c r="TMG7" s="428"/>
      <c r="TMH7" s="428"/>
      <c r="TMI7" s="428"/>
      <c r="TMJ7" s="428"/>
      <c r="TMK7" s="428"/>
      <c r="TML7" s="428"/>
      <c r="TMM7" s="428"/>
      <c r="TMN7" s="428"/>
      <c r="TMO7" s="428"/>
      <c r="TMP7" s="428"/>
      <c r="TMQ7" s="428"/>
      <c r="TMR7" s="428"/>
      <c r="TMS7" s="428"/>
      <c r="TMT7" s="428"/>
      <c r="TMU7" s="428"/>
      <c r="TMV7" s="428"/>
      <c r="TMW7" s="428"/>
      <c r="TMX7" s="428"/>
      <c r="TMY7" s="428"/>
      <c r="TMZ7" s="428"/>
      <c r="TNA7" s="428"/>
      <c r="TNB7" s="428"/>
      <c r="TNC7" s="428"/>
      <c r="TND7" s="428"/>
      <c r="TNE7" s="428"/>
      <c r="TNF7" s="428"/>
      <c r="TNG7" s="428"/>
      <c r="TNH7" s="428"/>
      <c r="TNI7" s="428"/>
      <c r="TNJ7" s="428"/>
      <c r="TNK7" s="428"/>
      <c r="TNL7" s="428"/>
      <c r="TNM7" s="428"/>
      <c r="TNN7" s="428"/>
      <c r="TNO7" s="428"/>
      <c r="TNP7" s="428"/>
      <c r="TNQ7" s="428"/>
      <c r="TNR7" s="428"/>
      <c r="TNS7" s="428"/>
      <c r="TNT7" s="428"/>
      <c r="TNU7" s="428"/>
      <c r="TNV7" s="428"/>
      <c r="TNW7" s="428"/>
      <c r="TNX7" s="428"/>
      <c r="TNY7" s="428"/>
      <c r="TNZ7" s="428"/>
      <c r="TOA7" s="428"/>
      <c r="TOB7" s="428"/>
      <c r="TOC7" s="428"/>
      <c r="TOL7" s="428"/>
      <c r="TOO7" s="428"/>
      <c r="TOZ7" s="428"/>
      <c r="TPA7" s="428"/>
      <c r="TPB7" s="428"/>
      <c r="TPC7" s="428"/>
      <c r="TPD7" s="428"/>
      <c r="TPE7" s="428"/>
      <c r="TPF7" s="428"/>
      <c r="TPG7" s="428"/>
      <c r="TPH7" s="428"/>
      <c r="TPI7" s="428"/>
      <c r="TPJ7" s="428"/>
      <c r="TPK7" s="428"/>
      <c r="TPL7" s="428"/>
      <c r="TPM7" s="428"/>
      <c r="TPN7" s="428"/>
      <c r="TPO7" s="428"/>
      <c r="TPP7" s="428"/>
      <c r="TPQ7" s="428"/>
      <c r="TPR7" s="428"/>
      <c r="TPS7" s="428"/>
      <c r="TPT7" s="428"/>
      <c r="TPU7" s="428"/>
      <c r="TPV7" s="428"/>
      <c r="TPW7" s="428"/>
      <c r="TPX7" s="428"/>
      <c r="TPY7" s="428"/>
      <c r="TPZ7" s="428"/>
      <c r="TQA7" s="428"/>
      <c r="TQB7" s="428"/>
      <c r="TQC7" s="428"/>
      <c r="TQD7" s="428"/>
      <c r="TQE7" s="428"/>
      <c r="TQF7" s="428"/>
      <c r="TQG7" s="428"/>
      <c r="TQH7" s="428"/>
      <c r="TQI7" s="428"/>
      <c r="TQJ7" s="428"/>
      <c r="TQK7" s="428"/>
      <c r="TQL7" s="428"/>
      <c r="TQM7" s="428"/>
      <c r="TQN7" s="428"/>
      <c r="TQO7" s="428"/>
      <c r="TQP7" s="428"/>
      <c r="TQQ7" s="428"/>
      <c r="TQR7" s="428"/>
      <c r="TQS7" s="428"/>
      <c r="TQT7" s="428"/>
      <c r="TQU7" s="428"/>
      <c r="TQV7" s="428"/>
      <c r="TQW7" s="428"/>
      <c r="TQX7" s="428"/>
      <c r="TQY7" s="428"/>
      <c r="TQZ7" s="428"/>
      <c r="TRA7" s="428"/>
      <c r="TRB7" s="428"/>
      <c r="TRC7" s="428"/>
      <c r="TRD7" s="428"/>
      <c r="TRE7" s="428"/>
      <c r="TRF7" s="428"/>
      <c r="TRG7" s="428"/>
      <c r="TRH7" s="428"/>
      <c r="TRI7" s="428"/>
      <c r="TRJ7" s="428"/>
      <c r="TRK7" s="428"/>
      <c r="TRL7" s="428"/>
      <c r="TRM7" s="428"/>
      <c r="TRN7" s="428"/>
      <c r="TRO7" s="428"/>
      <c r="TRP7" s="428"/>
      <c r="TRQ7" s="428"/>
      <c r="TRR7" s="428"/>
      <c r="TRS7" s="428"/>
      <c r="TRT7" s="428"/>
      <c r="TRU7" s="428"/>
      <c r="TRV7" s="428"/>
      <c r="TRW7" s="428"/>
      <c r="TSA7" s="428"/>
      <c r="TSB7" s="428"/>
      <c r="TSC7" s="428"/>
      <c r="TSD7" s="428"/>
      <c r="TSE7" s="428"/>
      <c r="TSF7" s="428"/>
      <c r="TSG7" s="428"/>
      <c r="TSH7" s="428"/>
      <c r="TSI7" s="428"/>
      <c r="TSJ7" s="428"/>
      <c r="TSK7" s="428"/>
      <c r="TSL7" s="428"/>
      <c r="TSM7" s="428"/>
      <c r="TSN7" s="428"/>
      <c r="TSO7" s="428"/>
      <c r="TSP7" s="428"/>
      <c r="TSQ7" s="428"/>
      <c r="TSR7" s="428"/>
      <c r="TSS7" s="428"/>
      <c r="TST7" s="428"/>
      <c r="TSU7" s="428"/>
      <c r="TSV7" s="428"/>
      <c r="TSW7" s="428"/>
      <c r="TSX7" s="428"/>
      <c r="TSY7" s="428"/>
      <c r="TSZ7" s="428"/>
      <c r="TTA7" s="428"/>
      <c r="TTB7" s="428"/>
      <c r="TTC7" s="428"/>
      <c r="TTD7" s="428"/>
      <c r="TTE7" s="428"/>
      <c r="TTF7" s="428"/>
      <c r="TTG7" s="428"/>
      <c r="TTH7" s="428"/>
      <c r="TTI7" s="428"/>
      <c r="TTJ7" s="428"/>
      <c r="TTK7" s="428"/>
      <c r="TTL7" s="428"/>
      <c r="TTM7" s="428"/>
      <c r="TTN7" s="428"/>
      <c r="TTO7" s="428"/>
      <c r="TTP7" s="428"/>
      <c r="TTQ7" s="428"/>
      <c r="TTR7" s="428"/>
      <c r="TTS7" s="428"/>
      <c r="TTT7" s="428"/>
      <c r="TTU7" s="428"/>
      <c r="TTV7" s="428"/>
      <c r="TTW7" s="428"/>
      <c r="TTX7" s="428"/>
      <c r="TTY7" s="428"/>
      <c r="TTZ7" s="428"/>
      <c r="TUA7" s="428"/>
      <c r="TUB7" s="428"/>
      <c r="TUC7" s="428"/>
      <c r="TUD7" s="428"/>
      <c r="TUE7" s="428"/>
      <c r="TUF7" s="428"/>
      <c r="TUG7" s="428"/>
      <c r="TUH7" s="428"/>
      <c r="TUI7" s="428"/>
      <c r="TUJ7" s="428"/>
      <c r="TUK7" s="428"/>
      <c r="TUL7" s="428"/>
      <c r="TUM7" s="428"/>
      <c r="TUN7" s="428"/>
      <c r="TUO7" s="428"/>
      <c r="TUP7" s="428"/>
      <c r="TUQ7" s="428"/>
      <c r="TUR7" s="428"/>
      <c r="TUS7" s="428"/>
      <c r="TUT7" s="428"/>
      <c r="TUU7" s="428"/>
      <c r="TUV7" s="428"/>
      <c r="TUW7" s="428"/>
      <c r="TUX7" s="428"/>
      <c r="TUY7" s="428"/>
      <c r="TUZ7" s="428"/>
      <c r="TVA7" s="428"/>
      <c r="TVB7" s="428"/>
      <c r="TVC7" s="428"/>
      <c r="TVD7" s="428"/>
      <c r="TVE7" s="428"/>
      <c r="TVF7" s="428"/>
      <c r="TVG7" s="428"/>
      <c r="TVH7" s="428"/>
      <c r="TVI7" s="428"/>
      <c r="TVJ7" s="428"/>
      <c r="TVK7" s="428"/>
      <c r="TVL7" s="428"/>
      <c r="TVM7" s="428"/>
      <c r="TVN7" s="428"/>
      <c r="TVO7" s="428"/>
      <c r="TVP7" s="428"/>
      <c r="TVQ7" s="428"/>
      <c r="TVR7" s="428"/>
      <c r="TVS7" s="428"/>
      <c r="TVT7" s="428"/>
      <c r="TVU7" s="428"/>
      <c r="TVV7" s="428"/>
      <c r="TVW7" s="428"/>
      <c r="TVX7" s="428"/>
      <c r="TVY7" s="428"/>
      <c r="TVZ7" s="428"/>
      <c r="TWA7" s="428"/>
      <c r="TWB7" s="428"/>
      <c r="TWC7" s="428"/>
      <c r="TWD7" s="428"/>
      <c r="TWE7" s="428"/>
      <c r="TWF7" s="428"/>
      <c r="TWG7" s="428"/>
      <c r="TWH7" s="428"/>
      <c r="TWI7" s="428"/>
      <c r="TWJ7" s="428"/>
      <c r="TWK7" s="428"/>
      <c r="TWL7" s="428"/>
      <c r="TWM7" s="428"/>
      <c r="TWN7" s="428"/>
      <c r="TWO7" s="428"/>
      <c r="TWP7" s="428"/>
      <c r="TWQ7" s="428"/>
      <c r="TWR7" s="428"/>
      <c r="TWS7" s="428"/>
      <c r="TWT7" s="428"/>
      <c r="TWU7" s="428"/>
      <c r="TWV7" s="428"/>
      <c r="TWW7" s="428"/>
      <c r="TWX7" s="428"/>
      <c r="TWY7" s="428"/>
      <c r="TWZ7" s="428"/>
      <c r="TXA7" s="428"/>
      <c r="TXB7" s="428"/>
      <c r="TXC7" s="428"/>
      <c r="TXD7" s="428"/>
      <c r="TXE7" s="428"/>
      <c r="TXF7" s="428"/>
      <c r="TXG7" s="428"/>
      <c r="TXH7" s="428"/>
      <c r="TXI7" s="428"/>
      <c r="TXJ7" s="428"/>
      <c r="TXK7" s="428"/>
      <c r="TXL7" s="428"/>
      <c r="TXM7" s="428"/>
      <c r="TXN7" s="428"/>
      <c r="TXO7" s="428"/>
      <c r="TXP7" s="428"/>
      <c r="TXQ7" s="428"/>
      <c r="TXR7" s="428"/>
      <c r="TXS7" s="428"/>
      <c r="TXT7" s="428"/>
      <c r="TXU7" s="428"/>
      <c r="TXV7" s="428"/>
      <c r="TXW7" s="428"/>
      <c r="TXX7" s="428"/>
      <c r="TXY7" s="428"/>
      <c r="TYH7" s="428"/>
      <c r="TYK7" s="428"/>
      <c r="TYV7" s="428"/>
      <c r="TYW7" s="428"/>
      <c r="TYX7" s="428"/>
      <c r="TYY7" s="428"/>
      <c r="TYZ7" s="428"/>
      <c r="TZA7" s="428"/>
      <c r="TZB7" s="428"/>
      <c r="TZC7" s="428"/>
      <c r="TZD7" s="428"/>
      <c r="TZE7" s="428"/>
      <c r="TZF7" s="428"/>
      <c r="TZG7" s="428"/>
      <c r="TZH7" s="428"/>
      <c r="TZI7" s="428"/>
      <c r="TZJ7" s="428"/>
      <c r="TZK7" s="428"/>
      <c r="TZL7" s="428"/>
      <c r="TZM7" s="428"/>
      <c r="TZN7" s="428"/>
      <c r="TZO7" s="428"/>
      <c r="TZP7" s="428"/>
      <c r="TZQ7" s="428"/>
      <c r="TZR7" s="428"/>
      <c r="TZS7" s="428"/>
      <c r="TZT7" s="428"/>
      <c r="TZU7" s="428"/>
      <c r="TZV7" s="428"/>
      <c r="TZW7" s="428"/>
      <c r="TZX7" s="428"/>
      <c r="TZY7" s="428"/>
      <c r="TZZ7" s="428"/>
      <c r="UAA7" s="428"/>
      <c r="UAB7" s="428"/>
      <c r="UAC7" s="428"/>
      <c r="UAD7" s="428"/>
      <c r="UAE7" s="428"/>
      <c r="UAF7" s="428"/>
      <c r="UAG7" s="428"/>
      <c r="UAH7" s="428"/>
      <c r="UAI7" s="428"/>
      <c r="UAJ7" s="428"/>
      <c r="UAK7" s="428"/>
      <c r="UAL7" s="428"/>
      <c r="UAM7" s="428"/>
      <c r="UAN7" s="428"/>
      <c r="UAO7" s="428"/>
      <c r="UAP7" s="428"/>
      <c r="UAQ7" s="428"/>
      <c r="UAR7" s="428"/>
      <c r="UAS7" s="428"/>
      <c r="UAT7" s="428"/>
      <c r="UAU7" s="428"/>
      <c r="UAV7" s="428"/>
      <c r="UAW7" s="428"/>
      <c r="UAX7" s="428"/>
      <c r="UAY7" s="428"/>
      <c r="UAZ7" s="428"/>
      <c r="UBA7" s="428"/>
      <c r="UBB7" s="428"/>
      <c r="UBC7" s="428"/>
      <c r="UBD7" s="428"/>
      <c r="UBE7" s="428"/>
      <c r="UBF7" s="428"/>
      <c r="UBG7" s="428"/>
      <c r="UBH7" s="428"/>
      <c r="UBI7" s="428"/>
      <c r="UBJ7" s="428"/>
      <c r="UBK7" s="428"/>
      <c r="UBL7" s="428"/>
      <c r="UBM7" s="428"/>
      <c r="UBN7" s="428"/>
      <c r="UBO7" s="428"/>
      <c r="UBP7" s="428"/>
      <c r="UBQ7" s="428"/>
      <c r="UBR7" s="428"/>
      <c r="UBS7" s="428"/>
      <c r="UBW7" s="428"/>
      <c r="UBX7" s="428"/>
      <c r="UBY7" s="428"/>
      <c r="UBZ7" s="428"/>
      <c r="UCA7" s="428"/>
      <c r="UCB7" s="428"/>
      <c r="UCC7" s="428"/>
      <c r="UCD7" s="428"/>
      <c r="UCE7" s="428"/>
      <c r="UCF7" s="428"/>
      <c r="UCG7" s="428"/>
      <c r="UCH7" s="428"/>
      <c r="UCI7" s="428"/>
      <c r="UCJ7" s="428"/>
      <c r="UCK7" s="428"/>
      <c r="UCL7" s="428"/>
      <c r="UCM7" s="428"/>
      <c r="UCN7" s="428"/>
      <c r="UCO7" s="428"/>
      <c r="UCP7" s="428"/>
      <c r="UCQ7" s="428"/>
      <c r="UCR7" s="428"/>
      <c r="UCS7" s="428"/>
      <c r="UCT7" s="428"/>
      <c r="UCU7" s="428"/>
      <c r="UCV7" s="428"/>
      <c r="UCW7" s="428"/>
      <c r="UCX7" s="428"/>
      <c r="UCY7" s="428"/>
      <c r="UCZ7" s="428"/>
      <c r="UDA7" s="428"/>
      <c r="UDB7" s="428"/>
      <c r="UDC7" s="428"/>
      <c r="UDD7" s="428"/>
      <c r="UDE7" s="428"/>
      <c r="UDF7" s="428"/>
      <c r="UDG7" s="428"/>
      <c r="UDH7" s="428"/>
      <c r="UDI7" s="428"/>
      <c r="UDJ7" s="428"/>
      <c r="UDK7" s="428"/>
      <c r="UDL7" s="428"/>
      <c r="UDM7" s="428"/>
      <c r="UDN7" s="428"/>
      <c r="UDO7" s="428"/>
      <c r="UDP7" s="428"/>
      <c r="UDQ7" s="428"/>
      <c r="UDR7" s="428"/>
      <c r="UDS7" s="428"/>
      <c r="UDT7" s="428"/>
      <c r="UDU7" s="428"/>
      <c r="UDV7" s="428"/>
      <c r="UDW7" s="428"/>
      <c r="UDX7" s="428"/>
      <c r="UDY7" s="428"/>
      <c r="UDZ7" s="428"/>
      <c r="UEA7" s="428"/>
      <c r="UEB7" s="428"/>
      <c r="UEC7" s="428"/>
      <c r="UED7" s="428"/>
      <c r="UEE7" s="428"/>
      <c r="UEF7" s="428"/>
      <c r="UEG7" s="428"/>
      <c r="UEH7" s="428"/>
      <c r="UEI7" s="428"/>
      <c r="UEJ7" s="428"/>
      <c r="UEK7" s="428"/>
      <c r="UEL7" s="428"/>
      <c r="UEM7" s="428"/>
      <c r="UEN7" s="428"/>
      <c r="UEO7" s="428"/>
      <c r="UEP7" s="428"/>
      <c r="UEQ7" s="428"/>
      <c r="UER7" s="428"/>
      <c r="UES7" s="428"/>
      <c r="UET7" s="428"/>
      <c r="UEU7" s="428"/>
      <c r="UEV7" s="428"/>
      <c r="UEW7" s="428"/>
      <c r="UEX7" s="428"/>
      <c r="UEY7" s="428"/>
      <c r="UEZ7" s="428"/>
      <c r="UFA7" s="428"/>
      <c r="UFB7" s="428"/>
      <c r="UFC7" s="428"/>
      <c r="UFD7" s="428"/>
      <c r="UFE7" s="428"/>
      <c r="UFF7" s="428"/>
      <c r="UFG7" s="428"/>
      <c r="UFH7" s="428"/>
      <c r="UFI7" s="428"/>
      <c r="UFJ7" s="428"/>
      <c r="UFK7" s="428"/>
      <c r="UFL7" s="428"/>
      <c r="UFM7" s="428"/>
      <c r="UFN7" s="428"/>
      <c r="UFO7" s="428"/>
      <c r="UFP7" s="428"/>
      <c r="UFQ7" s="428"/>
      <c r="UFR7" s="428"/>
      <c r="UFS7" s="428"/>
      <c r="UFT7" s="428"/>
      <c r="UFU7" s="428"/>
      <c r="UFV7" s="428"/>
      <c r="UFW7" s="428"/>
      <c r="UFX7" s="428"/>
      <c r="UFY7" s="428"/>
      <c r="UFZ7" s="428"/>
      <c r="UGA7" s="428"/>
      <c r="UGB7" s="428"/>
      <c r="UGC7" s="428"/>
      <c r="UGD7" s="428"/>
      <c r="UGE7" s="428"/>
      <c r="UGF7" s="428"/>
      <c r="UGG7" s="428"/>
      <c r="UGH7" s="428"/>
      <c r="UGI7" s="428"/>
      <c r="UGJ7" s="428"/>
      <c r="UGK7" s="428"/>
      <c r="UGL7" s="428"/>
      <c r="UGM7" s="428"/>
      <c r="UGN7" s="428"/>
      <c r="UGO7" s="428"/>
      <c r="UGP7" s="428"/>
      <c r="UGQ7" s="428"/>
      <c r="UGR7" s="428"/>
      <c r="UGS7" s="428"/>
      <c r="UGT7" s="428"/>
      <c r="UGU7" s="428"/>
      <c r="UGV7" s="428"/>
      <c r="UGW7" s="428"/>
      <c r="UGX7" s="428"/>
      <c r="UGY7" s="428"/>
      <c r="UGZ7" s="428"/>
      <c r="UHA7" s="428"/>
      <c r="UHB7" s="428"/>
      <c r="UHC7" s="428"/>
      <c r="UHD7" s="428"/>
      <c r="UHE7" s="428"/>
      <c r="UHF7" s="428"/>
      <c r="UHG7" s="428"/>
      <c r="UHH7" s="428"/>
      <c r="UHI7" s="428"/>
      <c r="UHJ7" s="428"/>
      <c r="UHK7" s="428"/>
      <c r="UHL7" s="428"/>
      <c r="UHM7" s="428"/>
      <c r="UHN7" s="428"/>
      <c r="UHO7" s="428"/>
      <c r="UHP7" s="428"/>
      <c r="UHQ7" s="428"/>
      <c r="UHR7" s="428"/>
      <c r="UHS7" s="428"/>
      <c r="UHT7" s="428"/>
      <c r="UHU7" s="428"/>
      <c r="UID7" s="428"/>
      <c r="UIG7" s="428"/>
      <c r="UIR7" s="428"/>
      <c r="UIS7" s="428"/>
      <c r="UIT7" s="428"/>
      <c r="UIU7" s="428"/>
      <c r="UIV7" s="428"/>
      <c r="UIW7" s="428"/>
      <c r="UIX7" s="428"/>
      <c r="UIY7" s="428"/>
      <c r="UIZ7" s="428"/>
      <c r="UJA7" s="428"/>
      <c r="UJB7" s="428"/>
      <c r="UJC7" s="428"/>
      <c r="UJD7" s="428"/>
      <c r="UJE7" s="428"/>
      <c r="UJF7" s="428"/>
      <c r="UJG7" s="428"/>
      <c r="UJH7" s="428"/>
      <c r="UJI7" s="428"/>
      <c r="UJJ7" s="428"/>
      <c r="UJK7" s="428"/>
      <c r="UJL7" s="428"/>
      <c r="UJM7" s="428"/>
      <c r="UJN7" s="428"/>
      <c r="UJO7" s="428"/>
      <c r="UJP7" s="428"/>
      <c r="UJQ7" s="428"/>
      <c r="UJR7" s="428"/>
      <c r="UJS7" s="428"/>
      <c r="UJT7" s="428"/>
      <c r="UJU7" s="428"/>
      <c r="UJV7" s="428"/>
      <c r="UJW7" s="428"/>
      <c r="UJX7" s="428"/>
      <c r="UJY7" s="428"/>
      <c r="UJZ7" s="428"/>
      <c r="UKA7" s="428"/>
      <c r="UKB7" s="428"/>
      <c r="UKC7" s="428"/>
      <c r="UKD7" s="428"/>
      <c r="UKE7" s="428"/>
      <c r="UKF7" s="428"/>
      <c r="UKG7" s="428"/>
      <c r="UKH7" s="428"/>
      <c r="UKI7" s="428"/>
      <c r="UKJ7" s="428"/>
      <c r="UKK7" s="428"/>
      <c r="UKL7" s="428"/>
      <c r="UKM7" s="428"/>
      <c r="UKN7" s="428"/>
      <c r="UKO7" s="428"/>
      <c r="UKP7" s="428"/>
      <c r="UKQ7" s="428"/>
      <c r="UKR7" s="428"/>
      <c r="UKS7" s="428"/>
      <c r="UKT7" s="428"/>
      <c r="UKU7" s="428"/>
      <c r="UKV7" s="428"/>
      <c r="UKW7" s="428"/>
      <c r="UKX7" s="428"/>
      <c r="UKY7" s="428"/>
      <c r="UKZ7" s="428"/>
      <c r="ULA7" s="428"/>
      <c r="ULB7" s="428"/>
      <c r="ULC7" s="428"/>
      <c r="ULD7" s="428"/>
      <c r="ULE7" s="428"/>
      <c r="ULF7" s="428"/>
      <c r="ULG7" s="428"/>
      <c r="ULH7" s="428"/>
      <c r="ULI7" s="428"/>
      <c r="ULJ7" s="428"/>
      <c r="ULK7" s="428"/>
      <c r="ULL7" s="428"/>
      <c r="ULM7" s="428"/>
      <c r="ULN7" s="428"/>
      <c r="ULO7" s="428"/>
      <c r="ULS7" s="428"/>
      <c r="ULT7" s="428"/>
      <c r="ULU7" s="428"/>
      <c r="ULV7" s="428"/>
      <c r="ULW7" s="428"/>
      <c r="ULX7" s="428"/>
      <c r="ULY7" s="428"/>
      <c r="ULZ7" s="428"/>
      <c r="UMA7" s="428"/>
      <c r="UMB7" s="428"/>
      <c r="UMC7" s="428"/>
      <c r="UMD7" s="428"/>
      <c r="UME7" s="428"/>
      <c r="UMF7" s="428"/>
      <c r="UMG7" s="428"/>
      <c r="UMH7" s="428"/>
      <c r="UMI7" s="428"/>
      <c r="UMJ7" s="428"/>
      <c r="UMK7" s="428"/>
      <c r="UML7" s="428"/>
      <c r="UMM7" s="428"/>
      <c r="UMN7" s="428"/>
      <c r="UMO7" s="428"/>
      <c r="UMP7" s="428"/>
      <c r="UMQ7" s="428"/>
      <c r="UMR7" s="428"/>
      <c r="UMS7" s="428"/>
      <c r="UMT7" s="428"/>
      <c r="UMU7" s="428"/>
      <c r="UMV7" s="428"/>
      <c r="UMW7" s="428"/>
      <c r="UMX7" s="428"/>
      <c r="UMY7" s="428"/>
      <c r="UMZ7" s="428"/>
      <c r="UNA7" s="428"/>
      <c r="UNB7" s="428"/>
      <c r="UNC7" s="428"/>
      <c r="UND7" s="428"/>
      <c r="UNE7" s="428"/>
      <c r="UNF7" s="428"/>
      <c r="UNG7" s="428"/>
      <c r="UNH7" s="428"/>
      <c r="UNI7" s="428"/>
      <c r="UNJ7" s="428"/>
      <c r="UNK7" s="428"/>
      <c r="UNL7" s="428"/>
      <c r="UNM7" s="428"/>
      <c r="UNN7" s="428"/>
      <c r="UNO7" s="428"/>
      <c r="UNP7" s="428"/>
      <c r="UNQ7" s="428"/>
      <c r="UNR7" s="428"/>
      <c r="UNS7" s="428"/>
      <c r="UNT7" s="428"/>
      <c r="UNU7" s="428"/>
      <c r="UNV7" s="428"/>
      <c r="UNW7" s="428"/>
      <c r="UNX7" s="428"/>
      <c r="UNY7" s="428"/>
      <c r="UNZ7" s="428"/>
      <c r="UOA7" s="428"/>
      <c r="UOB7" s="428"/>
      <c r="UOC7" s="428"/>
      <c r="UOD7" s="428"/>
      <c r="UOE7" s="428"/>
      <c r="UOF7" s="428"/>
      <c r="UOG7" s="428"/>
      <c r="UOH7" s="428"/>
      <c r="UOI7" s="428"/>
      <c r="UOJ7" s="428"/>
      <c r="UOK7" s="428"/>
      <c r="UOL7" s="428"/>
      <c r="UOM7" s="428"/>
      <c r="UON7" s="428"/>
      <c r="UOO7" s="428"/>
      <c r="UOP7" s="428"/>
      <c r="UOQ7" s="428"/>
      <c r="UOR7" s="428"/>
      <c r="UOS7" s="428"/>
      <c r="UOT7" s="428"/>
      <c r="UOU7" s="428"/>
      <c r="UOV7" s="428"/>
      <c r="UOW7" s="428"/>
      <c r="UOX7" s="428"/>
      <c r="UOY7" s="428"/>
      <c r="UOZ7" s="428"/>
      <c r="UPA7" s="428"/>
      <c r="UPB7" s="428"/>
      <c r="UPC7" s="428"/>
      <c r="UPD7" s="428"/>
      <c r="UPE7" s="428"/>
      <c r="UPF7" s="428"/>
      <c r="UPG7" s="428"/>
      <c r="UPH7" s="428"/>
      <c r="UPI7" s="428"/>
      <c r="UPJ7" s="428"/>
      <c r="UPK7" s="428"/>
      <c r="UPL7" s="428"/>
      <c r="UPM7" s="428"/>
      <c r="UPN7" s="428"/>
      <c r="UPO7" s="428"/>
      <c r="UPP7" s="428"/>
      <c r="UPQ7" s="428"/>
      <c r="UPR7" s="428"/>
      <c r="UPS7" s="428"/>
      <c r="UPT7" s="428"/>
      <c r="UPU7" s="428"/>
      <c r="UPV7" s="428"/>
      <c r="UPW7" s="428"/>
      <c r="UPX7" s="428"/>
      <c r="UPY7" s="428"/>
      <c r="UPZ7" s="428"/>
      <c r="UQA7" s="428"/>
      <c r="UQB7" s="428"/>
      <c r="UQC7" s="428"/>
      <c r="UQD7" s="428"/>
      <c r="UQE7" s="428"/>
      <c r="UQF7" s="428"/>
      <c r="UQG7" s="428"/>
      <c r="UQH7" s="428"/>
      <c r="UQI7" s="428"/>
      <c r="UQJ7" s="428"/>
      <c r="UQK7" s="428"/>
      <c r="UQL7" s="428"/>
      <c r="UQM7" s="428"/>
      <c r="UQN7" s="428"/>
      <c r="UQO7" s="428"/>
      <c r="UQP7" s="428"/>
      <c r="UQQ7" s="428"/>
      <c r="UQR7" s="428"/>
      <c r="UQS7" s="428"/>
      <c r="UQT7" s="428"/>
      <c r="UQU7" s="428"/>
      <c r="UQV7" s="428"/>
      <c r="UQW7" s="428"/>
      <c r="UQX7" s="428"/>
      <c r="UQY7" s="428"/>
      <c r="UQZ7" s="428"/>
      <c r="URA7" s="428"/>
      <c r="URB7" s="428"/>
      <c r="URC7" s="428"/>
      <c r="URD7" s="428"/>
      <c r="URE7" s="428"/>
      <c r="URF7" s="428"/>
      <c r="URG7" s="428"/>
      <c r="URH7" s="428"/>
      <c r="URI7" s="428"/>
      <c r="URJ7" s="428"/>
      <c r="URK7" s="428"/>
      <c r="URL7" s="428"/>
      <c r="URM7" s="428"/>
      <c r="URN7" s="428"/>
      <c r="URO7" s="428"/>
      <c r="URP7" s="428"/>
      <c r="URQ7" s="428"/>
      <c r="URZ7" s="428"/>
      <c r="USC7" s="428"/>
      <c r="USN7" s="428"/>
      <c r="USO7" s="428"/>
      <c r="USP7" s="428"/>
      <c r="USQ7" s="428"/>
      <c r="USR7" s="428"/>
      <c r="USS7" s="428"/>
      <c r="UST7" s="428"/>
      <c r="USU7" s="428"/>
      <c r="USV7" s="428"/>
      <c r="USW7" s="428"/>
      <c r="USX7" s="428"/>
      <c r="USY7" s="428"/>
      <c r="USZ7" s="428"/>
      <c r="UTA7" s="428"/>
      <c r="UTB7" s="428"/>
      <c r="UTC7" s="428"/>
      <c r="UTD7" s="428"/>
      <c r="UTE7" s="428"/>
      <c r="UTF7" s="428"/>
      <c r="UTG7" s="428"/>
      <c r="UTH7" s="428"/>
      <c r="UTI7" s="428"/>
      <c r="UTJ7" s="428"/>
      <c r="UTK7" s="428"/>
      <c r="UTL7" s="428"/>
      <c r="UTM7" s="428"/>
      <c r="UTN7" s="428"/>
      <c r="UTO7" s="428"/>
      <c r="UTP7" s="428"/>
      <c r="UTQ7" s="428"/>
      <c r="UTR7" s="428"/>
      <c r="UTS7" s="428"/>
      <c r="UTT7" s="428"/>
      <c r="UTU7" s="428"/>
      <c r="UTV7" s="428"/>
      <c r="UTW7" s="428"/>
      <c r="UTX7" s="428"/>
      <c r="UTY7" s="428"/>
      <c r="UTZ7" s="428"/>
      <c r="UUA7" s="428"/>
      <c r="UUB7" s="428"/>
      <c r="UUC7" s="428"/>
      <c r="UUD7" s="428"/>
      <c r="UUE7" s="428"/>
      <c r="UUF7" s="428"/>
      <c r="UUG7" s="428"/>
      <c r="UUH7" s="428"/>
      <c r="UUI7" s="428"/>
      <c r="UUJ7" s="428"/>
      <c r="UUK7" s="428"/>
      <c r="UUL7" s="428"/>
      <c r="UUM7" s="428"/>
      <c r="UUN7" s="428"/>
      <c r="UUO7" s="428"/>
      <c r="UUP7" s="428"/>
      <c r="UUQ7" s="428"/>
      <c r="UUR7" s="428"/>
      <c r="UUS7" s="428"/>
      <c r="UUT7" s="428"/>
      <c r="UUU7" s="428"/>
      <c r="UUV7" s="428"/>
      <c r="UUW7" s="428"/>
      <c r="UUX7" s="428"/>
      <c r="UUY7" s="428"/>
      <c r="UUZ7" s="428"/>
      <c r="UVA7" s="428"/>
      <c r="UVB7" s="428"/>
      <c r="UVC7" s="428"/>
      <c r="UVD7" s="428"/>
      <c r="UVE7" s="428"/>
      <c r="UVF7" s="428"/>
      <c r="UVG7" s="428"/>
      <c r="UVH7" s="428"/>
      <c r="UVI7" s="428"/>
      <c r="UVJ7" s="428"/>
      <c r="UVK7" s="428"/>
      <c r="UVO7" s="428"/>
      <c r="UVP7" s="428"/>
      <c r="UVQ7" s="428"/>
      <c r="UVR7" s="428"/>
      <c r="UVS7" s="428"/>
      <c r="UVT7" s="428"/>
      <c r="UVU7" s="428"/>
      <c r="UVV7" s="428"/>
      <c r="UVW7" s="428"/>
      <c r="UVX7" s="428"/>
      <c r="UVY7" s="428"/>
      <c r="UVZ7" s="428"/>
      <c r="UWA7" s="428"/>
      <c r="UWB7" s="428"/>
      <c r="UWC7" s="428"/>
      <c r="UWD7" s="428"/>
      <c r="UWE7" s="428"/>
      <c r="UWF7" s="428"/>
      <c r="UWG7" s="428"/>
      <c r="UWH7" s="428"/>
      <c r="UWI7" s="428"/>
      <c r="UWJ7" s="428"/>
      <c r="UWK7" s="428"/>
      <c r="UWL7" s="428"/>
      <c r="UWM7" s="428"/>
      <c r="UWN7" s="428"/>
      <c r="UWO7" s="428"/>
      <c r="UWP7" s="428"/>
      <c r="UWQ7" s="428"/>
      <c r="UWR7" s="428"/>
      <c r="UWS7" s="428"/>
      <c r="UWT7" s="428"/>
      <c r="UWU7" s="428"/>
      <c r="UWV7" s="428"/>
      <c r="UWW7" s="428"/>
      <c r="UWX7" s="428"/>
      <c r="UWY7" s="428"/>
      <c r="UWZ7" s="428"/>
      <c r="UXA7" s="428"/>
      <c r="UXB7" s="428"/>
      <c r="UXC7" s="428"/>
      <c r="UXD7" s="428"/>
      <c r="UXE7" s="428"/>
      <c r="UXF7" s="428"/>
      <c r="UXG7" s="428"/>
      <c r="UXH7" s="428"/>
      <c r="UXI7" s="428"/>
      <c r="UXJ7" s="428"/>
      <c r="UXK7" s="428"/>
      <c r="UXL7" s="428"/>
      <c r="UXM7" s="428"/>
      <c r="UXN7" s="428"/>
      <c r="UXO7" s="428"/>
      <c r="UXP7" s="428"/>
      <c r="UXQ7" s="428"/>
      <c r="UXR7" s="428"/>
      <c r="UXS7" s="428"/>
      <c r="UXT7" s="428"/>
      <c r="UXU7" s="428"/>
      <c r="UXV7" s="428"/>
      <c r="UXW7" s="428"/>
      <c r="UXX7" s="428"/>
      <c r="UXY7" s="428"/>
      <c r="UXZ7" s="428"/>
      <c r="UYA7" s="428"/>
      <c r="UYB7" s="428"/>
      <c r="UYC7" s="428"/>
      <c r="UYD7" s="428"/>
      <c r="UYE7" s="428"/>
      <c r="UYF7" s="428"/>
      <c r="UYG7" s="428"/>
      <c r="UYH7" s="428"/>
      <c r="UYI7" s="428"/>
      <c r="UYJ7" s="428"/>
      <c r="UYK7" s="428"/>
      <c r="UYL7" s="428"/>
      <c r="UYM7" s="428"/>
      <c r="UYN7" s="428"/>
      <c r="UYO7" s="428"/>
      <c r="UYP7" s="428"/>
      <c r="UYQ7" s="428"/>
      <c r="UYR7" s="428"/>
      <c r="UYS7" s="428"/>
      <c r="UYT7" s="428"/>
      <c r="UYU7" s="428"/>
      <c r="UYV7" s="428"/>
      <c r="UYW7" s="428"/>
      <c r="UYX7" s="428"/>
      <c r="UYY7" s="428"/>
      <c r="UYZ7" s="428"/>
      <c r="UZA7" s="428"/>
      <c r="UZB7" s="428"/>
      <c r="UZC7" s="428"/>
      <c r="UZD7" s="428"/>
      <c r="UZE7" s="428"/>
      <c r="UZF7" s="428"/>
      <c r="UZG7" s="428"/>
      <c r="UZH7" s="428"/>
      <c r="UZI7" s="428"/>
      <c r="UZJ7" s="428"/>
      <c r="UZK7" s="428"/>
      <c r="UZL7" s="428"/>
      <c r="UZM7" s="428"/>
      <c r="UZN7" s="428"/>
      <c r="UZO7" s="428"/>
      <c r="UZP7" s="428"/>
      <c r="UZQ7" s="428"/>
      <c r="UZR7" s="428"/>
      <c r="UZS7" s="428"/>
      <c r="UZT7" s="428"/>
      <c r="UZU7" s="428"/>
      <c r="UZV7" s="428"/>
      <c r="UZW7" s="428"/>
      <c r="UZX7" s="428"/>
      <c r="UZY7" s="428"/>
      <c r="UZZ7" s="428"/>
      <c r="VAA7" s="428"/>
      <c r="VAB7" s="428"/>
      <c r="VAC7" s="428"/>
      <c r="VAD7" s="428"/>
      <c r="VAE7" s="428"/>
      <c r="VAF7" s="428"/>
      <c r="VAG7" s="428"/>
      <c r="VAH7" s="428"/>
      <c r="VAI7" s="428"/>
      <c r="VAJ7" s="428"/>
      <c r="VAK7" s="428"/>
      <c r="VAL7" s="428"/>
      <c r="VAM7" s="428"/>
      <c r="VAN7" s="428"/>
      <c r="VAO7" s="428"/>
      <c r="VAP7" s="428"/>
      <c r="VAQ7" s="428"/>
      <c r="VAR7" s="428"/>
      <c r="VAS7" s="428"/>
      <c r="VAT7" s="428"/>
      <c r="VAU7" s="428"/>
      <c r="VAV7" s="428"/>
      <c r="VAW7" s="428"/>
      <c r="VAX7" s="428"/>
      <c r="VAY7" s="428"/>
      <c r="VAZ7" s="428"/>
      <c r="VBA7" s="428"/>
      <c r="VBB7" s="428"/>
      <c r="VBC7" s="428"/>
      <c r="VBD7" s="428"/>
      <c r="VBE7" s="428"/>
      <c r="VBF7" s="428"/>
      <c r="VBG7" s="428"/>
      <c r="VBH7" s="428"/>
      <c r="VBI7" s="428"/>
      <c r="VBJ7" s="428"/>
      <c r="VBK7" s="428"/>
      <c r="VBL7" s="428"/>
      <c r="VBM7" s="428"/>
      <c r="VBV7" s="428"/>
      <c r="VBY7" s="428"/>
      <c r="VCJ7" s="428"/>
      <c r="VCK7" s="428"/>
      <c r="VCL7" s="428"/>
      <c r="VCM7" s="428"/>
      <c r="VCN7" s="428"/>
      <c r="VCO7" s="428"/>
      <c r="VCP7" s="428"/>
      <c r="VCQ7" s="428"/>
      <c r="VCR7" s="428"/>
      <c r="VCS7" s="428"/>
      <c r="VCT7" s="428"/>
      <c r="VCU7" s="428"/>
      <c r="VCV7" s="428"/>
      <c r="VCW7" s="428"/>
      <c r="VCX7" s="428"/>
      <c r="VCY7" s="428"/>
      <c r="VCZ7" s="428"/>
      <c r="VDA7" s="428"/>
      <c r="VDB7" s="428"/>
      <c r="VDC7" s="428"/>
      <c r="VDD7" s="428"/>
      <c r="VDE7" s="428"/>
      <c r="VDF7" s="428"/>
      <c r="VDG7" s="428"/>
      <c r="VDH7" s="428"/>
      <c r="VDI7" s="428"/>
      <c r="VDJ7" s="428"/>
      <c r="VDK7" s="428"/>
      <c r="VDL7" s="428"/>
      <c r="VDM7" s="428"/>
      <c r="VDN7" s="428"/>
      <c r="VDO7" s="428"/>
      <c r="VDP7" s="428"/>
      <c r="VDQ7" s="428"/>
      <c r="VDR7" s="428"/>
      <c r="VDS7" s="428"/>
      <c r="VDT7" s="428"/>
      <c r="VDU7" s="428"/>
      <c r="VDV7" s="428"/>
      <c r="VDW7" s="428"/>
      <c r="VDX7" s="428"/>
      <c r="VDY7" s="428"/>
      <c r="VDZ7" s="428"/>
      <c r="VEA7" s="428"/>
      <c r="VEB7" s="428"/>
      <c r="VEC7" s="428"/>
      <c r="VED7" s="428"/>
      <c r="VEE7" s="428"/>
      <c r="VEF7" s="428"/>
      <c r="VEG7" s="428"/>
      <c r="VEH7" s="428"/>
      <c r="VEI7" s="428"/>
      <c r="VEJ7" s="428"/>
      <c r="VEK7" s="428"/>
      <c r="VEL7" s="428"/>
      <c r="VEM7" s="428"/>
      <c r="VEN7" s="428"/>
      <c r="VEO7" s="428"/>
      <c r="VEP7" s="428"/>
      <c r="VEQ7" s="428"/>
      <c r="VER7" s="428"/>
      <c r="VES7" s="428"/>
      <c r="VET7" s="428"/>
      <c r="VEU7" s="428"/>
      <c r="VEV7" s="428"/>
      <c r="VEW7" s="428"/>
      <c r="VEX7" s="428"/>
      <c r="VEY7" s="428"/>
      <c r="VEZ7" s="428"/>
      <c r="VFA7" s="428"/>
      <c r="VFB7" s="428"/>
      <c r="VFC7" s="428"/>
      <c r="VFD7" s="428"/>
      <c r="VFE7" s="428"/>
      <c r="VFF7" s="428"/>
      <c r="VFG7" s="428"/>
      <c r="VFK7" s="428"/>
      <c r="VFL7" s="428"/>
      <c r="VFM7" s="428"/>
      <c r="VFN7" s="428"/>
      <c r="VFO7" s="428"/>
      <c r="VFP7" s="428"/>
      <c r="VFQ7" s="428"/>
      <c r="VFR7" s="428"/>
      <c r="VFS7" s="428"/>
      <c r="VFT7" s="428"/>
      <c r="VFU7" s="428"/>
      <c r="VFV7" s="428"/>
      <c r="VFW7" s="428"/>
      <c r="VFX7" s="428"/>
      <c r="VFY7" s="428"/>
      <c r="VFZ7" s="428"/>
      <c r="VGA7" s="428"/>
      <c r="VGB7" s="428"/>
      <c r="VGC7" s="428"/>
      <c r="VGD7" s="428"/>
      <c r="VGE7" s="428"/>
      <c r="VGF7" s="428"/>
      <c r="VGG7" s="428"/>
      <c r="VGH7" s="428"/>
      <c r="VGI7" s="428"/>
      <c r="VGJ7" s="428"/>
      <c r="VGK7" s="428"/>
      <c r="VGL7" s="428"/>
      <c r="VGM7" s="428"/>
      <c r="VGN7" s="428"/>
      <c r="VGO7" s="428"/>
      <c r="VGP7" s="428"/>
      <c r="VGQ7" s="428"/>
      <c r="VGR7" s="428"/>
      <c r="VGS7" s="428"/>
      <c r="VGT7" s="428"/>
      <c r="VGU7" s="428"/>
      <c r="VGV7" s="428"/>
      <c r="VGW7" s="428"/>
      <c r="VGX7" s="428"/>
      <c r="VGY7" s="428"/>
      <c r="VGZ7" s="428"/>
      <c r="VHA7" s="428"/>
      <c r="VHB7" s="428"/>
      <c r="VHC7" s="428"/>
      <c r="VHD7" s="428"/>
      <c r="VHE7" s="428"/>
      <c r="VHF7" s="428"/>
      <c r="VHG7" s="428"/>
      <c r="VHH7" s="428"/>
      <c r="VHI7" s="428"/>
      <c r="VHJ7" s="428"/>
      <c r="VHK7" s="428"/>
      <c r="VHL7" s="428"/>
      <c r="VHM7" s="428"/>
      <c r="VHN7" s="428"/>
      <c r="VHO7" s="428"/>
      <c r="VHP7" s="428"/>
      <c r="VHQ7" s="428"/>
      <c r="VHR7" s="428"/>
      <c r="VHS7" s="428"/>
      <c r="VHT7" s="428"/>
      <c r="VHU7" s="428"/>
      <c r="VHV7" s="428"/>
      <c r="VHW7" s="428"/>
      <c r="VHX7" s="428"/>
      <c r="VHY7" s="428"/>
      <c r="VHZ7" s="428"/>
      <c r="VIA7" s="428"/>
      <c r="VIB7" s="428"/>
      <c r="VIC7" s="428"/>
      <c r="VID7" s="428"/>
      <c r="VIE7" s="428"/>
      <c r="VIF7" s="428"/>
      <c r="VIG7" s="428"/>
      <c r="VIH7" s="428"/>
      <c r="VII7" s="428"/>
      <c r="VIJ7" s="428"/>
      <c r="VIK7" s="428"/>
      <c r="VIL7" s="428"/>
      <c r="VIM7" s="428"/>
      <c r="VIN7" s="428"/>
      <c r="VIO7" s="428"/>
      <c r="VIP7" s="428"/>
      <c r="VIQ7" s="428"/>
      <c r="VIR7" s="428"/>
      <c r="VIS7" s="428"/>
      <c r="VIT7" s="428"/>
      <c r="VIU7" s="428"/>
      <c r="VIV7" s="428"/>
      <c r="VIW7" s="428"/>
      <c r="VIX7" s="428"/>
      <c r="VIY7" s="428"/>
      <c r="VIZ7" s="428"/>
      <c r="VJA7" s="428"/>
      <c r="VJB7" s="428"/>
      <c r="VJC7" s="428"/>
      <c r="VJD7" s="428"/>
      <c r="VJE7" s="428"/>
      <c r="VJF7" s="428"/>
      <c r="VJG7" s="428"/>
      <c r="VJH7" s="428"/>
      <c r="VJI7" s="428"/>
      <c r="VJJ7" s="428"/>
      <c r="VJK7" s="428"/>
      <c r="VJL7" s="428"/>
      <c r="VJM7" s="428"/>
      <c r="VJN7" s="428"/>
      <c r="VJO7" s="428"/>
      <c r="VJP7" s="428"/>
      <c r="VJQ7" s="428"/>
      <c r="VJR7" s="428"/>
      <c r="VJS7" s="428"/>
      <c r="VJT7" s="428"/>
      <c r="VJU7" s="428"/>
      <c r="VJV7" s="428"/>
      <c r="VJW7" s="428"/>
      <c r="VJX7" s="428"/>
      <c r="VJY7" s="428"/>
      <c r="VJZ7" s="428"/>
      <c r="VKA7" s="428"/>
      <c r="VKB7" s="428"/>
      <c r="VKC7" s="428"/>
      <c r="VKD7" s="428"/>
      <c r="VKE7" s="428"/>
      <c r="VKF7" s="428"/>
      <c r="VKG7" s="428"/>
      <c r="VKH7" s="428"/>
      <c r="VKI7" s="428"/>
      <c r="VKJ7" s="428"/>
      <c r="VKK7" s="428"/>
      <c r="VKL7" s="428"/>
      <c r="VKM7" s="428"/>
      <c r="VKN7" s="428"/>
      <c r="VKO7" s="428"/>
      <c r="VKP7" s="428"/>
      <c r="VKQ7" s="428"/>
      <c r="VKR7" s="428"/>
      <c r="VKS7" s="428"/>
      <c r="VKT7" s="428"/>
      <c r="VKU7" s="428"/>
      <c r="VKV7" s="428"/>
      <c r="VKW7" s="428"/>
      <c r="VKX7" s="428"/>
      <c r="VKY7" s="428"/>
      <c r="VKZ7" s="428"/>
      <c r="VLA7" s="428"/>
      <c r="VLB7" s="428"/>
      <c r="VLC7" s="428"/>
      <c r="VLD7" s="428"/>
      <c r="VLE7" s="428"/>
      <c r="VLF7" s="428"/>
      <c r="VLG7" s="428"/>
      <c r="VLH7" s="428"/>
      <c r="VLI7" s="428"/>
      <c r="VLR7" s="428"/>
      <c r="VLU7" s="428"/>
      <c r="VMF7" s="428"/>
      <c r="VMG7" s="428"/>
      <c r="VMH7" s="428"/>
      <c r="VMI7" s="428"/>
      <c r="VMJ7" s="428"/>
      <c r="VMK7" s="428"/>
      <c r="VML7" s="428"/>
      <c r="VMM7" s="428"/>
      <c r="VMN7" s="428"/>
      <c r="VMO7" s="428"/>
      <c r="VMP7" s="428"/>
      <c r="VMQ7" s="428"/>
      <c r="VMR7" s="428"/>
      <c r="VMS7" s="428"/>
      <c r="VMT7" s="428"/>
      <c r="VMU7" s="428"/>
      <c r="VMV7" s="428"/>
      <c r="VMW7" s="428"/>
      <c r="VMX7" s="428"/>
      <c r="VMY7" s="428"/>
      <c r="VMZ7" s="428"/>
      <c r="VNA7" s="428"/>
      <c r="VNB7" s="428"/>
      <c r="VNC7" s="428"/>
      <c r="VND7" s="428"/>
      <c r="VNE7" s="428"/>
      <c r="VNF7" s="428"/>
      <c r="VNG7" s="428"/>
      <c r="VNH7" s="428"/>
      <c r="VNI7" s="428"/>
      <c r="VNJ7" s="428"/>
      <c r="VNK7" s="428"/>
      <c r="VNL7" s="428"/>
      <c r="VNM7" s="428"/>
      <c r="VNN7" s="428"/>
      <c r="VNO7" s="428"/>
      <c r="VNP7" s="428"/>
      <c r="VNQ7" s="428"/>
      <c r="VNR7" s="428"/>
      <c r="VNS7" s="428"/>
      <c r="VNT7" s="428"/>
      <c r="VNU7" s="428"/>
      <c r="VNV7" s="428"/>
      <c r="VNW7" s="428"/>
      <c r="VNX7" s="428"/>
      <c r="VNY7" s="428"/>
      <c r="VNZ7" s="428"/>
      <c r="VOA7" s="428"/>
      <c r="VOB7" s="428"/>
      <c r="VOC7" s="428"/>
      <c r="VOD7" s="428"/>
      <c r="VOE7" s="428"/>
      <c r="VOF7" s="428"/>
      <c r="VOG7" s="428"/>
      <c r="VOH7" s="428"/>
      <c r="VOI7" s="428"/>
      <c r="VOJ7" s="428"/>
      <c r="VOK7" s="428"/>
      <c r="VOL7" s="428"/>
      <c r="VOM7" s="428"/>
      <c r="VON7" s="428"/>
      <c r="VOO7" s="428"/>
      <c r="VOP7" s="428"/>
      <c r="VOQ7" s="428"/>
      <c r="VOR7" s="428"/>
      <c r="VOS7" s="428"/>
      <c r="VOT7" s="428"/>
      <c r="VOU7" s="428"/>
      <c r="VOV7" s="428"/>
      <c r="VOW7" s="428"/>
      <c r="VOX7" s="428"/>
      <c r="VOY7" s="428"/>
      <c r="VOZ7" s="428"/>
      <c r="VPA7" s="428"/>
      <c r="VPB7" s="428"/>
      <c r="VPC7" s="428"/>
      <c r="VPG7" s="428"/>
      <c r="VPH7" s="428"/>
      <c r="VPI7" s="428"/>
      <c r="VPJ7" s="428"/>
      <c r="VPK7" s="428"/>
      <c r="VPL7" s="428"/>
      <c r="VPM7" s="428"/>
      <c r="VPN7" s="428"/>
      <c r="VPO7" s="428"/>
      <c r="VPP7" s="428"/>
      <c r="VPQ7" s="428"/>
      <c r="VPR7" s="428"/>
      <c r="VPS7" s="428"/>
      <c r="VPT7" s="428"/>
      <c r="VPU7" s="428"/>
      <c r="VPV7" s="428"/>
      <c r="VPW7" s="428"/>
      <c r="VPX7" s="428"/>
      <c r="VPY7" s="428"/>
      <c r="VPZ7" s="428"/>
      <c r="VQA7" s="428"/>
      <c r="VQB7" s="428"/>
      <c r="VQC7" s="428"/>
      <c r="VQD7" s="428"/>
      <c r="VQE7" s="428"/>
      <c r="VQF7" s="428"/>
      <c r="VQG7" s="428"/>
      <c r="VQH7" s="428"/>
      <c r="VQI7" s="428"/>
      <c r="VQJ7" s="428"/>
      <c r="VQK7" s="428"/>
      <c r="VQL7" s="428"/>
      <c r="VQM7" s="428"/>
      <c r="VQN7" s="428"/>
      <c r="VQO7" s="428"/>
      <c r="VQP7" s="428"/>
      <c r="VQQ7" s="428"/>
      <c r="VQR7" s="428"/>
      <c r="VQS7" s="428"/>
      <c r="VQT7" s="428"/>
      <c r="VQU7" s="428"/>
      <c r="VQV7" s="428"/>
      <c r="VQW7" s="428"/>
      <c r="VQX7" s="428"/>
      <c r="VQY7" s="428"/>
      <c r="VQZ7" s="428"/>
      <c r="VRA7" s="428"/>
      <c r="VRB7" s="428"/>
      <c r="VRC7" s="428"/>
      <c r="VRD7" s="428"/>
      <c r="VRE7" s="428"/>
      <c r="VRF7" s="428"/>
      <c r="VRG7" s="428"/>
      <c r="VRH7" s="428"/>
      <c r="VRI7" s="428"/>
      <c r="VRJ7" s="428"/>
      <c r="VRK7" s="428"/>
      <c r="VRL7" s="428"/>
      <c r="VRM7" s="428"/>
      <c r="VRN7" s="428"/>
      <c r="VRO7" s="428"/>
      <c r="VRP7" s="428"/>
      <c r="VRQ7" s="428"/>
      <c r="VRR7" s="428"/>
      <c r="VRS7" s="428"/>
      <c r="VRT7" s="428"/>
      <c r="VRU7" s="428"/>
      <c r="VRV7" s="428"/>
      <c r="VRW7" s="428"/>
      <c r="VRX7" s="428"/>
      <c r="VRY7" s="428"/>
      <c r="VRZ7" s="428"/>
      <c r="VSA7" s="428"/>
      <c r="VSB7" s="428"/>
      <c r="VSC7" s="428"/>
      <c r="VSD7" s="428"/>
      <c r="VSE7" s="428"/>
      <c r="VSF7" s="428"/>
      <c r="VSG7" s="428"/>
      <c r="VSH7" s="428"/>
      <c r="VSI7" s="428"/>
      <c r="VSJ7" s="428"/>
      <c r="VSK7" s="428"/>
      <c r="VSL7" s="428"/>
      <c r="VSM7" s="428"/>
      <c r="VSN7" s="428"/>
      <c r="VSO7" s="428"/>
      <c r="VSP7" s="428"/>
      <c r="VSQ7" s="428"/>
      <c r="VSR7" s="428"/>
      <c r="VSS7" s="428"/>
      <c r="VST7" s="428"/>
      <c r="VSU7" s="428"/>
      <c r="VSV7" s="428"/>
      <c r="VSW7" s="428"/>
      <c r="VSX7" s="428"/>
      <c r="VSY7" s="428"/>
      <c r="VSZ7" s="428"/>
      <c r="VTA7" s="428"/>
      <c r="VTB7" s="428"/>
      <c r="VTC7" s="428"/>
      <c r="VTD7" s="428"/>
      <c r="VTE7" s="428"/>
      <c r="VTF7" s="428"/>
      <c r="VTG7" s="428"/>
      <c r="VTH7" s="428"/>
      <c r="VTI7" s="428"/>
      <c r="VTJ7" s="428"/>
      <c r="VTK7" s="428"/>
      <c r="VTL7" s="428"/>
      <c r="VTM7" s="428"/>
      <c r="VTN7" s="428"/>
      <c r="VTO7" s="428"/>
      <c r="VTP7" s="428"/>
      <c r="VTQ7" s="428"/>
      <c r="VTR7" s="428"/>
      <c r="VTS7" s="428"/>
      <c r="VTT7" s="428"/>
      <c r="VTU7" s="428"/>
      <c r="VTV7" s="428"/>
      <c r="VTW7" s="428"/>
      <c r="VTX7" s="428"/>
      <c r="VTY7" s="428"/>
      <c r="VTZ7" s="428"/>
      <c r="VUA7" s="428"/>
      <c r="VUB7" s="428"/>
      <c r="VUC7" s="428"/>
      <c r="VUD7" s="428"/>
      <c r="VUE7" s="428"/>
      <c r="VUF7" s="428"/>
      <c r="VUG7" s="428"/>
      <c r="VUH7" s="428"/>
      <c r="VUI7" s="428"/>
      <c r="VUJ7" s="428"/>
      <c r="VUK7" s="428"/>
      <c r="VUL7" s="428"/>
      <c r="VUM7" s="428"/>
      <c r="VUN7" s="428"/>
      <c r="VUO7" s="428"/>
      <c r="VUP7" s="428"/>
      <c r="VUQ7" s="428"/>
      <c r="VUR7" s="428"/>
      <c r="VUS7" s="428"/>
      <c r="VUT7" s="428"/>
      <c r="VUU7" s="428"/>
      <c r="VUV7" s="428"/>
      <c r="VUW7" s="428"/>
      <c r="VUX7" s="428"/>
      <c r="VUY7" s="428"/>
      <c r="VUZ7" s="428"/>
      <c r="VVA7" s="428"/>
      <c r="VVB7" s="428"/>
      <c r="VVC7" s="428"/>
      <c r="VVD7" s="428"/>
      <c r="VVE7" s="428"/>
      <c r="VVN7" s="428"/>
      <c r="VVQ7" s="428"/>
      <c r="VWB7" s="428"/>
      <c r="VWC7" s="428"/>
      <c r="VWD7" s="428"/>
      <c r="VWE7" s="428"/>
      <c r="VWF7" s="428"/>
      <c r="VWG7" s="428"/>
      <c r="VWH7" s="428"/>
      <c r="VWI7" s="428"/>
      <c r="VWJ7" s="428"/>
      <c r="VWK7" s="428"/>
      <c r="VWL7" s="428"/>
      <c r="VWM7" s="428"/>
      <c r="VWN7" s="428"/>
      <c r="VWO7" s="428"/>
      <c r="VWP7" s="428"/>
      <c r="VWQ7" s="428"/>
      <c r="VWR7" s="428"/>
      <c r="VWS7" s="428"/>
      <c r="VWT7" s="428"/>
      <c r="VWU7" s="428"/>
      <c r="VWV7" s="428"/>
      <c r="VWW7" s="428"/>
      <c r="VWX7" s="428"/>
      <c r="VWY7" s="428"/>
      <c r="VWZ7" s="428"/>
      <c r="VXA7" s="428"/>
      <c r="VXB7" s="428"/>
      <c r="VXC7" s="428"/>
      <c r="VXD7" s="428"/>
      <c r="VXE7" s="428"/>
      <c r="VXF7" s="428"/>
      <c r="VXG7" s="428"/>
      <c r="VXH7" s="428"/>
      <c r="VXI7" s="428"/>
      <c r="VXJ7" s="428"/>
      <c r="VXK7" s="428"/>
      <c r="VXL7" s="428"/>
      <c r="VXM7" s="428"/>
      <c r="VXN7" s="428"/>
      <c r="VXO7" s="428"/>
      <c r="VXP7" s="428"/>
      <c r="VXQ7" s="428"/>
      <c r="VXR7" s="428"/>
      <c r="VXS7" s="428"/>
      <c r="VXT7" s="428"/>
      <c r="VXU7" s="428"/>
      <c r="VXV7" s="428"/>
      <c r="VXW7" s="428"/>
      <c r="VXX7" s="428"/>
      <c r="VXY7" s="428"/>
      <c r="VXZ7" s="428"/>
      <c r="VYA7" s="428"/>
      <c r="VYB7" s="428"/>
      <c r="VYC7" s="428"/>
      <c r="VYD7" s="428"/>
      <c r="VYE7" s="428"/>
      <c r="VYF7" s="428"/>
      <c r="VYG7" s="428"/>
      <c r="VYH7" s="428"/>
      <c r="VYI7" s="428"/>
      <c r="VYJ7" s="428"/>
      <c r="VYK7" s="428"/>
      <c r="VYL7" s="428"/>
      <c r="VYM7" s="428"/>
      <c r="VYN7" s="428"/>
      <c r="VYO7" s="428"/>
      <c r="VYP7" s="428"/>
      <c r="VYQ7" s="428"/>
      <c r="VYR7" s="428"/>
      <c r="VYS7" s="428"/>
      <c r="VYT7" s="428"/>
      <c r="VYU7" s="428"/>
      <c r="VYV7" s="428"/>
      <c r="VYW7" s="428"/>
      <c r="VYX7" s="428"/>
      <c r="VYY7" s="428"/>
      <c r="VZC7" s="428"/>
      <c r="VZD7" s="428"/>
      <c r="VZE7" s="428"/>
      <c r="VZF7" s="428"/>
      <c r="VZG7" s="428"/>
      <c r="VZH7" s="428"/>
      <c r="VZI7" s="428"/>
      <c r="VZJ7" s="428"/>
      <c r="VZK7" s="428"/>
      <c r="VZL7" s="428"/>
      <c r="VZM7" s="428"/>
      <c r="VZN7" s="428"/>
      <c r="VZO7" s="428"/>
      <c r="VZP7" s="428"/>
      <c r="VZQ7" s="428"/>
      <c r="VZR7" s="428"/>
      <c r="VZS7" s="428"/>
      <c r="VZT7" s="428"/>
      <c r="VZU7" s="428"/>
      <c r="VZV7" s="428"/>
      <c r="VZW7" s="428"/>
      <c r="VZX7" s="428"/>
      <c r="VZY7" s="428"/>
      <c r="VZZ7" s="428"/>
      <c r="WAA7" s="428"/>
      <c r="WAB7" s="428"/>
      <c r="WAC7" s="428"/>
      <c r="WAD7" s="428"/>
      <c r="WAE7" s="428"/>
      <c r="WAF7" s="428"/>
      <c r="WAG7" s="428"/>
      <c r="WAH7" s="428"/>
      <c r="WAI7" s="428"/>
      <c r="WAJ7" s="428"/>
      <c r="WAK7" s="428"/>
      <c r="WAL7" s="428"/>
      <c r="WAM7" s="428"/>
      <c r="WAN7" s="428"/>
      <c r="WAO7" s="428"/>
      <c r="WAP7" s="428"/>
      <c r="WAQ7" s="428"/>
      <c r="WAR7" s="428"/>
      <c r="WAS7" s="428"/>
      <c r="WAT7" s="428"/>
      <c r="WAU7" s="428"/>
      <c r="WAV7" s="428"/>
      <c r="WAW7" s="428"/>
      <c r="WAX7" s="428"/>
      <c r="WAY7" s="428"/>
      <c r="WAZ7" s="428"/>
      <c r="WBA7" s="428"/>
      <c r="WBB7" s="428"/>
      <c r="WBC7" s="428"/>
      <c r="WBD7" s="428"/>
      <c r="WBE7" s="428"/>
      <c r="WBF7" s="428"/>
      <c r="WBG7" s="428"/>
      <c r="WBH7" s="428"/>
      <c r="WBI7" s="428"/>
      <c r="WBJ7" s="428"/>
      <c r="WBK7" s="428"/>
      <c r="WBL7" s="428"/>
      <c r="WBM7" s="428"/>
      <c r="WBN7" s="428"/>
      <c r="WBO7" s="428"/>
      <c r="WBP7" s="428"/>
      <c r="WBQ7" s="428"/>
      <c r="WBR7" s="428"/>
      <c r="WBS7" s="428"/>
      <c r="WBT7" s="428"/>
      <c r="WBU7" s="428"/>
      <c r="WBV7" s="428"/>
      <c r="WBW7" s="428"/>
      <c r="WBX7" s="428"/>
      <c r="WBY7" s="428"/>
      <c r="WBZ7" s="428"/>
      <c r="WCA7" s="428"/>
      <c r="WCB7" s="428"/>
      <c r="WCC7" s="428"/>
      <c r="WCD7" s="428"/>
      <c r="WCE7" s="428"/>
      <c r="WCF7" s="428"/>
      <c r="WCG7" s="428"/>
      <c r="WCH7" s="428"/>
      <c r="WCI7" s="428"/>
      <c r="WCJ7" s="428"/>
      <c r="WCK7" s="428"/>
      <c r="WCL7" s="428"/>
      <c r="WCM7" s="428"/>
      <c r="WCN7" s="428"/>
      <c r="WCO7" s="428"/>
      <c r="WCP7" s="428"/>
      <c r="WCQ7" s="428"/>
      <c r="WCR7" s="428"/>
      <c r="WCS7" s="428"/>
      <c r="WCT7" s="428"/>
      <c r="WCU7" s="428"/>
      <c r="WCV7" s="428"/>
      <c r="WCW7" s="428"/>
      <c r="WCX7" s="428"/>
      <c r="WCY7" s="428"/>
      <c r="WCZ7" s="428"/>
      <c r="WDA7" s="428"/>
      <c r="WDB7" s="428"/>
      <c r="WDC7" s="428"/>
      <c r="WDD7" s="428"/>
      <c r="WDE7" s="428"/>
      <c r="WDF7" s="428"/>
      <c r="WDG7" s="428"/>
      <c r="WDH7" s="428"/>
      <c r="WDI7" s="428"/>
      <c r="WDJ7" s="428"/>
      <c r="WDK7" s="428"/>
      <c r="WDL7" s="428"/>
      <c r="WDM7" s="428"/>
      <c r="WDN7" s="428"/>
      <c r="WDO7" s="428"/>
      <c r="WDP7" s="428"/>
      <c r="WDQ7" s="428"/>
      <c r="WDR7" s="428"/>
      <c r="WDS7" s="428"/>
      <c r="WDT7" s="428"/>
      <c r="WDU7" s="428"/>
      <c r="WDV7" s="428"/>
      <c r="WDW7" s="428"/>
      <c r="WDX7" s="428"/>
      <c r="WDY7" s="428"/>
      <c r="WDZ7" s="428"/>
      <c r="WEA7" s="428"/>
      <c r="WEB7" s="428"/>
      <c r="WEC7" s="428"/>
      <c r="WED7" s="428"/>
      <c r="WEE7" s="428"/>
      <c r="WEF7" s="428"/>
      <c r="WEG7" s="428"/>
      <c r="WEH7" s="428"/>
      <c r="WEI7" s="428"/>
      <c r="WEJ7" s="428"/>
      <c r="WEK7" s="428"/>
      <c r="WEL7" s="428"/>
      <c r="WEM7" s="428"/>
      <c r="WEN7" s="428"/>
      <c r="WEO7" s="428"/>
      <c r="WEP7" s="428"/>
      <c r="WEQ7" s="428"/>
      <c r="WER7" s="428"/>
      <c r="WES7" s="428"/>
      <c r="WET7" s="428"/>
      <c r="WEU7" s="428"/>
      <c r="WEV7" s="428"/>
      <c r="WEW7" s="428"/>
      <c r="WEX7" s="428"/>
      <c r="WEY7" s="428"/>
      <c r="WEZ7" s="428"/>
      <c r="WFA7" s="428"/>
      <c r="WFJ7" s="428"/>
      <c r="WFM7" s="428"/>
      <c r="WFX7" s="428"/>
      <c r="WFY7" s="428"/>
      <c r="WFZ7" s="428"/>
      <c r="WGA7" s="428"/>
      <c r="WGB7" s="428"/>
      <c r="WGC7" s="428"/>
      <c r="WGD7" s="428"/>
      <c r="WGE7" s="428"/>
      <c r="WGF7" s="428"/>
      <c r="WGG7" s="428"/>
      <c r="WGH7" s="428"/>
      <c r="WGI7" s="428"/>
      <c r="WGJ7" s="428"/>
      <c r="WGK7" s="428"/>
      <c r="WGL7" s="428"/>
      <c r="WGM7" s="428"/>
      <c r="WGN7" s="428"/>
      <c r="WGO7" s="428"/>
      <c r="WGP7" s="428"/>
      <c r="WGQ7" s="428"/>
      <c r="WGR7" s="428"/>
      <c r="WGS7" s="428"/>
      <c r="WGT7" s="428"/>
      <c r="WGU7" s="428"/>
      <c r="WGV7" s="428"/>
      <c r="WGW7" s="428"/>
      <c r="WGX7" s="428"/>
      <c r="WGY7" s="428"/>
      <c r="WGZ7" s="428"/>
      <c r="WHA7" s="428"/>
      <c r="WHB7" s="428"/>
      <c r="WHC7" s="428"/>
      <c r="WHD7" s="428"/>
      <c r="WHE7" s="428"/>
      <c r="WHF7" s="428"/>
      <c r="WHG7" s="428"/>
      <c r="WHH7" s="428"/>
      <c r="WHI7" s="428"/>
      <c r="WHJ7" s="428"/>
      <c r="WHK7" s="428"/>
      <c r="WHL7" s="428"/>
      <c r="WHM7" s="428"/>
      <c r="WHN7" s="428"/>
      <c r="WHO7" s="428"/>
      <c r="WHP7" s="428"/>
      <c r="WHQ7" s="428"/>
      <c r="WHR7" s="428"/>
      <c r="WHS7" s="428"/>
      <c r="WHT7" s="428"/>
      <c r="WHU7" s="428"/>
      <c r="WHV7" s="428"/>
      <c r="WHW7" s="428"/>
      <c r="WHX7" s="428"/>
      <c r="WHY7" s="428"/>
      <c r="WHZ7" s="428"/>
      <c r="WIA7" s="428"/>
      <c r="WIB7" s="428"/>
      <c r="WIC7" s="428"/>
      <c r="WID7" s="428"/>
      <c r="WIE7" s="428"/>
      <c r="WIF7" s="428"/>
      <c r="WIG7" s="428"/>
      <c r="WIH7" s="428"/>
      <c r="WII7" s="428"/>
      <c r="WIJ7" s="428"/>
      <c r="WIK7" s="428"/>
      <c r="WIL7" s="428"/>
      <c r="WIM7" s="428"/>
      <c r="WIN7" s="428"/>
      <c r="WIO7" s="428"/>
      <c r="WIP7" s="428"/>
      <c r="WIQ7" s="428"/>
      <c r="WIR7" s="428"/>
      <c r="WIS7" s="428"/>
      <c r="WIT7" s="428"/>
      <c r="WIU7" s="428"/>
      <c r="WIY7" s="428"/>
      <c r="WIZ7" s="428"/>
      <c r="WJA7" s="428"/>
      <c r="WJB7" s="428"/>
      <c r="WJC7" s="428"/>
      <c r="WJD7" s="428"/>
      <c r="WJE7" s="428"/>
      <c r="WJF7" s="428"/>
      <c r="WJG7" s="428"/>
      <c r="WJH7" s="428"/>
      <c r="WJI7" s="428"/>
      <c r="WJJ7" s="428"/>
      <c r="WJK7" s="428"/>
      <c r="WJL7" s="428"/>
      <c r="WJM7" s="428"/>
      <c r="WJN7" s="428"/>
      <c r="WJO7" s="428"/>
      <c r="WJP7" s="428"/>
      <c r="WJQ7" s="428"/>
      <c r="WJR7" s="428"/>
      <c r="WJS7" s="428"/>
      <c r="WJT7" s="428"/>
      <c r="WJU7" s="428"/>
      <c r="WJV7" s="428"/>
      <c r="WJW7" s="428"/>
      <c r="WJX7" s="428"/>
      <c r="WJY7" s="428"/>
      <c r="WJZ7" s="428"/>
      <c r="WKA7" s="428"/>
      <c r="WKB7" s="428"/>
      <c r="WKC7" s="428"/>
      <c r="WKD7" s="428"/>
      <c r="WKE7" s="428"/>
      <c r="WKF7" s="428"/>
      <c r="WKG7" s="428"/>
      <c r="WKH7" s="428"/>
      <c r="WKI7" s="428"/>
      <c r="WKJ7" s="428"/>
      <c r="WKK7" s="428"/>
      <c r="WKL7" s="428"/>
      <c r="WKM7" s="428"/>
      <c r="WKN7" s="428"/>
      <c r="WKO7" s="428"/>
      <c r="WKP7" s="428"/>
      <c r="WKQ7" s="428"/>
      <c r="WKR7" s="428"/>
      <c r="WKS7" s="428"/>
      <c r="WKT7" s="428"/>
      <c r="WKU7" s="428"/>
      <c r="WKV7" s="428"/>
      <c r="WKW7" s="428"/>
      <c r="WKX7" s="428"/>
      <c r="WKY7" s="428"/>
      <c r="WKZ7" s="428"/>
      <c r="WLA7" s="428"/>
      <c r="WLB7" s="428"/>
      <c r="WLC7" s="428"/>
      <c r="WLD7" s="428"/>
      <c r="WLE7" s="428"/>
      <c r="WLF7" s="428"/>
      <c r="WLG7" s="428"/>
      <c r="WLH7" s="428"/>
      <c r="WLI7" s="428"/>
      <c r="WLJ7" s="428"/>
      <c r="WLK7" s="428"/>
      <c r="WLL7" s="428"/>
      <c r="WLM7" s="428"/>
      <c r="WLN7" s="428"/>
      <c r="WLO7" s="428"/>
      <c r="WLP7" s="428"/>
      <c r="WLQ7" s="428"/>
      <c r="WLR7" s="428"/>
      <c r="WLS7" s="428"/>
      <c r="WLT7" s="428"/>
      <c r="WLU7" s="428"/>
      <c r="WLV7" s="428"/>
      <c r="WLW7" s="428"/>
      <c r="WLX7" s="428"/>
      <c r="WLY7" s="428"/>
      <c r="WLZ7" s="428"/>
      <c r="WMA7" s="428"/>
      <c r="WMB7" s="428"/>
      <c r="WMC7" s="428"/>
      <c r="WMD7" s="428"/>
      <c r="WME7" s="428"/>
      <c r="WMF7" s="428"/>
      <c r="WMG7" s="428"/>
      <c r="WMH7" s="428"/>
      <c r="WMI7" s="428"/>
      <c r="WMJ7" s="428"/>
      <c r="WMK7" s="428"/>
      <c r="WML7" s="428"/>
      <c r="WMM7" s="428"/>
      <c r="WMN7" s="428"/>
      <c r="WMO7" s="428"/>
      <c r="WMP7" s="428"/>
      <c r="WMQ7" s="428"/>
      <c r="WMR7" s="428"/>
      <c r="WMS7" s="428"/>
      <c r="WMT7" s="428"/>
      <c r="WMU7" s="428"/>
      <c r="WMV7" s="428"/>
      <c r="WMW7" s="428"/>
      <c r="WMX7" s="428"/>
      <c r="WMY7" s="428"/>
      <c r="WMZ7" s="428"/>
      <c r="WNA7" s="428"/>
      <c r="WNB7" s="428"/>
      <c r="WNC7" s="428"/>
      <c r="WND7" s="428"/>
      <c r="WNE7" s="428"/>
      <c r="WNF7" s="428"/>
      <c r="WNG7" s="428"/>
      <c r="WNH7" s="428"/>
      <c r="WNI7" s="428"/>
      <c r="WNJ7" s="428"/>
      <c r="WNK7" s="428"/>
      <c r="WNL7" s="428"/>
      <c r="WNM7" s="428"/>
      <c r="WNN7" s="428"/>
      <c r="WNO7" s="428"/>
      <c r="WNP7" s="428"/>
      <c r="WNQ7" s="428"/>
      <c r="WNR7" s="428"/>
      <c r="WNS7" s="428"/>
      <c r="WNT7" s="428"/>
      <c r="WNU7" s="428"/>
      <c r="WNV7" s="428"/>
      <c r="WNW7" s="428"/>
      <c r="WNX7" s="428"/>
      <c r="WNY7" s="428"/>
      <c r="WNZ7" s="428"/>
      <c r="WOA7" s="428"/>
      <c r="WOB7" s="428"/>
      <c r="WOC7" s="428"/>
      <c r="WOD7" s="428"/>
      <c r="WOE7" s="428"/>
      <c r="WOF7" s="428"/>
      <c r="WOG7" s="428"/>
      <c r="WOH7" s="428"/>
      <c r="WOI7" s="428"/>
      <c r="WOJ7" s="428"/>
      <c r="WOK7" s="428"/>
      <c r="WOL7" s="428"/>
      <c r="WOM7" s="428"/>
      <c r="WON7" s="428"/>
      <c r="WOO7" s="428"/>
      <c r="WOP7" s="428"/>
      <c r="WOQ7" s="428"/>
      <c r="WOR7" s="428"/>
      <c r="WOS7" s="428"/>
      <c r="WOT7" s="428"/>
      <c r="WOU7" s="428"/>
      <c r="WOV7" s="428"/>
      <c r="WOW7" s="428"/>
      <c r="WPF7" s="428"/>
      <c r="WPI7" s="428"/>
      <c r="WPT7" s="428"/>
      <c r="WPU7" s="428"/>
      <c r="WPV7" s="428"/>
      <c r="WPW7" s="428"/>
      <c r="WPX7" s="428"/>
      <c r="WPY7" s="428"/>
      <c r="WPZ7" s="428"/>
      <c r="WQA7" s="428"/>
      <c r="WQB7" s="428"/>
      <c r="WQC7" s="428"/>
      <c r="WQD7" s="428"/>
      <c r="WQE7" s="428"/>
      <c r="WQF7" s="428"/>
      <c r="WQG7" s="428"/>
      <c r="WQH7" s="428"/>
      <c r="WQI7" s="428"/>
      <c r="WQJ7" s="428"/>
      <c r="WQK7" s="428"/>
      <c r="WQL7" s="428"/>
      <c r="WQM7" s="428"/>
      <c r="WQN7" s="428"/>
      <c r="WQO7" s="428"/>
      <c r="WQP7" s="428"/>
      <c r="WQQ7" s="428"/>
      <c r="WQR7" s="428"/>
      <c r="WQS7" s="428"/>
      <c r="WQT7" s="428"/>
      <c r="WQU7" s="428"/>
      <c r="WQV7" s="428"/>
      <c r="WQW7" s="428"/>
      <c r="WQX7" s="428"/>
      <c r="WQY7" s="428"/>
      <c r="WQZ7" s="428"/>
      <c r="WRA7" s="428"/>
      <c r="WRB7" s="428"/>
      <c r="WRC7" s="428"/>
      <c r="WRD7" s="428"/>
      <c r="WRE7" s="428"/>
      <c r="WRF7" s="428"/>
      <c r="WRG7" s="428"/>
      <c r="WRH7" s="428"/>
      <c r="WRI7" s="428"/>
      <c r="WRJ7" s="428"/>
      <c r="WRK7" s="428"/>
      <c r="WRL7" s="428"/>
      <c r="WRM7" s="428"/>
      <c r="WRN7" s="428"/>
      <c r="WRO7" s="428"/>
      <c r="WRP7" s="428"/>
      <c r="WRQ7" s="428"/>
      <c r="WRR7" s="428"/>
      <c r="WRS7" s="428"/>
      <c r="WRT7" s="428"/>
      <c r="WRU7" s="428"/>
      <c r="WRV7" s="428"/>
      <c r="WRW7" s="428"/>
      <c r="WRX7" s="428"/>
      <c r="WRY7" s="428"/>
      <c r="WRZ7" s="428"/>
      <c r="WSA7" s="428"/>
      <c r="WSB7" s="428"/>
      <c r="WSC7" s="428"/>
      <c r="WSD7" s="428"/>
      <c r="WSE7" s="428"/>
      <c r="WSF7" s="428"/>
      <c r="WSG7" s="428"/>
      <c r="WSH7" s="428"/>
      <c r="WSI7" s="428"/>
      <c r="WSJ7" s="428"/>
      <c r="WSK7" s="428"/>
      <c r="WSL7" s="428"/>
      <c r="WSM7" s="428"/>
      <c r="WSN7" s="428"/>
      <c r="WSO7" s="428"/>
      <c r="WSP7" s="428"/>
      <c r="WSQ7" s="428"/>
      <c r="WSU7" s="428"/>
      <c r="WSV7" s="428"/>
      <c r="WSW7" s="428"/>
      <c r="WSX7" s="428"/>
      <c r="WSY7" s="428"/>
      <c r="WSZ7" s="428"/>
      <c r="WTA7" s="428"/>
      <c r="WTB7" s="428"/>
      <c r="WTC7" s="428"/>
      <c r="WTD7" s="428"/>
      <c r="WTE7" s="428"/>
      <c r="WTF7" s="428"/>
      <c r="WTG7" s="428"/>
      <c r="WTH7" s="428"/>
      <c r="WTI7" s="428"/>
      <c r="WTJ7" s="428"/>
      <c r="WTK7" s="428"/>
      <c r="WTL7" s="428"/>
      <c r="WTM7" s="428"/>
      <c r="WTN7" s="428"/>
      <c r="WTO7" s="428"/>
      <c r="WTP7" s="428"/>
      <c r="WTQ7" s="428"/>
      <c r="WTR7" s="428"/>
      <c r="WTS7" s="428"/>
      <c r="WTT7" s="428"/>
      <c r="WTU7" s="428"/>
      <c r="WTV7" s="428"/>
      <c r="WTW7" s="428"/>
      <c r="WTX7" s="428"/>
      <c r="WTY7" s="428"/>
      <c r="WTZ7" s="428"/>
      <c r="WUA7" s="428"/>
      <c r="WUB7" s="428"/>
      <c r="WUC7" s="428"/>
      <c r="WUD7" s="428"/>
      <c r="WUE7" s="428"/>
      <c r="WUF7" s="428"/>
      <c r="WUG7" s="428"/>
      <c r="WUH7" s="428"/>
      <c r="WUI7" s="428"/>
      <c r="WUJ7" s="428"/>
      <c r="WUK7" s="428"/>
      <c r="WUL7" s="428"/>
      <c r="WUM7" s="428"/>
      <c r="WUN7" s="428"/>
      <c r="WUO7" s="428"/>
      <c r="WUP7" s="428"/>
      <c r="WUQ7" s="428"/>
      <c r="WUR7" s="428"/>
      <c r="WUS7" s="428"/>
      <c r="WUT7" s="428"/>
      <c r="WUU7" s="428"/>
      <c r="WUV7" s="428"/>
      <c r="WUW7" s="428"/>
      <c r="WUX7" s="428"/>
      <c r="WUY7" s="428"/>
      <c r="WUZ7" s="428"/>
      <c r="WVA7" s="428"/>
      <c r="WVB7" s="428"/>
      <c r="WVC7" s="428"/>
      <c r="WVD7" s="428"/>
      <c r="WVE7" s="428"/>
      <c r="WVF7" s="428"/>
      <c r="WVG7" s="428"/>
      <c r="WVH7" s="428"/>
      <c r="WVI7" s="428"/>
      <c r="WVJ7" s="428"/>
      <c r="WVK7" s="428"/>
      <c r="WVL7" s="428"/>
      <c r="WVM7" s="428"/>
      <c r="WVN7" s="428"/>
      <c r="WVO7" s="428"/>
      <c r="WVP7" s="428"/>
      <c r="WVQ7" s="428"/>
      <c r="WVR7" s="428"/>
      <c r="WVS7" s="428"/>
      <c r="WVT7" s="428"/>
      <c r="WVU7" s="428"/>
      <c r="WVV7" s="428"/>
      <c r="WVW7" s="428"/>
      <c r="WVX7" s="428"/>
      <c r="WVY7" s="428"/>
      <c r="WVZ7" s="428"/>
      <c r="WWA7" s="428"/>
      <c r="WWB7" s="428"/>
      <c r="WWC7" s="428"/>
      <c r="WWD7" s="428"/>
      <c r="WWE7" s="428"/>
      <c r="WWF7" s="428"/>
      <c r="WWG7" s="428"/>
      <c r="WWH7" s="428"/>
      <c r="WWI7" s="428"/>
      <c r="WWJ7" s="428"/>
      <c r="WWK7" s="428"/>
      <c r="WWL7" s="428"/>
      <c r="WWM7" s="428"/>
      <c r="WWN7" s="428"/>
      <c r="WWO7" s="428"/>
      <c r="WWP7" s="428"/>
      <c r="WWQ7" s="428"/>
      <c r="WWR7" s="428"/>
      <c r="WWS7" s="428"/>
      <c r="WWT7" s="428"/>
      <c r="WWU7" s="428"/>
      <c r="WWV7" s="428"/>
      <c r="WWW7" s="428"/>
      <c r="WWX7" s="428"/>
      <c r="WWY7" s="428"/>
      <c r="WWZ7" s="428"/>
      <c r="WXA7" s="428"/>
      <c r="WXB7" s="428"/>
      <c r="WXC7" s="428"/>
      <c r="WXD7" s="428"/>
      <c r="WXE7" s="428"/>
      <c r="WXF7" s="428"/>
      <c r="WXG7" s="428"/>
      <c r="WXH7" s="428"/>
      <c r="WXI7" s="428"/>
      <c r="WXJ7" s="428"/>
      <c r="WXK7" s="428"/>
      <c r="WXL7" s="428"/>
      <c r="WXM7" s="428"/>
      <c r="WXN7" s="428"/>
      <c r="WXO7" s="428"/>
      <c r="WXP7" s="428"/>
      <c r="WXQ7" s="428"/>
      <c r="WXR7" s="428"/>
      <c r="WXS7" s="428"/>
      <c r="WXT7" s="428"/>
      <c r="WXU7" s="428"/>
      <c r="WXV7" s="428"/>
      <c r="WXW7" s="428"/>
      <c r="WXX7" s="428"/>
      <c r="WXY7" s="428"/>
      <c r="WXZ7" s="428"/>
      <c r="WYA7" s="428"/>
      <c r="WYB7" s="428"/>
      <c r="WYC7" s="428"/>
      <c r="WYD7" s="428"/>
      <c r="WYE7" s="428"/>
      <c r="WYF7" s="428"/>
      <c r="WYG7" s="428"/>
      <c r="WYH7" s="428"/>
      <c r="WYI7" s="428"/>
      <c r="WYJ7" s="428"/>
      <c r="WYK7" s="428"/>
      <c r="WYL7" s="428"/>
      <c r="WYM7" s="428"/>
      <c r="WYN7" s="428"/>
      <c r="WYO7" s="428"/>
      <c r="WYP7" s="428"/>
      <c r="WYQ7" s="428"/>
      <c r="WYR7" s="428"/>
      <c r="WYS7" s="428"/>
      <c r="WYT7" s="428"/>
      <c r="WYU7" s="428"/>
      <c r="WYV7" s="428"/>
      <c r="WYW7" s="428"/>
      <c r="WYX7" s="428"/>
      <c r="WYY7" s="428"/>
      <c r="WYZ7" s="428"/>
      <c r="WZA7" s="428"/>
      <c r="WZB7" s="428"/>
      <c r="WZC7" s="428"/>
      <c r="WZD7" s="428"/>
      <c r="WZE7" s="428"/>
      <c r="WZF7" s="428"/>
      <c r="WZG7" s="428"/>
      <c r="WZH7" s="428"/>
      <c r="WZI7" s="428"/>
      <c r="WZJ7" s="428"/>
      <c r="WZK7" s="428"/>
      <c r="WZL7" s="428"/>
      <c r="WZM7" s="428"/>
      <c r="WZN7" s="428"/>
      <c r="WZO7" s="428"/>
      <c r="WZP7" s="428"/>
      <c r="WZQ7" s="428"/>
      <c r="WZR7" s="428"/>
      <c r="WZS7" s="428"/>
      <c r="WZT7" s="428"/>
      <c r="WZU7" s="428"/>
      <c r="WZV7" s="428"/>
      <c r="WZW7" s="428"/>
      <c r="WZX7" s="428"/>
      <c r="WZY7" s="428"/>
      <c r="WZZ7" s="428"/>
      <c r="XAA7" s="428"/>
      <c r="XAB7" s="428"/>
      <c r="XAC7" s="428"/>
      <c r="XAD7" s="428"/>
      <c r="XAE7" s="428"/>
      <c r="XAF7" s="428"/>
      <c r="XAG7" s="428"/>
      <c r="XAH7" s="428"/>
      <c r="XAI7" s="428"/>
      <c r="XAJ7" s="428"/>
      <c r="XAK7" s="428"/>
      <c r="XAL7" s="428"/>
      <c r="XAM7" s="428"/>
      <c r="XAN7" s="428"/>
      <c r="XAO7" s="428"/>
      <c r="XAP7" s="428"/>
      <c r="XAQ7" s="428"/>
      <c r="XAR7" s="428"/>
      <c r="XAS7" s="428"/>
      <c r="XAT7" s="428"/>
      <c r="XAU7" s="428"/>
      <c r="XAV7" s="428"/>
      <c r="XAW7" s="428"/>
      <c r="XAX7" s="428"/>
      <c r="XAY7" s="428"/>
      <c r="XAZ7" s="428"/>
      <c r="XBA7" s="428"/>
      <c r="XBB7" s="428"/>
      <c r="XBC7" s="428"/>
      <c r="XBD7" s="428"/>
      <c r="XBE7" s="428"/>
      <c r="XBF7" s="428"/>
      <c r="XBG7" s="428"/>
      <c r="XBH7" s="428"/>
      <c r="XBI7" s="428"/>
      <c r="XBJ7" s="428"/>
      <c r="XBK7" s="428"/>
      <c r="XBL7" s="428"/>
      <c r="XBM7" s="428"/>
      <c r="XBN7" s="428"/>
      <c r="XBO7" s="428"/>
      <c r="XBP7" s="428"/>
      <c r="XBQ7" s="428"/>
      <c r="XBR7" s="428"/>
      <c r="XBS7" s="428"/>
      <c r="XBT7" s="428"/>
      <c r="XBU7" s="428"/>
      <c r="XBV7" s="428"/>
      <c r="XBW7" s="428"/>
      <c r="XBX7" s="428"/>
      <c r="XBY7" s="428"/>
      <c r="XBZ7" s="428"/>
      <c r="XCA7" s="428"/>
      <c r="XCB7" s="428"/>
      <c r="XCC7" s="428"/>
      <c r="XCD7" s="428"/>
      <c r="XCE7" s="428"/>
      <c r="XCF7" s="428"/>
      <c r="XCG7" s="428"/>
      <c r="XCH7" s="428"/>
      <c r="XCI7" s="428"/>
      <c r="XCJ7" s="428"/>
      <c r="XCK7" s="428"/>
      <c r="XCL7" s="428"/>
      <c r="XCM7" s="428"/>
      <c r="XCN7" s="428"/>
      <c r="XCO7" s="428"/>
      <c r="XCP7" s="428"/>
      <c r="XCQ7" s="428"/>
      <c r="XCR7" s="428"/>
      <c r="XCS7" s="428"/>
      <c r="XCT7" s="428"/>
      <c r="XCU7" s="428"/>
      <c r="XCV7" s="428"/>
      <c r="XCW7" s="428"/>
      <c r="XCX7" s="428"/>
      <c r="XCY7" s="428"/>
      <c r="XCZ7" s="428"/>
      <c r="XDA7" s="428"/>
      <c r="XDB7" s="428"/>
      <c r="XDC7" s="428"/>
      <c r="XDD7" s="428"/>
      <c r="XDE7" s="428"/>
      <c r="XDF7" s="428"/>
      <c r="XDG7" s="428"/>
      <c r="XDH7" s="428"/>
      <c r="XDI7" s="428"/>
      <c r="XDJ7" s="428"/>
      <c r="XDK7" s="428"/>
      <c r="XDL7" s="428"/>
      <c r="XDM7" s="428"/>
      <c r="XDN7" s="428"/>
      <c r="XDO7" s="428"/>
      <c r="XDP7" s="428"/>
      <c r="XDQ7" s="428"/>
      <c r="XDR7" s="428"/>
      <c r="XDS7" s="428"/>
      <c r="XDT7" s="428"/>
      <c r="XDU7" s="428"/>
      <c r="XDV7" s="428"/>
      <c r="XDW7" s="428"/>
      <c r="XDX7" s="428"/>
      <c r="XDY7" s="428"/>
      <c r="XDZ7" s="428"/>
      <c r="XEA7" s="428"/>
      <c r="XEB7" s="428"/>
      <c r="XEC7" s="428"/>
      <c r="XED7" s="428"/>
      <c r="XEE7" s="428"/>
      <c r="XEF7" s="428"/>
      <c r="XEG7" s="428"/>
      <c r="XEH7" s="428"/>
      <c r="XEI7" s="428"/>
      <c r="XEJ7" s="428"/>
      <c r="XEK7" s="428"/>
      <c r="XEL7" s="428"/>
      <c r="XEM7" s="428"/>
      <c r="XEN7" s="428"/>
      <c r="XEO7" s="428"/>
      <c r="XEP7" s="428"/>
      <c r="XEQ7" s="428"/>
      <c r="XER7" s="428"/>
      <c r="XES7" s="428"/>
      <c r="XET7" s="428"/>
      <c r="XEU7" s="428"/>
      <c r="XEV7" s="428"/>
      <c r="XEW7" s="428"/>
      <c r="XEX7" s="428"/>
      <c r="XEY7" s="428"/>
      <c r="XEZ7" s="428"/>
      <c r="XFA7" s="428"/>
      <c r="XFB7" s="428"/>
      <c r="XFC7" s="428"/>
      <c r="XFD7" s="428"/>
    </row>
    <row r="8" spans="1:16384" s="4" customFormat="1" ht="13.5" customHeight="1" x14ac:dyDescent="0.25">
      <c r="A8" s="2"/>
      <c r="B8" s="37"/>
      <c r="C8" s="449" t="s">
        <v>0</v>
      </c>
      <c r="D8" s="450"/>
      <c r="E8" s="450"/>
      <c r="F8" s="450"/>
      <c r="G8" s="450"/>
      <c r="H8" s="450"/>
      <c r="I8" s="450"/>
      <c r="J8" s="450"/>
      <c r="K8" s="450"/>
      <c r="L8" s="450"/>
      <c r="M8" s="450"/>
      <c r="N8" s="450"/>
      <c r="O8" s="450"/>
      <c r="P8" s="451"/>
      <c r="Q8" s="452" t="s">
        <v>212</v>
      </c>
      <c r="R8" s="453"/>
      <c r="S8" s="453"/>
      <c r="T8" s="453"/>
      <c r="U8" s="454"/>
      <c r="V8" s="454"/>
      <c r="W8" s="453"/>
      <c r="X8" s="453"/>
      <c r="Y8" s="453"/>
      <c r="Z8" s="453"/>
      <c r="AA8" s="453"/>
      <c r="AC8" s="21"/>
      <c r="AE8" s="42"/>
      <c r="AF8" s="3"/>
      <c r="AG8" s="3"/>
      <c r="AI8" s="42"/>
      <c r="AJ8" s="20"/>
      <c r="AL8" s="35"/>
      <c r="AM8" s="35"/>
      <c r="AX8" s="91"/>
      <c r="AY8" s="20"/>
      <c r="AZ8" s="3"/>
      <c r="BH8" s="20"/>
      <c r="BJ8" s="20"/>
      <c r="BK8" s="20"/>
      <c r="BM8" s="323"/>
      <c r="BT8" s="373"/>
      <c r="BV8" s="3"/>
      <c r="BW8" s="20"/>
      <c r="BX8" s="20"/>
      <c r="BY8" s="396"/>
      <c r="BZ8" s="20"/>
      <c r="CB8" s="20"/>
      <c r="CC8" s="20"/>
      <c r="CD8" s="20"/>
    </row>
    <row r="9" spans="1:16384" s="3" customFormat="1" ht="44.25" customHeight="1" x14ac:dyDescent="0.25">
      <c r="A9" s="22"/>
      <c r="B9" s="23"/>
      <c r="C9" s="24">
        <v>1</v>
      </c>
      <c r="D9" s="24">
        <v>2</v>
      </c>
      <c r="E9" s="25">
        <v>3</v>
      </c>
      <c r="F9" s="26">
        <v>4</v>
      </c>
      <c r="G9" s="24">
        <v>5</v>
      </c>
      <c r="H9" s="24">
        <v>6</v>
      </c>
      <c r="I9" s="24">
        <v>7</v>
      </c>
      <c r="J9" s="24">
        <v>8</v>
      </c>
      <c r="K9" s="24">
        <v>9</v>
      </c>
      <c r="L9" s="24">
        <v>10</v>
      </c>
      <c r="M9" s="24">
        <v>11</v>
      </c>
      <c r="N9" s="24">
        <v>12</v>
      </c>
      <c r="O9" s="24">
        <v>13</v>
      </c>
      <c r="P9" s="24">
        <v>14</v>
      </c>
      <c r="Q9" s="27">
        <v>15</v>
      </c>
      <c r="R9" s="27">
        <v>16</v>
      </c>
      <c r="S9" s="27">
        <v>17</v>
      </c>
      <c r="T9" s="27">
        <v>18</v>
      </c>
      <c r="U9" s="27">
        <v>19</v>
      </c>
      <c r="V9" s="27">
        <v>20</v>
      </c>
      <c r="W9" s="27">
        <v>21</v>
      </c>
      <c r="X9" s="33">
        <v>22</v>
      </c>
      <c r="Y9" s="33">
        <v>23</v>
      </c>
      <c r="Z9" s="27">
        <v>24</v>
      </c>
      <c r="AA9" s="27">
        <v>25</v>
      </c>
      <c r="AB9" s="456" t="s">
        <v>285</v>
      </c>
      <c r="AC9" s="457"/>
      <c r="AD9" s="457"/>
      <c r="AE9" s="457"/>
      <c r="AF9" s="457"/>
      <c r="AG9" s="457"/>
      <c r="AH9" s="457"/>
      <c r="AI9" s="457"/>
      <c r="AJ9" s="457"/>
      <c r="AK9" s="458"/>
      <c r="AL9" s="92"/>
      <c r="AM9" s="92"/>
      <c r="AN9" s="446" t="s">
        <v>372</v>
      </c>
      <c r="AO9" s="447"/>
      <c r="AP9" s="447"/>
      <c r="AQ9" s="447"/>
      <c r="AR9" s="447"/>
      <c r="AS9" s="447"/>
      <c r="AT9" s="447"/>
      <c r="AU9" s="447"/>
      <c r="AV9" s="447"/>
      <c r="AW9" s="448"/>
      <c r="AX9" s="101"/>
      <c r="AY9" s="101"/>
      <c r="AZ9" s="440" t="s">
        <v>905</v>
      </c>
      <c r="BA9" s="441"/>
      <c r="BB9" s="441"/>
      <c r="BC9" s="441"/>
      <c r="BD9" s="441"/>
      <c r="BE9" s="441"/>
      <c r="BF9" s="441"/>
      <c r="BG9" s="441"/>
      <c r="BH9" s="441"/>
      <c r="BI9" s="442"/>
      <c r="BJ9" s="237"/>
      <c r="BK9" s="237"/>
      <c r="BL9" s="459" t="s">
        <v>2021</v>
      </c>
      <c r="BM9" s="460"/>
      <c r="BN9" s="460"/>
      <c r="BO9" s="460"/>
      <c r="BP9" s="460"/>
      <c r="BQ9" s="460"/>
      <c r="BR9" s="460"/>
      <c r="BS9" s="460"/>
      <c r="BT9" s="460"/>
      <c r="BU9" s="461"/>
      <c r="BW9" s="379"/>
      <c r="BX9" s="436" t="s">
        <v>2487</v>
      </c>
      <c r="BY9" s="437"/>
      <c r="BZ9" s="438"/>
      <c r="CA9" s="438"/>
      <c r="CB9" s="438"/>
      <c r="CC9" s="438"/>
      <c r="CD9" s="438"/>
      <c r="CE9" s="438"/>
      <c r="CF9" s="438"/>
      <c r="CG9" s="439"/>
    </row>
    <row r="10" spans="1:16384" s="5" customFormat="1" ht="75" customHeight="1" x14ac:dyDescent="0.25">
      <c r="A10" s="113" t="s">
        <v>1</v>
      </c>
      <c r="B10" s="114" t="s">
        <v>2</v>
      </c>
      <c r="C10" s="115" t="s">
        <v>3</v>
      </c>
      <c r="D10" s="115" t="s">
        <v>4</v>
      </c>
      <c r="E10" s="115" t="s">
        <v>5</v>
      </c>
      <c r="F10" s="116" t="s">
        <v>6</v>
      </c>
      <c r="G10" s="115" t="s">
        <v>7</v>
      </c>
      <c r="H10" s="115" t="s">
        <v>8</v>
      </c>
      <c r="I10" s="115" t="s">
        <v>216</v>
      </c>
      <c r="J10" s="115" t="s">
        <v>9</v>
      </c>
      <c r="K10" s="115" t="s">
        <v>10</v>
      </c>
      <c r="L10" s="115" t="s">
        <v>11</v>
      </c>
      <c r="M10" s="115" t="s">
        <v>12</v>
      </c>
      <c r="N10" s="115" t="s">
        <v>13</v>
      </c>
      <c r="O10" s="115" t="s">
        <v>14</v>
      </c>
      <c r="P10" s="115" t="s">
        <v>15</v>
      </c>
      <c r="Q10" s="117" t="s">
        <v>16</v>
      </c>
      <c r="R10" s="117" t="s">
        <v>17</v>
      </c>
      <c r="S10" s="117" t="s">
        <v>18</v>
      </c>
      <c r="T10" s="117" t="s">
        <v>19</v>
      </c>
      <c r="U10" s="117" t="s">
        <v>20</v>
      </c>
      <c r="V10" s="117" t="s">
        <v>21</v>
      </c>
      <c r="W10" s="117" t="s">
        <v>22</v>
      </c>
      <c r="X10" s="118" t="s">
        <v>23</v>
      </c>
      <c r="Y10" s="118" t="s">
        <v>24</v>
      </c>
      <c r="Z10" s="117" t="s">
        <v>25</v>
      </c>
      <c r="AA10" s="117" t="s">
        <v>26</v>
      </c>
      <c r="AB10" s="119" t="s">
        <v>29</v>
      </c>
      <c r="AC10" s="120" t="s">
        <v>30</v>
      </c>
      <c r="AD10" s="121" t="s">
        <v>31</v>
      </c>
      <c r="AE10" s="119" t="s">
        <v>32</v>
      </c>
      <c r="AF10" s="121" t="s">
        <v>33</v>
      </c>
      <c r="AG10" s="121" t="s">
        <v>34</v>
      </c>
      <c r="AH10" s="121" t="s">
        <v>35</v>
      </c>
      <c r="AI10" s="119" t="s">
        <v>36</v>
      </c>
      <c r="AJ10" s="119" t="s">
        <v>37</v>
      </c>
      <c r="AK10" s="119" t="s">
        <v>38</v>
      </c>
      <c r="AL10" s="122" t="s">
        <v>27</v>
      </c>
      <c r="AM10" s="122" t="s">
        <v>28</v>
      </c>
      <c r="AN10" s="122" t="s">
        <v>29</v>
      </c>
      <c r="AO10" s="123" t="s">
        <v>30</v>
      </c>
      <c r="AP10" s="124" t="s">
        <v>31</v>
      </c>
      <c r="AQ10" s="122" t="s">
        <v>32</v>
      </c>
      <c r="AR10" s="124" t="s">
        <v>33</v>
      </c>
      <c r="AS10" s="124" t="s">
        <v>34</v>
      </c>
      <c r="AT10" s="124" t="s">
        <v>35</v>
      </c>
      <c r="AU10" s="122" t="s">
        <v>36</v>
      </c>
      <c r="AV10" s="122" t="s">
        <v>37</v>
      </c>
      <c r="AW10" s="122" t="s">
        <v>38</v>
      </c>
      <c r="AX10" s="125" t="s">
        <v>27</v>
      </c>
      <c r="AY10" s="125" t="s">
        <v>28</v>
      </c>
      <c r="AZ10" s="125" t="s">
        <v>29</v>
      </c>
      <c r="BA10" s="126" t="s">
        <v>30</v>
      </c>
      <c r="BB10" s="127" t="s">
        <v>31</v>
      </c>
      <c r="BC10" s="125" t="s">
        <v>32</v>
      </c>
      <c r="BD10" s="127" t="s">
        <v>33</v>
      </c>
      <c r="BE10" s="127" t="s">
        <v>34</v>
      </c>
      <c r="BF10" s="127" t="s">
        <v>35</v>
      </c>
      <c r="BG10" s="125" t="s">
        <v>36</v>
      </c>
      <c r="BH10" s="125" t="s">
        <v>37</v>
      </c>
      <c r="BI10" s="125" t="s">
        <v>38</v>
      </c>
      <c r="BJ10" s="239" t="s">
        <v>27</v>
      </c>
      <c r="BK10" s="239" t="s">
        <v>28</v>
      </c>
      <c r="BL10" s="239" t="s">
        <v>29</v>
      </c>
      <c r="BM10" s="324" t="s">
        <v>30</v>
      </c>
      <c r="BN10" s="240" t="s">
        <v>31</v>
      </c>
      <c r="BO10" s="239" t="s">
        <v>32</v>
      </c>
      <c r="BP10" s="240" t="s">
        <v>33</v>
      </c>
      <c r="BQ10" s="240" t="s">
        <v>34</v>
      </c>
      <c r="BR10" s="240" t="s">
        <v>35</v>
      </c>
      <c r="BS10" s="239" t="s">
        <v>36</v>
      </c>
      <c r="BT10" s="239" t="s">
        <v>37</v>
      </c>
      <c r="BU10" s="239" t="s">
        <v>38</v>
      </c>
      <c r="BV10" s="84" t="s">
        <v>398</v>
      </c>
      <c r="BW10" s="380" t="s">
        <v>2147</v>
      </c>
      <c r="BX10" s="380" t="s">
        <v>29</v>
      </c>
      <c r="BY10" s="394" t="s">
        <v>30</v>
      </c>
      <c r="BZ10" s="381" t="s">
        <v>31</v>
      </c>
      <c r="CA10" s="380" t="s">
        <v>32</v>
      </c>
      <c r="CB10" s="381" t="s">
        <v>33</v>
      </c>
      <c r="CC10" s="381" t="s">
        <v>34</v>
      </c>
      <c r="CD10" s="381" t="s">
        <v>35</v>
      </c>
      <c r="CE10" s="380" t="s">
        <v>36</v>
      </c>
      <c r="CF10" s="380" t="s">
        <v>37</v>
      </c>
      <c r="CG10" s="380" t="s">
        <v>38</v>
      </c>
      <c r="CH10" s="84" t="s">
        <v>398</v>
      </c>
    </row>
    <row r="11" spans="1:16384" s="6" customFormat="1" ht="173.25" customHeight="1" x14ac:dyDescent="0.25">
      <c r="A11" s="46">
        <v>1</v>
      </c>
      <c r="B11" s="56"/>
      <c r="C11" s="57" t="s">
        <v>39</v>
      </c>
      <c r="D11" s="58" t="s">
        <v>40</v>
      </c>
      <c r="E11" s="52"/>
      <c r="F11" s="60">
        <v>3</v>
      </c>
      <c r="G11" s="61" t="s">
        <v>41</v>
      </c>
      <c r="H11" s="68"/>
      <c r="I11" s="62" t="s">
        <v>42</v>
      </c>
      <c r="J11" s="63"/>
      <c r="K11" s="97" t="s">
        <v>221</v>
      </c>
      <c r="L11" s="63" t="s">
        <v>43</v>
      </c>
      <c r="M11" s="63" t="s">
        <v>44</v>
      </c>
      <c r="N11" s="63"/>
      <c r="O11" s="64" t="s">
        <v>83</v>
      </c>
      <c r="P11" s="65">
        <v>41842</v>
      </c>
      <c r="Q11" s="66" t="s">
        <v>45</v>
      </c>
      <c r="R11" s="97"/>
      <c r="S11" s="66" t="s">
        <v>46</v>
      </c>
      <c r="T11" s="66"/>
      <c r="U11" s="66" t="s">
        <v>47</v>
      </c>
      <c r="V11" s="66" t="s">
        <v>48</v>
      </c>
      <c r="W11" s="97">
        <v>1</v>
      </c>
      <c r="X11" s="139">
        <v>41881</v>
      </c>
      <c r="Y11" s="139">
        <v>42369</v>
      </c>
      <c r="Z11" s="97"/>
      <c r="AA11" s="97" t="s">
        <v>49</v>
      </c>
      <c r="AB11" s="45" t="str">
        <f t="shared" ref="AB11:AB24" si="0">IF(AD11&lt;91%,"A","C")</f>
        <v>A</v>
      </c>
      <c r="AC11" s="46">
        <v>0.5</v>
      </c>
      <c r="AD11" s="47">
        <f t="shared" ref="AD11:AD24" si="1">AH11</f>
        <v>0.5</v>
      </c>
      <c r="AE11" s="48" t="s">
        <v>289</v>
      </c>
      <c r="AF11" s="49">
        <v>0.5</v>
      </c>
      <c r="AG11" s="49">
        <v>0.5</v>
      </c>
      <c r="AH11" s="47">
        <f t="shared" ref="AH11:AH24" si="2">(AF11+AG11)/2</f>
        <v>0.5</v>
      </c>
      <c r="AI11" s="67" t="s">
        <v>290</v>
      </c>
      <c r="AJ11" s="45" t="s">
        <v>308</v>
      </c>
      <c r="AK11" s="45" t="str">
        <f t="shared" ref="AK11:AK24" si="3">IF(AD11&lt;91%,"SI","NO")</f>
        <v>SI</v>
      </c>
      <c r="AL11" s="45" t="s">
        <v>251</v>
      </c>
      <c r="AM11" s="45" t="s">
        <v>391</v>
      </c>
      <c r="AN11" s="45" t="str">
        <f>IF(AP11&lt;91%,"A","C")</f>
        <v>A</v>
      </c>
      <c r="AO11" s="46">
        <v>0.75</v>
      </c>
      <c r="AP11" s="47">
        <f>AT11</f>
        <v>0.67500000000000004</v>
      </c>
      <c r="AQ11" s="85" t="s">
        <v>399</v>
      </c>
      <c r="AR11" s="49">
        <v>0.75</v>
      </c>
      <c r="AS11" s="49">
        <v>0.6</v>
      </c>
      <c r="AT11" s="47">
        <f>(AR11+AS11)/2</f>
        <v>0.67500000000000004</v>
      </c>
      <c r="AU11" s="85" t="s">
        <v>400</v>
      </c>
      <c r="AV11" s="64" t="s">
        <v>308</v>
      </c>
      <c r="AW11" s="45" t="str">
        <f>IF(AP11&lt;91%,"SI","NO")</f>
        <v>SI</v>
      </c>
      <c r="AX11" s="45" t="s">
        <v>2163</v>
      </c>
      <c r="AY11" s="45" t="s">
        <v>391</v>
      </c>
      <c r="AZ11" s="45" t="str">
        <f t="shared" ref="AZ11:AZ26" si="4">IF(BB11&lt;91%,"A","C")</f>
        <v>A</v>
      </c>
      <c r="BA11" s="46">
        <v>0.75</v>
      </c>
      <c r="BB11" s="47">
        <f>BF11</f>
        <v>0.67500000000000004</v>
      </c>
      <c r="BC11" s="85" t="s">
        <v>399</v>
      </c>
      <c r="BD11" s="49">
        <v>0.75</v>
      </c>
      <c r="BE11" s="49">
        <v>0.6</v>
      </c>
      <c r="BF11" s="47">
        <f>(BD11+BE11)/2</f>
        <v>0.67500000000000004</v>
      </c>
      <c r="BG11" s="85" t="s">
        <v>400</v>
      </c>
      <c r="BH11" s="45" t="s">
        <v>308</v>
      </c>
      <c r="BI11" s="45" t="str">
        <f t="shared" ref="BI11:BI26" si="5">IF(BB11&lt;91%,"SI","NO")</f>
        <v>SI</v>
      </c>
      <c r="BJ11" s="45" t="s">
        <v>2163</v>
      </c>
      <c r="BK11" s="45" t="s">
        <v>2169</v>
      </c>
      <c r="BL11" s="45" t="str">
        <f t="shared" ref="BL11:BL16" si="6">IF(BN11&lt;91%,"A","C")</f>
        <v>A</v>
      </c>
      <c r="BM11" s="325">
        <v>0.8</v>
      </c>
      <c r="BN11" s="310">
        <f t="shared" ref="BN11:BN16" si="7">BR11</f>
        <v>0.77</v>
      </c>
      <c r="BO11" s="311" t="s">
        <v>2185</v>
      </c>
      <c r="BP11" s="106">
        <v>0.77</v>
      </c>
      <c r="BQ11" s="106">
        <v>0.77</v>
      </c>
      <c r="BR11" s="310">
        <f>(BP11+BQ11)/2</f>
        <v>0.77</v>
      </c>
      <c r="BS11" s="312" t="s">
        <v>2186</v>
      </c>
      <c r="BT11" s="312" t="s">
        <v>308</v>
      </c>
      <c r="BU11" s="45" t="str">
        <f t="shared" ref="BU11:BU16" si="8">IF(BN11&lt;91%,"SI","NO")</f>
        <v>SI</v>
      </c>
      <c r="BV11" s="238">
        <f>LEN(BO11)</f>
        <v>377</v>
      </c>
      <c r="BW11" s="45" t="s">
        <v>903</v>
      </c>
      <c r="BX11" s="45" t="str">
        <f>IF(BZ11&lt;91%,"A","C")</f>
        <v>A</v>
      </c>
      <c r="BY11" s="100" t="s">
        <v>2634</v>
      </c>
      <c r="BZ11" s="384">
        <f>CD11</f>
        <v>0.85</v>
      </c>
      <c r="CA11" s="100" t="s">
        <v>2633</v>
      </c>
      <c r="CB11" s="49">
        <v>0.85</v>
      </c>
      <c r="CC11" s="49">
        <v>0.85</v>
      </c>
      <c r="CD11" s="384">
        <f>(CB11+CC11)/2</f>
        <v>0.85</v>
      </c>
      <c r="CE11" s="67" t="s">
        <v>2750</v>
      </c>
      <c r="CF11" s="100" t="s">
        <v>2636</v>
      </c>
      <c r="CG11" s="45" t="str">
        <f>IF(BZ11&lt;91%,"SI","NO")</f>
        <v>SI</v>
      </c>
      <c r="CH11" s="238">
        <f>LEN(CA11)</f>
        <v>387</v>
      </c>
    </row>
    <row r="12" spans="1:16384" s="6" customFormat="1" ht="173.25" customHeight="1" x14ac:dyDescent="0.25">
      <c r="A12" s="46">
        <v>3</v>
      </c>
      <c r="B12" s="56"/>
      <c r="C12" s="57" t="s">
        <v>39</v>
      </c>
      <c r="D12" s="58" t="s">
        <v>40</v>
      </c>
      <c r="E12" s="52"/>
      <c r="F12" s="60">
        <v>3</v>
      </c>
      <c r="G12" s="61" t="s">
        <v>41</v>
      </c>
      <c r="H12" s="68"/>
      <c r="I12" s="62" t="s">
        <v>51</v>
      </c>
      <c r="J12" s="63"/>
      <c r="K12" s="97" t="s">
        <v>221</v>
      </c>
      <c r="L12" s="63" t="s">
        <v>43</v>
      </c>
      <c r="M12" s="63" t="s">
        <v>44</v>
      </c>
      <c r="N12" s="63"/>
      <c r="O12" s="64" t="s">
        <v>83</v>
      </c>
      <c r="P12" s="65">
        <v>41842</v>
      </c>
      <c r="Q12" s="66" t="s">
        <v>52</v>
      </c>
      <c r="R12" s="97"/>
      <c r="S12" s="66" t="s">
        <v>46</v>
      </c>
      <c r="T12" s="66"/>
      <c r="U12" s="66" t="s">
        <v>47</v>
      </c>
      <c r="V12" s="66" t="s">
        <v>48</v>
      </c>
      <c r="W12" s="97">
        <v>1</v>
      </c>
      <c r="X12" s="139">
        <v>41881</v>
      </c>
      <c r="Y12" s="139">
        <v>42369</v>
      </c>
      <c r="Z12" s="97"/>
      <c r="AA12" s="97" t="s">
        <v>49</v>
      </c>
      <c r="AB12" s="45" t="str">
        <f t="shared" si="0"/>
        <v>A</v>
      </c>
      <c r="AC12" s="46">
        <v>0.5</v>
      </c>
      <c r="AD12" s="47">
        <f t="shared" si="1"/>
        <v>0.5</v>
      </c>
      <c r="AE12" s="48" t="s">
        <v>310</v>
      </c>
      <c r="AF12" s="49">
        <v>0.5</v>
      </c>
      <c r="AG12" s="49">
        <v>0.5</v>
      </c>
      <c r="AH12" s="47">
        <f t="shared" si="2"/>
        <v>0.5</v>
      </c>
      <c r="AI12" s="67" t="s">
        <v>290</v>
      </c>
      <c r="AJ12" s="45" t="s">
        <v>308</v>
      </c>
      <c r="AK12" s="45" t="str">
        <f t="shared" si="3"/>
        <v>SI</v>
      </c>
      <c r="AL12" s="45" t="s">
        <v>251</v>
      </c>
      <c r="AM12" s="45" t="s">
        <v>391</v>
      </c>
      <c r="AN12" s="45" t="s">
        <v>50</v>
      </c>
      <c r="AO12" s="46">
        <v>0.75</v>
      </c>
      <c r="AP12" s="47">
        <v>0.67500000000000004</v>
      </c>
      <c r="AQ12" s="85" t="s">
        <v>399</v>
      </c>
      <c r="AR12" s="83">
        <v>0.75</v>
      </c>
      <c r="AS12" s="49">
        <v>0.6</v>
      </c>
      <c r="AT12" s="47">
        <v>0.67500000000000004</v>
      </c>
      <c r="AU12" s="85" t="s">
        <v>401</v>
      </c>
      <c r="AV12" s="64" t="s">
        <v>308</v>
      </c>
      <c r="AW12" s="45" t="s">
        <v>91</v>
      </c>
      <c r="AX12" s="45" t="s">
        <v>2163</v>
      </c>
      <c r="AY12" s="45" t="s">
        <v>391</v>
      </c>
      <c r="AZ12" s="45" t="str">
        <f t="shared" si="4"/>
        <v>A</v>
      </c>
      <c r="BA12" s="46">
        <v>0.75</v>
      </c>
      <c r="BB12" s="47">
        <f>BF12</f>
        <v>0.67500000000000004</v>
      </c>
      <c r="BC12" s="85" t="s">
        <v>399</v>
      </c>
      <c r="BD12" s="49">
        <v>0.75</v>
      </c>
      <c r="BE12" s="49">
        <v>0.6</v>
      </c>
      <c r="BF12" s="47">
        <f>(BD12+BE12)/2</f>
        <v>0.67500000000000004</v>
      </c>
      <c r="BG12" s="85" t="s">
        <v>401</v>
      </c>
      <c r="BH12" s="45" t="s">
        <v>308</v>
      </c>
      <c r="BI12" s="45" t="str">
        <f t="shared" si="5"/>
        <v>SI</v>
      </c>
      <c r="BJ12" s="45" t="s">
        <v>2163</v>
      </c>
      <c r="BK12" s="45" t="s">
        <v>2169</v>
      </c>
      <c r="BL12" s="45" t="str">
        <f t="shared" si="6"/>
        <v>A</v>
      </c>
      <c r="BM12" s="319">
        <v>1</v>
      </c>
      <c r="BN12" s="310">
        <f t="shared" si="7"/>
        <v>0.77</v>
      </c>
      <c r="BO12" s="313" t="s">
        <v>2185</v>
      </c>
      <c r="BP12" s="106">
        <v>0.77</v>
      </c>
      <c r="BQ12" s="106">
        <v>0.77</v>
      </c>
      <c r="BR12" s="106">
        <v>0.77</v>
      </c>
      <c r="BS12" s="312" t="s">
        <v>2186</v>
      </c>
      <c r="BT12" s="312" t="s">
        <v>308</v>
      </c>
      <c r="BU12" s="45" t="str">
        <f t="shared" si="8"/>
        <v>SI</v>
      </c>
      <c r="BV12" s="238">
        <f>LEN(BO12)</f>
        <v>377</v>
      </c>
      <c r="BW12" s="45" t="s">
        <v>903</v>
      </c>
      <c r="BX12" s="45" t="str">
        <f t="shared" ref="BX12:BX15" si="9">IF(BZ12&lt;91%,"A","C")</f>
        <v>A</v>
      </c>
      <c r="BY12" s="100" t="s">
        <v>2634</v>
      </c>
      <c r="BZ12" s="384">
        <f t="shared" ref="BZ12:BZ16" si="10">CD12</f>
        <v>0.85</v>
      </c>
      <c r="CA12" s="100" t="s">
        <v>2633</v>
      </c>
      <c r="CB12" s="49">
        <v>0.85</v>
      </c>
      <c r="CC12" s="49">
        <v>0.85</v>
      </c>
      <c r="CD12" s="384">
        <f t="shared" ref="CD12:CD16" si="11">(CB12+CC12)/2</f>
        <v>0.85</v>
      </c>
      <c r="CE12" s="67" t="s">
        <v>2635</v>
      </c>
      <c r="CF12" s="100" t="s">
        <v>2636</v>
      </c>
      <c r="CG12" s="45" t="str">
        <f t="shared" ref="CG12:CG15" si="12">IF(BZ12&lt;91%,"SI","NO")</f>
        <v>SI</v>
      </c>
      <c r="CH12" s="238">
        <f t="shared" ref="CH12:CH16" si="13">LEN(CA12)</f>
        <v>387</v>
      </c>
    </row>
    <row r="13" spans="1:16384" s="6" customFormat="1" ht="189" customHeight="1" x14ac:dyDescent="0.25">
      <c r="A13" s="46">
        <v>5</v>
      </c>
      <c r="B13" s="56"/>
      <c r="C13" s="57" t="s">
        <v>39</v>
      </c>
      <c r="D13" s="58" t="s">
        <v>40</v>
      </c>
      <c r="E13" s="52"/>
      <c r="F13" s="60">
        <v>3</v>
      </c>
      <c r="G13" s="61" t="s">
        <v>41</v>
      </c>
      <c r="H13" s="68"/>
      <c r="I13" s="62" t="s">
        <v>53</v>
      </c>
      <c r="J13" s="63"/>
      <c r="K13" s="97" t="s">
        <v>221</v>
      </c>
      <c r="L13" s="63" t="s">
        <v>43</v>
      </c>
      <c r="M13" s="63" t="s">
        <v>44</v>
      </c>
      <c r="N13" s="63"/>
      <c r="O13" s="64" t="s">
        <v>83</v>
      </c>
      <c r="P13" s="65">
        <v>41842</v>
      </c>
      <c r="Q13" s="66" t="s">
        <v>54</v>
      </c>
      <c r="R13" s="97"/>
      <c r="S13" s="66" t="s">
        <v>46</v>
      </c>
      <c r="T13" s="66"/>
      <c r="U13" s="66" t="s">
        <v>47</v>
      </c>
      <c r="V13" s="66" t="s">
        <v>48</v>
      </c>
      <c r="W13" s="97">
        <v>1</v>
      </c>
      <c r="X13" s="139">
        <v>41881</v>
      </c>
      <c r="Y13" s="139">
        <v>42369</v>
      </c>
      <c r="Z13" s="97"/>
      <c r="AA13" s="97" t="s">
        <v>49</v>
      </c>
      <c r="AB13" s="45" t="str">
        <f t="shared" si="0"/>
        <v>A</v>
      </c>
      <c r="AC13" s="46">
        <v>0.5</v>
      </c>
      <c r="AD13" s="47">
        <f t="shared" si="1"/>
        <v>0.5</v>
      </c>
      <c r="AE13" s="48" t="s">
        <v>311</v>
      </c>
      <c r="AF13" s="49">
        <v>0.5</v>
      </c>
      <c r="AG13" s="49">
        <v>0.5</v>
      </c>
      <c r="AH13" s="47">
        <f t="shared" si="2"/>
        <v>0.5</v>
      </c>
      <c r="AI13" s="67" t="s">
        <v>291</v>
      </c>
      <c r="AJ13" s="45" t="s">
        <v>308</v>
      </c>
      <c r="AK13" s="45" t="str">
        <f t="shared" si="3"/>
        <v>SI</v>
      </c>
      <c r="AL13" s="45" t="s">
        <v>251</v>
      </c>
      <c r="AM13" s="45" t="s">
        <v>391</v>
      </c>
      <c r="AN13" s="45" t="s">
        <v>50</v>
      </c>
      <c r="AO13" s="46">
        <v>0.75</v>
      </c>
      <c r="AP13" s="47">
        <v>0.67500000000000004</v>
      </c>
      <c r="AQ13" s="85" t="s">
        <v>399</v>
      </c>
      <c r="AR13" s="83">
        <v>0.75</v>
      </c>
      <c r="AS13" s="49">
        <v>0.6</v>
      </c>
      <c r="AT13" s="47">
        <v>0.67500000000000004</v>
      </c>
      <c r="AU13" s="85" t="s">
        <v>401</v>
      </c>
      <c r="AV13" s="64" t="s">
        <v>308</v>
      </c>
      <c r="AW13" s="45" t="s">
        <v>91</v>
      </c>
      <c r="AX13" s="45" t="s">
        <v>2163</v>
      </c>
      <c r="AY13" s="45" t="s">
        <v>391</v>
      </c>
      <c r="AZ13" s="45" t="str">
        <f t="shared" si="4"/>
        <v>A</v>
      </c>
      <c r="BA13" s="46">
        <v>0.75</v>
      </c>
      <c r="BB13" s="47">
        <f>BF13</f>
        <v>0.67500000000000004</v>
      </c>
      <c r="BC13" s="85" t="s">
        <v>399</v>
      </c>
      <c r="BD13" s="83">
        <v>0.75</v>
      </c>
      <c r="BE13" s="49">
        <v>0.6</v>
      </c>
      <c r="BF13" s="47">
        <f>(BD13+BE13)/2</f>
        <v>0.67500000000000004</v>
      </c>
      <c r="BG13" s="85" t="s">
        <v>401</v>
      </c>
      <c r="BH13" s="45" t="s">
        <v>308</v>
      </c>
      <c r="BI13" s="45" t="str">
        <f t="shared" si="5"/>
        <v>SI</v>
      </c>
      <c r="BJ13" s="45" t="s">
        <v>2163</v>
      </c>
      <c r="BK13" s="45" t="s">
        <v>2169</v>
      </c>
      <c r="BL13" s="45" t="str">
        <f t="shared" si="6"/>
        <v>A</v>
      </c>
      <c r="BM13" s="325">
        <v>0.8</v>
      </c>
      <c r="BN13" s="310">
        <f t="shared" si="7"/>
        <v>0.77</v>
      </c>
      <c r="BO13" s="313" t="s">
        <v>2185</v>
      </c>
      <c r="BP13" s="106">
        <v>0.77</v>
      </c>
      <c r="BQ13" s="106">
        <v>0.77</v>
      </c>
      <c r="BR13" s="310">
        <f>(BP13+BQ13)/2</f>
        <v>0.77</v>
      </c>
      <c r="BS13" s="312" t="s">
        <v>2186</v>
      </c>
      <c r="BT13" s="312" t="s">
        <v>308</v>
      </c>
      <c r="BU13" s="45" t="str">
        <f t="shared" si="8"/>
        <v>SI</v>
      </c>
      <c r="BV13" s="238">
        <f>LEN(BO13)</f>
        <v>377</v>
      </c>
      <c r="BW13" s="45" t="s">
        <v>903</v>
      </c>
      <c r="BX13" s="45" t="str">
        <f t="shared" si="9"/>
        <v>A</v>
      </c>
      <c r="BY13" s="100" t="s">
        <v>2634</v>
      </c>
      <c r="BZ13" s="384">
        <f t="shared" si="10"/>
        <v>0.85</v>
      </c>
      <c r="CA13" s="100" t="s">
        <v>2633</v>
      </c>
      <c r="CB13" s="49">
        <v>0.85</v>
      </c>
      <c r="CC13" s="49">
        <v>0.85</v>
      </c>
      <c r="CD13" s="384">
        <f t="shared" si="11"/>
        <v>0.85</v>
      </c>
      <c r="CE13" s="67" t="s">
        <v>2635</v>
      </c>
      <c r="CF13" s="100"/>
      <c r="CG13" s="45" t="str">
        <f t="shared" si="12"/>
        <v>SI</v>
      </c>
      <c r="CH13" s="238">
        <f t="shared" si="13"/>
        <v>387</v>
      </c>
    </row>
    <row r="14" spans="1:16384" s="6" customFormat="1" ht="173.25" customHeight="1" x14ac:dyDescent="0.25">
      <c r="A14" s="46">
        <v>6</v>
      </c>
      <c r="B14" s="56"/>
      <c r="C14" s="57" t="s">
        <v>39</v>
      </c>
      <c r="D14" s="58" t="s">
        <v>40</v>
      </c>
      <c r="E14" s="52"/>
      <c r="F14" s="60">
        <v>3</v>
      </c>
      <c r="G14" s="61" t="s">
        <v>41</v>
      </c>
      <c r="H14" s="68"/>
      <c r="I14" s="62" t="s">
        <v>55</v>
      </c>
      <c r="J14" s="63"/>
      <c r="K14" s="97" t="s">
        <v>221</v>
      </c>
      <c r="L14" s="63" t="s">
        <v>43</v>
      </c>
      <c r="M14" s="63" t="s">
        <v>44</v>
      </c>
      <c r="N14" s="63"/>
      <c r="O14" s="64" t="s">
        <v>83</v>
      </c>
      <c r="P14" s="65">
        <v>41842</v>
      </c>
      <c r="Q14" s="66" t="s">
        <v>56</v>
      </c>
      <c r="R14" s="97"/>
      <c r="S14" s="66" t="s">
        <v>57</v>
      </c>
      <c r="T14" s="66"/>
      <c r="U14" s="66" t="s">
        <v>47</v>
      </c>
      <c r="V14" s="66" t="s">
        <v>48</v>
      </c>
      <c r="W14" s="97">
        <v>1</v>
      </c>
      <c r="X14" s="139">
        <v>41881</v>
      </c>
      <c r="Y14" s="139">
        <v>42369</v>
      </c>
      <c r="Z14" s="97"/>
      <c r="AA14" s="97" t="s">
        <v>49</v>
      </c>
      <c r="AB14" s="45" t="str">
        <f t="shared" si="0"/>
        <v>A</v>
      </c>
      <c r="AC14" s="46">
        <v>0.5</v>
      </c>
      <c r="AD14" s="47">
        <f t="shared" si="1"/>
        <v>0.5</v>
      </c>
      <c r="AE14" s="48" t="s">
        <v>312</v>
      </c>
      <c r="AF14" s="49">
        <v>0.5</v>
      </c>
      <c r="AG14" s="49">
        <v>0.5</v>
      </c>
      <c r="AH14" s="47">
        <f t="shared" si="2"/>
        <v>0.5</v>
      </c>
      <c r="AI14" s="67" t="s">
        <v>290</v>
      </c>
      <c r="AJ14" s="45" t="s">
        <v>308</v>
      </c>
      <c r="AK14" s="45" t="str">
        <f t="shared" si="3"/>
        <v>SI</v>
      </c>
      <c r="AL14" s="45" t="s">
        <v>251</v>
      </c>
      <c r="AM14" s="45" t="s">
        <v>391</v>
      </c>
      <c r="AN14" s="45" t="str">
        <f t="shared" ref="AN14:AN24" si="14">IF(AP14&lt;91%,"A","C")</f>
        <v>A</v>
      </c>
      <c r="AO14" s="46">
        <v>0.75</v>
      </c>
      <c r="AP14" s="47">
        <f t="shared" ref="AP14:AP24" si="15">AT14</f>
        <v>0.67500000000000004</v>
      </c>
      <c r="AQ14" s="85" t="s">
        <v>399</v>
      </c>
      <c r="AR14" s="86">
        <v>0.75</v>
      </c>
      <c r="AS14" s="86">
        <v>0.6</v>
      </c>
      <c r="AT14" s="47">
        <f t="shared" ref="AT14:AT24" si="16">(AR14+AS14)/2</f>
        <v>0.67500000000000004</v>
      </c>
      <c r="AU14" s="85" t="s">
        <v>401</v>
      </c>
      <c r="AV14" s="64" t="s">
        <v>308</v>
      </c>
      <c r="AW14" s="45" t="str">
        <f t="shared" ref="AW14:AW24" si="17">IF(AP14&lt;91%,"SI","NO")</f>
        <v>SI</v>
      </c>
      <c r="AX14" s="45" t="s">
        <v>251</v>
      </c>
      <c r="AY14" s="45" t="s">
        <v>391</v>
      </c>
      <c r="AZ14" s="45" t="str">
        <f t="shared" si="4"/>
        <v>A</v>
      </c>
      <c r="BA14" s="46">
        <v>0.75</v>
      </c>
      <c r="BB14" s="47">
        <f>BF14</f>
        <v>0.67500000000000004</v>
      </c>
      <c r="BC14" s="85" t="s">
        <v>399</v>
      </c>
      <c r="BD14" s="83">
        <v>0.75</v>
      </c>
      <c r="BE14" s="49">
        <v>0.6</v>
      </c>
      <c r="BF14" s="47">
        <f>(BD14+BE14)/2</f>
        <v>0.67500000000000004</v>
      </c>
      <c r="BG14" s="85" t="s">
        <v>401</v>
      </c>
      <c r="BH14" s="45" t="s">
        <v>308</v>
      </c>
      <c r="BI14" s="45" t="str">
        <f t="shared" si="5"/>
        <v>SI</v>
      </c>
      <c r="BJ14" s="45" t="s">
        <v>2163</v>
      </c>
      <c r="BK14" s="45" t="s">
        <v>2169</v>
      </c>
      <c r="BL14" s="45" t="str">
        <f t="shared" si="6"/>
        <v>A</v>
      </c>
      <c r="BM14" s="325">
        <v>0.8</v>
      </c>
      <c r="BN14" s="310">
        <f t="shared" si="7"/>
        <v>0.77</v>
      </c>
      <c r="BO14" s="313" t="s">
        <v>2185</v>
      </c>
      <c r="BP14" s="106">
        <v>0.77</v>
      </c>
      <c r="BQ14" s="106">
        <v>0.77</v>
      </c>
      <c r="BR14" s="310">
        <f>(BP14+BQ14)/2</f>
        <v>0.77</v>
      </c>
      <c r="BS14" s="312" t="s">
        <v>2186</v>
      </c>
      <c r="BT14" s="312" t="s">
        <v>308</v>
      </c>
      <c r="BU14" s="45" t="str">
        <f t="shared" si="8"/>
        <v>SI</v>
      </c>
      <c r="BV14" s="238">
        <f t="shared" ref="BV14:BV77" si="18">LEN(BO14)</f>
        <v>377</v>
      </c>
      <c r="BW14" s="45" t="s">
        <v>903</v>
      </c>
      <c r="BX14" s="45" t="str">
        <f t="shared" si="9"/>
        <v>A</v>
      </c>
      <c r="BY14" s="100" t="s">
        <v>2634</v>
      </c>
      <c r="BZ14" s="384">
        <f t="shared" si="10"/>
        <v>0.85</v>
      </c>
      <c r="CA14" s="100" t="s">
        <v>2633</v>
      </c>
      <c r="CB14" s="49">
        <v>0.85</v>
      </c>
      <c r="CC14" s="49">
        <v>0.85</v>
      </c>
      <c r="CD14" s="384">
        <f t="shared" si="11"/>
        <v>0.85</v>
      </c>
      <c r="CE14" s="67" t="s">
        <v>2635</v>
      </c>
      <c r="CF14" s="100" t="s">
        <v>2636</v>
      </c>
      <c r="CG14" s="45" t="str">
        <f t="shared" si="12"/>
        <v>SI</v>
      </c>
      <c r="CH14" s="238">
        <f t="shared" si="13"/>
        <v>387</v>
      </c>
    </row>
    <row r="15" spans="1:16384" s="6" customFormat="1" ht="173.25" customHeight="1" x14ac:dyDescent="0.25">
      <c r="A15" s="46">
        <v>8</v>
      </c>
      <c r="B15" s="56"/>
      <c r="C15" s="57" t="s">
        <v>39</v>
      </c>
      <c r="D15" s="58" t="s">
        <v>40</v>
      </c>
      <c r="E15" s="52"/>
      <c r="F15" s="60">
        <v>3</v>
      </c>
      <c r="G15" s="61" t="s">
        <v>41</v>
      </c>
      <c r="H15" s="68"/>
      <c r="I15" s="62" t="s">
        <v>58</v>
      </c>
      <c r="J15" s="63"/>
      <c r="K15" s="97" t="s">
        <v>221</v>
      </c>
      <c r="L15" s="63" t="s">
        <v>43</v>
      </c>
      <c r="M15" s="63" t="s">
        <v>44</v>
      </c>
      <c r="N15" s="63"/>
      <c r="O15" s="64" t="s">
        <v>83</v>
      </c>
      <c r="P15" s="65">
        <v>41842</v>
      </c>
      <c r="Q15" s="66" t="s">
        <v>59</v>
      </c>
      <c r="R15" s="97"/>
      <c r="S15" s="66" t="s">
        <v>47</v>
      </c>
      <c r="T15" s="66"/>
      <c r="U15" s="66" t="s">
        <v>60</v>
      </c>
      <c r="V15" s="66" t="s">
        <v>48</v>
      </c>
      <c r="W15" s="97">
        <v>1</v>
      </c>
      <c r="X15" s="139">
        <v>41881</v>
      </c>
      <c r="Y15" s="139">
        <v>42369</v>
      </c>
      <c r="Z15" s="97"/>
      <c r="AA15" s="97" t="s">
        <v>49</v>
      </c>
      <c r="AB15" s="45" t="str">
        <f t="shared" si="0"/>
        <v>A</v>
      </c>
      <c r="AC15" s="46">
        <v>0.5</v>
      </c>
      <c r="AD15" s="47">
        <f t="shared" si="1"/>
        <v>0.5</v>
      </c>
      <c r="AE15" s="48" t="s">
        <v>313</v>
      </c>
      <c r="AF15" s="49">
        <v>0.5</v>
      </c>
      <c r="AG15" s="49">
        <v>0.5</v>
      </c>
      <c r="AH15" s="47">
        <f t="shared" si="2"/>
        <v>0.5</v>
      </c>
      <c r="AI15" s="67" t="s">
        <v>290</v>
      </c>
      <c r="AJ15" s="45" t="s">
        <v>308</v>
      </c>
      <c r="AK15" s="45" t="str">
        <f t="shared" si="3"/>
        <v>SI</v>
      </c>
      <c r="AL15" s="45" t="s">
        <v>251</v>
      </c>
      <c r="AM15" s="45" t="s">
        <v>391</v>
      </c>
      <c r="AN15" s="45" t="str">
        <f t="shared" si="14"/>
        <v>A</v>
      </c>
      <c r="AO15" s="46">
        <v>0.75</v>
      </c>
      <c r="AP15" s="47">
        <f t="shared" si="15"/>
        <v>0.67500000000000004</v>
      </c>
      <c r="AQ15" s="85" t="s">
        <v>399</v>
      </c>
      <c r="AR15" s="86">
        <v>0.75</v>
      </c>
      <c r="AS15" s="86">
        <v>0.6</v>
      </c>
      <c r="AT15" s="47">
        <f t="shared" si="16"/>
        <v>0.67500000000000004</v>
      </c>
      <c r="AU15" s="85" t="s">
        <v>401</v>
      </c>
      <c r="AV15" s="64" t="s">
        <v>308</v>
      </c>
      <c r="AW15" s="45" t="str">
        <f t="shared" si="17"/>
        <v>SI</v>
      </c>
      <c r="AX15" s="45" t="s">
        <v>251</v>
      </c>
      <c r="AY15" s="45" t="s">
        <v>391</v>
      </c>
      <c r="AZ15" s="45" t="str">
        <f t="shared" si="4"/>
        <v>A</v>
      </c>
      <c r="BA15" s="46">
        <v>0.75</v>
      </c>
      <c r="BB15" s="47">
        <f>BF15</f>
        <v>0.67500000000000004</v>
      </c>
      <c r="BC15" s="85" t="s">
        <v>399</v>
      </c>
      <c r="BD15" s="83">
        <v>0.75</v>
      </c>
      <c r="BE15" s="49">
        <v>0.6</v>
      </c>
      <c r="BF15" s="47">
        <f>(BD15+BE15)/2</f>
        <v>0.67500000000000004</v>
      </c>
      <c r="BG15" s="85" t="s">
        <v>401</v>
      </c>
      <c r="BH15" s="45" t="s">
        <v>308</v>
      </c>
      <c r="BI15" s="45" t="str">
        <f t="shared" si="5"/>
        <v>SI</v>
      </c>
      <c r="BJ15" s="45" t="s">
        <v>2163</v>
      </c>
      <c r="BK15" s="45" t="s">
        <v>2169</v>
      </c>
      <c r="BL15" s="45" t="str">
        <f t="shared" si="6"/>
        <v>A</v>
      </c>
      <c r="BM15" s="325">
        <v>0.8</v>
      </c>
      <c r="BN15" s="310">
        <f t="shared" si="7"/>
        <v>0.77</v>
      </c>
      <c r="BO15" s="313" t="s">
        <v>2185</v>
      </c>
      <c r="BP15" s="106">
        <v>0.77</v>
      </c>
      <c r="BQ15" s="106">
        <v>0.77</v>
      </c>
      <c r="BR15" s="310">
        <f>(BP15+BQ15)/2</f>
        <v>0.77</v>
      </c>
      <c r="BS15" s="312" t="s">
        <v>2186</v>
      </c>
      <c r="BT15" s="312" t="s">
        <v>308</v>
      </c>
      <c r="BU15" s="45" t="str">
        <f t="shared" si="8"/>
        <v>SI</v>
      </c>
      <c r="BV15" s="238">
        <f t="shared" si="18"/>
        <v>377</v>
      </c>
      <c r="BW15" s="45" t="s">
        <v>903</v>
      </c>
      <c r="BX15" s="45" t="str">
        <f t="shared" si="9"/>
        <v>A</v>
      </c>
      <c r="BY15" s="100" t="s">
        <v>2634</v>
      </c>
      <c r="BZ15" s="384">
        <f t="shared" si="10"/>
        <v>0.85</v>
      </c>
      <c r="CA15" s="100" t="s">
        <v>2633</v>
      </c>
      <c r="CB15" s="49">
        <v>0.85</v>
      </c>
      <c r="CC15" s="49">
        <v>0.85</v>
      </c>
      <c r="CD15" s="384">
        <f t="shared" si="11"/>
        <v>0.85</v>
      </c>
      <c r="CE15" s="67" t="s">
        <v>2635</v>
      </c>
      <c r="CF15" s="100" t="s">
        <v>2636</v>
      </c>
      <c r="CG15" s="45" t="str">
        <f t="shared" si="12"/>
        <v>SI</v>
      </c>
      <c r="CH15" s="238">
        <f t="shared" si="13"/>
        <v>387</v>
      </c>
    </row>
    <row r="16" spans="1:16384" s="6" customFormat="1" ht="329.25" customHeight="1" x14ac:dyDescent="0.25">
      <c r="A16" s="46">
        <v>10</v>
      </c>
      <c r="B16" s="56">
        <v>2</v>
      </c>
      <c r="C16" s="57" t="s">
        <v>61</v>
      </c>
      <c r="D16" s="58"/>
      <c r="E16" s="52" t="s">
        <v>62</v>
      </c>
      <c r="F16" s="60" t="s">
        <v>63</v>
      </c>
      <c r="G16" s="68" t="s">
        <v>64</v>
      </c>
      <c r="H16" s="68"/>
      <c r="I16" s="62" t="s">
        <v>65</v>
      </c>
      <c r="J16" s="63" t="s">
        <v>66</v>
      </c>
      <c r="K16" s="97" t="s">
        <v>221</v>
      </c>
      <c r="L16" s="63" t="s">
        <v>43</v>
      </c>
      <c r="M16" s="63" t="s">
        <v>44</v>
      </c>
      <c r="N16" s="63" t="s">
        <v>67</v>
      </c>
      <c r="O16" s="385" t="s">
        <v>2100</v>
      </c>
      <c r="P16" s="65" t="s">
        <v>67</v>
      </c>
      <c r="Q16" s="66" t="s">
        <v>68</v>
      </c>
      <c r="R16" s="97" t="s">
        <v>69</v>
      </c>
      <c r="S16" s="66" t="s">
        <v>70</v>
      </c>
      <c r="T16" s="66" t="s">
        <v>71</v>
      </c>
      <c r="U16" s="66" t="s">
        <v>72</v>
      </c>
      <c r="V16" s="66" t="s">
        <v>73</v>
      </c>
      <c r="W16" s="97">
        <v>47</v>
      </c>
      <c r="X16" s="139">
        <v>40087</v>
      </c>
      <c r="Y16" s="139">
        <v>42735</v>
      </c>
      <c r="Z16" s="97" t="s">
        <v>74</v>
      </c>
      <c r="AA16" s="97" t="s">
        <v>75</v>
      </c>
      <c r="AB16" s="45" t="str">
        <f t="shared" si="0"/>
        <v>A</v>
      </c>
      <c r="AC16" s="46">
        <v>42</v>
      </c>
      <c r="AD16" s="47">
        <f t="shared" si="1"/>
        <v>0.89500000000000002</v>
      </c>
      <c r="AE16" s="48" t="s">
        <v>314</v>
      </c>
      <c r="AF16" s="49">
        <v>0.9</v>
      </c>
      <c r="AG16" s="49">
        <v>0.89</v>
      </c>
      <c r="AH16" s="47">
        <f t="shared" si="2"/>
        <v>0.89500000000000002</v>
      </c>
      <c r="AI16" s="67" t="s">
        <v>300</v>
      </c>
      <c r="AJ16" s="45" t="s">
        <v>301</v>
      </c>
      <c r="AK16" s="45" t="str">
        <f t="shared" si="3"/>
        <v>SI</v>
      </c>
      <c r="AL16" s="45" t="s">
        <v>251</v>
      </c>
      <c r="AM16" s="45" t="s">
        <v>391</v>
      </c>
      <c r="AN16" s="45" t="str">
        <f t="shared" si="14"/>
        <v>A</v>
      </c>
      <c r="AO16" s="46">
        <v>42</v>
      </c>
      <c r="AP16" s="47">
        <f t="shared" si="15"/>
        <v>0.9</v>
      </c>
      <c r="AQ16" s="85" t="s">
        <v>402</v>
      </c>
      <c r="AR16" s="49">
        <v>0.9</v>
      </c>
      <c r="AS16" s="49">
        <v>0.9</v>
      </c>
      <c r="AT16" s="47">
        <f t="shared" si="16"/>
        <v>0.9</v>
      </c>
      <c r="AU16" s="85" t="s">
        <v>403</v>
      </c>
      <c r="AV16" s="45" t="s">
        <v>301</v>
      </c>
      <c r="AW16" s="45" t="str">
        <f t="shared" si="17"/>
        <v>SI</v>
      </c>
      <c r="AX16" s="45" t="s">
        <v>251</v>
      </c>
      <c r="AY16" s="45" t="s">
        <v>391</v>
      </c>
      <c r="AZ16" s="45" t="str">
        <f t="shared" si="4"/>
        <v>A</v>
      </c>
      <c r="BA16" s="46">
        <v>42</v>
      </c>
      <c r="BB16" s="47">
        <v>0.9</v>
      </c>
      <c r="BC16" s="85" t="s">
        <v>906</v>
      </c>
      <c r="BD16" s="49" t="s">
        <v>92</v>
      </c>
      <c r="BE16" s="49" t="s">
        <v>92</v>
      </c>
      <c r="BF16" s="47" t="s">
        <v>92</v>
      </c>
      <c r="BG16" s="85" t="s">
        <v>907</v>
      </c>
      <c r="BH16" s="45" t="s">
        <v>301</v>
      </c>
      <c r="BI16" s="45" t="str">
        <f t="shared" si="5"/>
        <v>SI</v>
      </c>
      <c r="BJ16" s="45" t="s">
        <v>2163</v>
      </c>
      <c r="BK16" s="45" t="s">
        <v>2169</v>
      </c>
      <c r="BL16" s="45" t="str">
        <f t="shared" si="6"/>
        <v>A</v>
      </c>
      <c r="BM16" s="319">
        <v>42</v>
      </c>
      <c r="BN16" s="306">
        <f t="shared" si="7"/>
        <v>0.9</v>
      </c>
      <c r="BO16" s="314" t="s">
        <v>2203</v>
      </c>
      <c r="BP16" s="106">
        <v>0.9</v>
      </c>
      <c r="BQ16" s="106">
        <v>0.9</v>
      </c>
      <c r="BR16" s="310">
        <f>(BP16+BQ16)/2</f>
        <v>0.9</v>
      </c>
      <c r="BS16" s="315" t="s">
        <v>2204</v>
      </c>
      <c r="BT16" s="316" t="s">
        <v>301</v>
      </c>
      <c r="BU16" s="45" t="str">
        <f t="shared" si="8"/>
        <v>SI</v>
      </c>
      <c r="BV16" s="238">
        <f t="shared" si="18"/>
        <v>375</v>
      </c>
      <c r="BW16" s="393" t="s">
        <v>2163</v>
      </c>
      <c r="BX16" s="45" t="s">
        <v>50</v>
      </c>
      <c r="BY16" s="319">
        <v>44</v>
      </c>
      <c r="BZ16" s="384">
        <f t="shared" si="10"/>
        <v>0.93</v>
      </c>
      <c r="CA16" s="85" t="s">
        <v>2527</v>
      </c>
      <c r="CB16" s="49">
        <v>0.93</v>
      </c>
      <c r="CC16" s="49">
        <v>0.93</v>
      </c>
      <c r="CD16" s="384">
        <f t="shared" si="11"/>
        <v>0.93</v>
      </c>
      <c r="CE16" s="85" t="s">
        <v>2528</v>
      </c>
      <c r="CF16" s="45" t="s">
        <v>301</v>
      </c>
      <c r="CG16" s="45" t="s">
        <v>91</v>
      </c>
      <c r="CH16" s="238">
        <f t="shared" si="13"/>
        <v>336</v>
      </c>
    </row>
    <row r="17" spans="1:86" s="6" customFormat="1" ht="267.75" hidden="1" customHeight="1" x14ac:dyDescent="0.25">
      <c r="A17" s="46">
        <v>55</v>
      </c>
      <c r="B17" s="56" t="s">
        <v>98</v>
      </c>
      <c r="C17" s="57" t="s">
        <v>76</v>
      </c>
      <c r="D17" s="58" t="s">
        <v>77</v>
      </c>
      <c r="E17" s="52" t="s">
        <v>78</v>
      </c>
      <c r="F17" s="60" t="s">
        <v>99</v>
      </c>
      <c r="G17" s="68" t="s">
        <v>64</v>
      </c>
      <c r="H17" s="62"/>
      <c r="I17" s="62" t="s">
        <v>100</v>
      </c>
      <c r="J17" s="63"/>
      <c r="K17" s="97" t="s">
        <v>221</v>
      </c>
      <c r="L17" s="63" t="s">
        <v>43</v>
      </c>
      <c r="M17" s="63" t="s">
        <v>44</v>
      </c>
      <c r="N17" s="63"/>
      <c r="O17" s="64"/>
      <c r="P17" s="65"/>
      <c r="Q17" s="66" t="s">
        <v>101</v>
      </c>
      <c r="R17" s="97"/>
      <c r="S17" s="66" t="s">
        <v>102</v>
      </c>
      <c r="T17" s="66"/>
      <c r="U17" s="66" t="s">
        <v>103</v>
      </c>
      <c r="V17" s="97" t="s">
        <v>104</v>
      </c>
      <c r="W17" s="97">
        <v>6</v>
      </c>
      <c r="X17" s="139">
        <v>41487</v>
      </c>
      <c r="Y17" s="139">
        <v>42369</v>
      </c>
      <c r="Z17" s="97" t="s">
        <v>105</v>
      </c>
      <c r="AA17" s="97" t="s">
        <v>106</v>
      </c>
      <c r="AB17" s="45" t="str">
        <f t="shared" si="0"/>
        <v>A</v>
      </c>
      <c r="AC17" s="46">
        <v>5</v>
      </c>
      <c r="AD17" s="47">
        <f t="shared" si="1"/>
        <v>0.83</v>
      </c>
      <c r="AE17" s="48" t="s">
        <v>315</v>
      </c>
      <c r="AF17" s="49">
        <v>0.83</v>
      </c>
      <c r="AG17" s="49">
        <v>0.83</v>
      </c>
      <c r="AH17" s="47">
        <f t="shared" si="2"/>
        <v>0.83</v>
      </c>
      <c r="AI17" s="67" t="s">
        <v>306</v>
      </c>
      <c r="AJ17" s="45" t="s">
        <v>301</v>
      </c>
      <c r="AK17" s="45" t="str">
        <f t="shared" si="3"/>
        <v>SI</v>
      </c>
      <c r="AL17" s="45" t="s">
        <v>251</v>
      </c>
      <c r="AM17" s="45" t="s">
        <v>391</v>
      </c>
      <c r="AN17" s="45" t="str">
        <f t="shared" si="14"/>
        <v>A</v>
      </c>
      <c r="AO17" s="46">
        <v>5</v>
      </c>
      <c r="AP17" s="47">
        <f t="shared" si="15"/>
        <v>0.83</v>
      </c>
      <c r="AQ17" s="48" t="s">
        <v>315</v>
      </c>
      <c r="AR17" s="49">
        <v>0.83</v>
      </c>
      <c r="AS17" s="49">
        <v>0.83</v>
      </c>
      <c r="AT17" s="47">
        <f t="shared" si="16"/>
        <v>0.83</v>
      </c>
      <c r="AU17" s="67" t="s">
        <v>306</v>
      </c>
      <c r="AV17" s="45" t="s">
        <v>301</v>
      </c>
      <c r="AW17" s="45" t="str">
        <f t="shared" si="17"/>
        <v>SI</v>
      </c>
      <c r="AX17" s="45" t="s">
        <v>251</v>
      </c>
      <c r="AY17" s="45" t="s">
        <v>391</v>
      </c>
      <c r="AZ17" s="45" t="str">
        <f t="shared" si="4"/>
        <v>C</v>
      </c>
      <c r="BA17" s="46">
        <v>6</v>
      </c>
      <c r="BB17" s="47">
        <f>BF17</f>
        <v>1</v>
      </c>
      <c r="BC17" s="48" t="s">
        <v>908</v>
      </c>
      <c r="BD17" s="49">
        <v>1</v>
      </c>
      <c r="BE17" s="49">
        <v>1</v>
      </c>
      <c r="BF17" s="47">
        <f>(BD17+BE17)/2</f>
        <v>1</v>
      </c>
      <c r="BG17" s="67" t="s">
        <v>909</v>
      </c>
      <c r="BH17" s="67" t="s">
        <v>910</v>
      </c>
      <c r="BI17" s="45" t="str">
        <f t="shared" si="5"/>
        <v>NO</v>
      </c>
      <c r="BJ17" s="236"/>
      <c r="BK17" s="236"/>
      <c r="BV17" s="238">
        <f t="shared" si="18"/>
        <v>0</v>
      </c>
    </row>
    <row r="18" spans="1:86" s="6" customFormat="1" ht="267.75" customHeight="1" x14ac:dyDescent="0.25">
      <c r="A18" s="46">
        <v>56</v>
      </c>
      <c r="B18" s="56" t="s">
        <v>107</v>
      </c>
      <c r="C18" s="57" t="s">
        <v>76</v>
      </c>
      <c r="D18" s="58" t="s">
        <v>77</v>
      </c>
      <c r="E18" s="52" t="s">
        <v>78</v>
      </c>
      <c r="F18" s="60" t="s">
        <v>108</v>
      </c>
      <c r="G18" s="68" t="s">
        <v>64</v>
      </c>
      <c r="H18" s="68"/>
      <c r="I18" s="62" t="s">
        <v>109</v>
      </c>
      <c r="J18" s="63"/>
      <c r="K18" s="97" t="s">
        <v>221</v>
      </c>
      <c r="L18" s="63" t="s">
        <v>43</v>
      </c>
      <c r="M18" s="63" t="s">
        <v>44</v>
      </c>
      <c r="N18" s="63"/>
      <c r="O18" s="385" t="s">
        <v>2100</v>
      </c>
      <c r="P18" s="65"/>
      <c r="Q18" s="66" t="s">
        <v>110</v>
      </c>
      <c r="R18" s="97"/>
      <c r="S18" s="66" t="s">
        <v>111</v>
      </c>
      <c r="T18" s="66"/>
      <c r="U18" s="66" t="s">
        <v>112</v>
      </c>
      <c r="V18" s="66" t="s">
        <v>113</v>
      </c>
      <c r="W18" s="97">
        <v>2</v>
      </c>
      <c r="X18" s="139">
        <v>41470</v>
      </c>
      <c r="Y18" s="139">
        <v>42369</v>
      </c>
      <c r="Z18" s="97" t="s">
        <v>105</v>
      </c>
      <c r="AA18" s="97" t="s">
        <v>106</v>
      </c>
      <c r="AB18" s="45" t="str">
        <f t="shared" si="0"/>
        <v>A</v>
      </c>
      <c r="AC18" s="46">
        <v>1</v>
      </c>
      <c r="AD18" s="47">
        <f t="shared" si="1"/>
        <v>0.85000000000000009</v>
      </c>
      <c r="AE18" s="48" t="s">
        <v>302</v>
      </c>
      <c r="AF18" s="49">
        <v>0.8</v>
      </c>
      <c r="AG18" s="49">
        <v>0.9</v>
      </c>
      <c r="AH18" s="47">
        <f t="shared" si="2"/>
        <v>0.85000000000000009</v>
      </c>
      <c r="AI18" s="67" t="s">
        <v>303</v>
      </c>
      <c r="AJ18" s="45" t="s">
        <v>304</v>
      </c>
      <c r="AK18" s="45" t="str">
        <f t="shared" si="3"/>
        <v>SI</v>
      </c>
      <c r="AL18" s="45" t="s">
        <v>251</v>
      </c>
      <c r="AM18" s="45" t="s">
        <v>391</v>
      </c>
      <c r="AN18" s="45" t="str">
        <f t="shared" si="14"/>
        <v>A</v>
      </c>
      <c r="AO18" s="46">
        <v>1</v>
      </c>
      <c r="AP18" s="47">
        <f t="shared" si="15"/>
        <v>0.9</v>
      </c>
      <c r="AQ18" s="85" t="s">
        <v>404</v>
      </c>
      <c r="AR18" s="49">
        <v>0.9</v>
      </c>
      <c r="AS18" s="49">
        <v>0.9</v>
      </c>
      <c r="AT18" s="47">
        <f t="shared" si="16"/>
        <v>0.9</v>
      </c>
      <c r="AU18" s="85" t="s">
        <v>405</v>
      </c>
      <c r="AV18" s="45" t="s">
        <v>301</v>
      </c>
      <c r="AW18" s="45" t="str">
        <f t="shared" si="17"/>
        <v>SI</v>
      </c>
      <c r="AX18" s="45" t="s">
        <v>251</v>
      </c>
      <c r="AY18" s="45" t="s">
        <v>391</v>
      </c>
      <c r="AZ18" s="45" t="str">
        <f t="shared" si="4"/>
        <v>A</v>
      </c>
      <c r="BA18" s="46">
        <v>1</v>
      </c>
      <c r="BB18" s="47">
        <f>BF18</f>
        <v>0.9</v>
      </c>
      <c r="BC18" s="85" t="s">
        <v>911</v>
      </c>
      <c r="BD18" s="49">
        <v>0.9</v>
      </c>
      <c r="BE18" s="49">
        <v>0.9</v>
      </c>
      <c r="BF18" s="47">
        <f>(BD18+BE18)/2</f>
        <v>0.9</v>
      </c>
      <c r="BG18" s="85" t="s">
        <v>912</v>
      </c>
      <c r="BH18" s="45" t="s">
        <v>301</v>
      </c>
      <c r="BI18" s="45" t="str">
        <f t="shared" si="5"/>
        <v>SI</v>
      </c>
      <c r="BJ18" s="45" t="s">
        <v>2163</v>
      </c>
      <c r="BK18" s="45" t="s">
        <v>2169</v>
      </c>
      <c r="BL18" s="45" t="str">
        <f>IF(BN18&lt;91%,"A","C")</f>
        <v>A</v>
      </c>
      <c r="BM18" s="319">
        <v>1</v>
      </c>
      <c r="BN18" s="47">
        <f>BR18</f>
        <v>0.9</v>
      </c>
      <c r="BO18" s="314" t="s">
        <v>2205</v>
      </c>
      <c r="BP18" s="317">
        <v>0.9</v>
      </c>
      <c r="BQ18" s="317">
        <v>0.9</v>
      </c>
      <c r="BR18" s="47">
        <f>(BP18+BQ18)/2</f>
        <v>0.9</v>
      </c>
      <c r="BS18" s="315" t="s">
        <v>2206</v>
      </c>
      <c r="BT18" s="316" t="s">
        <v>301</v>
      </c>
      <c r="BU18" s="45" t="str">
        <f>IF(BN18&lt;91%,"SI","NO")</f>
        <v>SI</v>
      </c>
      <c r="BV18" s="238">
        <f t="shared" si="18"/>
        <v>323</v>
      </c>
      <c r="BW18" s="45" t="s">
        <v>2163</v>
      </c>
      <c r="BX18" s="45" t="str">
        <f t="shared" ref="BX18:BX19" si="19">IF(BZ18&lt;91%,"A","C")</f>
        <v>C</v>
      </c>
      <c r="BY18" s="319">
        <v>2</v>
      </c>
      <c r="BZ18" s="83">
        <f t="shared" ref="BZ18:BZ19" si="20">CD18</f>
        <v>1</v>
      </c>
      <c r="CA18" s="85" t="s">
        <v>2529</v>
      </c>
      <c r="CB18" s="49">
        <v>1</v>
      </c>
      <c r="CC18" s="49">
        <v>1</v>
      </c>
      <c r="CD18" s="384">
        <f t="shared" ref="CD18:CD19" si="21">(CB18+CC18)/2</f>
        <v>1</v>
      </c>
      <c r="CE18" s="85" t="s">
        <v>2530</v>
      </c>
      <c r="CF18" s="45" t="s">
        <v>301</v>
      </c>
      <c r="CG18" s="45" t="str">
        <f t="shared" ref="CG18:CG19" si="22">IF(BZ18&lt;91%,"SI","NO")</f>
        <v>NO</v>
      </c>
      <c r="CH18" s="238">
        <f t="shared" ref="CH18:CH19" si="23">LEN(CA18)</f>
        <v>323</v>
      </c>
    </row>
    <row r="19" spans="1:86" s="6" customFormat="1" ht="186" customHeight="1" x14ac:dyDescent="0.25">
      <c r="A19" s="46">
        <v>67</v>
      </c>
      <c r="B19" s="56">
        <v>22</v>
      </c>
      <c r="C19" s="57" t="s">
        <v>87</v>
      </c>
      <c r="D19" s="58"/>
      <c r="E19" s="52" t="s">
        <v>88</v>
      </c>
      <c r="F19" s="60">
        <v>22</v>
      </c>
      <c r="G19" s="68" t="s">
        <v>79</v>
      </c>
      <c r="H19" s="68"/>
      <c r="I19" s="62" t="s">
        <v>117</v>
      </c>
      <c r="J19" s="63"/>
      <c r="K19" s="97" t="s">
        <v>221</v>
      </c>
      <c r="L19" s="63" t="s">
        <v>43</v>
      </c>
      <c r="M19" s="63" t="s">
        <v>44</v>
      </c>
      <c r="N19" s="63"/>
      <c r="O19" s="64" t="s">
        <v>83</v>
      </c>
      <c r="P19" s="65"/>
      <c r="Q19" s="66" t="s">
        <v>118</v>
      </c>
      <c r="R19" s="97"/>
      <c r="S19" s="66" t="s">
        <v>119</v>
      </c>
      <c r="T19" s="66"/>
      <c r="U19" s="66" t="s">
        <v>120</v>
      </c>
      <c r="V19" s="66" t="s">
        <v>121</v>
      </c>
      <c r="W19" s="97" t="s">
        <v>122</v>
      </c>
      <c r="X19" s="139">
        <v>41197</v>
      </c>
      <c r="Y19" s="139">
        <v>41455</v>
      </c>
      <c r="Z19" s="97" t="s">
        <v>116</v>
      </c>
      <c r="AA19" s="97" t="s">
        <v>2172</v>
      </c>
      <c r="AB19" s="45" t="str">
        <f t="shared" si="0"/>
        <v>A</v>
      </c>
      <c r="AC19" s="46">
        <v>3</v>
      </c>
      <c r="AD19" s="47">
        <f t="shared" si="1"/>
        <v>0.75</v>
      </c>
      <c r="AE19" s="132" t="s">
        <v>316</v>
      </c>
      <c r="AF19" s="47">
        <v>0.75</v>
      </c>
      <c r="AG19" s="47">
        <v>0.75</v>
      </c>
      <c r="AH19" s="47">
        <f t="shared" si="2"/>
        <v>0.75</v>
      </c>
      <c r="AI19" s="67" t="s">
        <v>299</v>
      </c>
      <c r="AJ19" s="45" t="s">
        <v>307</v>
      </c>
      <c r="AK19" s="45" t="str">
        <f t="shared" si="3"/>
        <v>SI</v>
      </c>
      <c r="AL19" s="45" t="s">
        <v>395</v>
      </c>
      <c r="AM19" s="45" t="s">
        <v>393</v>
      </c>
      <c r="AN19" s="45" t="str">
        <f t="shared" si="14"/>
        <v>A</v>
      </c>
      <c r="AO19" s="46">
        <v>3</v>
      </c>
      <c r="AP19" s="47">
        <f t="shared" si="15"/>
        <v>0.875</v>
      </c>
      <c r="AQ19" s="67" t="s">
        <v>406</v>
      </c>
      <c r="AR19" s="47">
        <v>0.85</v>
      </c>
      <c r="AS19" s="47">
        <v>0.9</v>
      </c>
      <c r="AT19" s="47">
        <f t="shared" si="16"/>
        <v>0.875</v>
      </c>
      <c r="AU19" s="67" t="s">
        <v>407</v>
      </c>
      <c r="AV19" s="45" t="s">
        <v>307</v>
      </c>
      <c r="AW19" s="45" t="str">
        <f t="shared" si="17"/>
        <v>SI</v>
      </c>
      <c r="AX19" s="45" t="s">
        <v>395</v>
      </c>
      <c r="AY19" s="45" t="s">
        <v>393</v>
      </c>
      <c r="AZ19" s="45" t="str">
        <f t="shared" si="4"/>
        <v>A</v>
      </c>
      <c r="BA19" s="46">
        <v>3</v>
      </c>
      <c r="BB19" s="47">
        <f>BF19</f>
        <v>0.89</v>
      </c>
      <c r="BC19" s="67" t="s">
        <v>913</v>
      </c>
      <c r="BD19" s="47">
        <v>0.88</v>
      </c>
      <c r="BE19" s="47">
        <v>0.9</v>
      </c>
      <c r="BF19" s="47">
        <f>(BD19+BE19)/2</f>
        <v>0.89</v>
      </c>
      <c r="BG19" s="67" t="s">
        <v>914</v>
      </c>
      <c r="BH19" s="45" t="s">
        <v>307</v>
      </c>
      <c r="BI19" s="45" t="str">
        <f t="shared" si="5"/>
        <v>SI</v>
      </c>
      <c r="BJ19" s="45" t="s">
        <v>395</v>
      </c>
      <c r="BK19" s="45" t="s">
        <v>393</v>
      </c>
      <c r="BL19" s="45" t="str">
        <f t="shared" ref="BL19" si="24">IF(BN19&lt;91%,"A","C")</f>
        <v>A</v>
      </c>
      <c r="BM19" s="46">
        <v>3</v>
      </c>
      <c r="BN19" s="47">
        <f>BR19</f>
        <v>0.89</v>
      </c>
      <c r="BO19" s="67" t="s">
        <v>913</v>
      </c>
      <c r="BP19" s="47">
        <v>0.88</v>
      </c>
      <c r="BQ19" s="47">
        <v>0.9</v>
      </c>
      <c r="BR19" s="47">
        <f>(BP19+BQ19)/2</f>
        <v>0.89</v>
      </c>
      <c r="BS19" s="67" t="s">
        <v>914</v>
      </c>
      <c r="BT19" s="45" t="s">
        <v>307</v>
      </c>
      <c r="BU19" s="45" t="str">
        <f t="shared" ref="BU19" si="25">IF(BN19&lt;91%,"SI","NO")</f>
        <v>SI</v>
      </c>
      <c r="BV19" s="238">
        <f t="shared" si="18"/>
        <v>375</v>
      </c>
      <c r="BW19" s="45" t="s">
        <v>2473</v>
      </c>
      <c r="BX19" s="45" t="str">
        <f t="shared" si="19"/>
        <v>A</v>
      </c>
      <c r="BY19" s="401">
        <v>3</v>
      </c>
      <c r="BZ19" s="384">
        <f t="shared" si="20"/>
        <v>0.89</v>
      </c>
      <c r="CA19" s="67" t="s">
        <v>2656</v>
      </c>
      <c r="CB19" s="384">
        <v>0.88</v>
      </c>
      <c r="CC19" s="384">
        <v>0.9</v>
      </c>
      <c r="CD19" s="384">
        <f t="shared" si="21"/>
        <v>0.89</v>
      </c>
      <c r="CE19" s="67" t="s">
        <v>2657</v>
      </c>
      <c r="CF19" s="97" t="s">
        <v>116</v>
      </c>
      <c r="CG19" s="45" t="str">
        <f t="shared" si="22"/>
        <v>SI</v>
      </c>
      <c r="CH19" s="238">
        <f t="shared" si="23"/>
        <v>350</v>
      </c>
    </row>
    <row r="20" spans="1:86" s="6" customFormat="1" ht="330.75" hidden="1" customHeight="1" x14ac:dyDescent="0.25">
      <c r="A20" s="46">
        <v>156</v>
      </c>
      <c r="B20" s="56"/>
      <c r="C20" s="57" t="s">
        <v>39</v>
      </c>
      <c r="D20" s="58" t="s">
        <v>40</v>
      </c>
      <c r="E20" s="52"/>
      <c r="F20" s="60">
        <v>3</v>
      </c>
      <c r="G20" s="61" t="s">
        <v>41</v>
      </c>
      <c r="H20" s="62"/>
      <c r="I20" s="66" t="s">
        <v>58</v>
      </c>
      <c r="J20" s="63"/>
      <c r="K20" s="97" t="s">
        <v>221</v>
      </c>
      <c r="L20" s="63" t="s">
        <v>43</v>
      </c>
      <c r="M20" s="63" t="s">
        <v>44</v>
      </c>
      <c r="N20" s="63"/>
      <c r="O20" s="64"/>
      <c r="P20" s="65">
        <v>41842</v>
      </c>
      <c r="Q20" s="66" t="s">
        <v>59</v>
      </c>
      <c r="R20" s="97"/>
      <c r="S20" s="66" t="s">
        <v>132</v>
      </c>
      <c r="T20" s="66"/>
      <c r="U20" s="66" t="s">
        <v>133</v>
      </c>
      <c r="V20" s="97" t="s">
        <v>134</v>
      </c>
      <c r="W20" s="97">
        <v>3</v>
      </c>
      <c r="X20" s="139">
        <v>41927</v>
      </c>
      <c r="Y20" s="139">
        <v>42551</v>
      </c>
      <c r="Z20" s="97"/>
      <c r="AA20" s="97" t="s">
        <v>49</v>
      </c>
      <c r="AB20" s="45" t="str">
        <f t="shared" si="0"/>
        <v>A</v>
      </c>
      <c r="AC20" s="46">
        <v>1</v>
      </c>
      <c r="AD20" s="47">
        <f t="shared" si="1"/>
        <v>0.33</v>
      </c>
      <c r="AE20" s="48" t="s">
        <v>317</v>
      </c>
      <c r="AF20" s="49">
        <v>0.33</v>
      </c>
      <c r="AG20" s="49">
        <v>0.33</v>
      </c>
      <c r="AH20" s="47">
        <f t="shared" si="2"/>
        <v>0.33</v>
      </c>
      <c r="AI20" s="67" t="s">
        <v>292</v>
      </c>
      <c r="AJ20" s="45" t="s">
        <v>309</v>
      </c>
      <c r="AK20" s="45" t="str">
        <f t="shared" si="3"/>
        <v>SI</v>
      </c>
      <c r="AL20" s="45" t="s">
        <v>251</v>
      </c>
      <c r="AM20" s="45" t="s">
        <v>391</v>
      </c>
      <c r="AN20" s="45" t="str">
        <f t="shared" si="14"/>
        <v>A</v>
      </c>
      <c r="AO20" s="46">
        <v>2</v>
      </c>
      <c r="AP20" s="47">
        <f t="shared" si="15"/>
        <v>0.66659999999999997</v>
      </c>
      <c r="AQ20" s="87" t="s">
        <v>409</v>
      </c>
      <c r="AR20" s="49">
        <v>0.66659999999999997</v>
      </c>
      <c r="AS20" s="49">
        <v>0.66659999999999997</v>
      </c>
      <c r="AT20" s="47">
        <f t="shared" si="16"/>
        <v>0.66659999999999997</v>
      </c>
      <c r="AU20" s="85" t="s">
        <v>410</v>
      </c>
      <c r="AV20" s="45" t="s">
        <v>408</v>
      </c>
      <c r="AW20" s="45" t="str">
        <f t="shared" si="17"/>
        <v>SI</v>
      </c>
      <c r="AX20" s="45" t="s">
        <v>251</v>
      </c>
      <c r="AY20" s="45" t="s">
        <v>391</v>
      </c>
      <c r="AZ20" s="45" t="str">
        <f t="shared" si="4"/>
        <v>C</v>
      </c>
      <c r="BA20" s="46">
        <v>3</v>
      </c>
      <c r="BB20" s="47">
        <f>BF20</f>
        <v>1</v>
      </c>
      <c r="BC20" s="87" t="s">
        <v>409</v>
      </c>
      <c r="BD20" s="49">
        <v>1</v>
      </c>
      <c r="BE20" s="49">
        <v>1</v>
      </c>
      <c r="BF20" s="47">
        <f>(BD20+BE20)/2</f>
        <v>1</v>
      </c>
      <c r="BG20" s="85" t="s">
        <v>410</v>
      </c>
      <c r="BH20" s="45" t="s">
        <v>408</v>
      </c>
      <c r="BI20" s="45" t="str">
        <f t="shared" si="5"/>
        <v>NO</v>
      </c>
      <c r="BJ20" s="236"/>
      <c r="BK20" s="236"/>
      <c r="BV20" s="238">
        <f t="shared" si="18"/>
        <v>0</v>
      </c>
    </row>
    <row r="21" spans="1:86" s="7" customFormat="1" ht="211.5" customHeight="1" x14ac:dyDescent="0.25">
      <c r="A21" s="51">
        <v>210</v>
      </c>
      <c r="B21" s="70" t="s">
        <v>255</v>
      </c>
      <c r="C21" s="45" t="s">
        <v>217</v>
      </c>
      <c r="D21" s="52" t="s">
        <v>137</v>
      </c>
      <c r="E21" s="45" t="s">
        <v>136</v>
      </c>
      <c r="F21" s="70" t="e">
        <f>+#REF!+1</f>
        <v>#REF!</v>
      </c>
      <c r="G21" s="68" t="s">
        <v>64</v>
      </c>
      <c r="H21" s="70"/>
      <c r="I21" s="134" t="s">
        <v>144</v>
      </c>
      <c r="J21" s="89"/>
      <c r="K21" s="97" t="s">
        <v>221</v>
      </c>
      <c r="L21" s="63" t="s">
        <v>43</v>
      </c>
      <c r="M21" s="52" t="s">
        <v>44</v>
      </c>
      <c r="N21" s="52"/>
      <c r="O21" s="385" t="s">
        <v>2100</v>
      </c>
      <c r="P21" s="52"/>
      <c r="Q21" s="134" t="s">
        <v>145</v>
      </c>
      <c r="R21" s="89"/>
      <c r="S21" s="134" t="s">
        <v>146</v>
      </c>
      <c r="T21" s="134" t="s">
        <v>146</v>
      </c>
      <c r="U21" s="134" t="s">
        <v>147</v>
      </c>
      <c r="V21" s="134" t="s">
        <v>142</v>
      </c>
      <c r="W21" s="70">
        <v>1</v>
      </c>
      <c r="X21" s="110">
        <v>42072</v>
      </c>
      <c r="Y21" s="110">
        <v>42734</v>
      </c>
      <c r="Z21" s="70" t="s">
        <v>141</v>
      </c>
      <c r="AA21" s="97" t="s">
        <v>106</v>
      </c>
      <c r="AB21" s="45" t="str">
        <f t="shared" si="0"/>
        <v>A</v>
      </c>
      <c r="AC21" s="51">
        <v>0.81</v>
      </c>
      <c r="AD21" s="47">
        <f t="shared" si="1"/>
        <v>0.81</v>
      </c>
      <c r="AE21" s="71" t="s">
        <v>318</v>
      </c>
      <c r="AF21" s="73">
        <v>0.81</v>
      </c>
      <c r="AG21" s="73">
        <v>0.81</v>
      </c>
      <c r="AH21" s="47">
        <f t="shared" si="2"/>
        <v>0.81</v>
      </c>
      <c r="AI21" s="134" t="s">
        <v>1941</v>
      </c>
      <c r="AJ21" s="70" t="s">
        <v>298</v>
      </c>
      <c r="AK21" s="45" t="str">
        <f t="shared" si="3"/>
        <v>SI</v>
      </c>
      <c r="AL21" s="52" t="s">
        <v>251</v>
      </c>
      <c r="AM21" s="52" t="s">
        <v>391</v>
      </c>
      <c r="AN21" s="45" t="str">
        <f t="shared" si="14"/>
        <v>A</v>
      </c>
      <c r="AO21" s="51">
        <v>0.85</v>
      </c>
      <c r="AP21" s="47">
        <f t="shared" si="15"/>
        <v>0.85</v>
      </c>
      <c r="AQ21" s="50" t="s">
        <v>411</v>
      </c>
      <c r="AR21" s="73">
        <v>0.85</v>
      </c>
      <c r="AS21" s="73">
        <v>0.85</v>
      </c>
      <c r="AT21" s="47">
        <f t="shared" si="16"/>
        <v>0.85</v>
      </c>
      <c r="AU21" s="50" t="s">
        <v>412</v>
      </c>
      <c r="AV21" s="52" t="s">
        <v>301</v>
      </c>
      <c r="AW21" s="45" t="str">
        <f t="shared" si="17"/>
        <v>SI</v>
      </c>
      <c r="AX21" s="52" t="s">
        <v>251</v>
      </c>
      <c r="AY21" s="52" t="s">
        <v>391</v>
      </c>
      <c r="AZ21" s="45" t="str">
        <f t="shared" si="4"/>
        <v>A</v>
      </c>
      <c r="BA21" s="46">
        <v>0.9</v>
      </c>
      <c r="BB21" s="47">
        <v>0.9</v>
      </c>
      <c r="BC21" s="85" t="s">
        <v>915</v>
      </c>
      <c r="BD21" s="49" t="s">
        <v>92</v>
      </c>
      <c r="BE21" s="49" t="s">
        <v>92</v>
      </c>
      <c r="BF21" s="47" t="s">
        <v>92</v>
      </c>
      <c r="BG21" s="85" t="s">
        <v>916</v>
      </c>
      <c r="BH21" s="45" t="s">
        <v>301</v>
      </c>
      <c r="BI21" s="45" t="str">
        <f t="shared" si="5"/>
        <v>SI</v>
      </c>
      <c r="BJ21" s="45" t="s">
        <v>2163</v>
      </c>
      <c r="BK21" s="45" t="s">
        <v>2169</v>
      </c>
      <c r="BL21" s="45" t="str">
        <f>IF(BN21&lt;91%,"A","C")</f>
        <v>A</v>
      </c>
      <c r="BM21" s="326">
        <v>0.9</v>
      </c>
      <c r="BN21" s="47">
        <f>BR21</f>
        <v>0.9</v>
      </c>
      <c r="BO21" s="318" t="s">
        <v>2207</v>
      </c>
      <c r="BP21" s="106">
        <v>0.9</v>
      </c>
      <c r="BQ21" s="106">
        <v>0.9</v>
      </c>
      <c r="BR21" s="47">
        <f>(BP21+BQ21)/2</f>
        <v>0.9</v>
      </c>
      <c r="BS21" s="320" t="s">
        <v>916</v>
      </c>
      <c r="BT21" s="321" t="s">
        <v>301</v>
      </c>
      <c r="BU21" s="45" t="str">
        <f>IF(BN21&lt;91%,"SI","NO")</f>
        <v>SI</v>
      </c>
      <c r="BV21" s="238">
        <f t="shared" si="18"/>
        <v>365</v>
      </c>
      <c r="BW21" s="52" t="s">
        <v>2163</v>
      </c>
      <c r="BX21" s="45" t="s">
        <v>50</v>
      </c>
      <c r="BY21" s="319" t="s">
        <v>2533</v>
      </c>
      <c r="BZ21" s="49">
        <f t="shared" ref="BZ21:BZ22" si="26">CD21</f>
        <v>0.92</v>
      </c>
      <c r="CA21" s="85" t="s">
        <v>2531</v>
      </c>
      <c r="CB21" s="49">
        <v>0.92</v>
      </c>
      <c r="CC21" s="49">
        <v>0.92</v>
      </c>
      <c r="CD21" s="384">
        <f t="shared" ref="CD21:CD22" si="27">(CB21+CC21)/2</f>
        <v>0.92</v>
      </c>
      <c r="CE21" s="85" t="s">
        <v>2532</v>
      </c>
      <c r="CF21" s="45" t="s">
        <v>301</v>
      </c>
      <c r="CG21" s="45" t="s">
        <v>91</v>
      </c>
      <c r="CH21" s="238">
        <f t="shared" ref="CH21:CH22" si="28">LEN(CA21)</f>
        <v>370</v>
      </c>
    </row>
    <row r="22" spans="1:86" s="7" customFormat="1" ht="204" customHeight="1" x14ac:dyDescent="0.25">
      <c r="A22" s="51">
        <v>210</v>
      </c>
      <c r="B22" s="70" t="s">
        <v>256</v>
      </c>
      <c r="C22" s="45" t="s">
        <v>217</v>
      </c>
      <c r="D22" s="52" t="s">
        <v>137</v>
      </c>
      <c r="E22" s="45" t="s">
        <v>136</v>
      </c>
      <c r="F22" s="70">
        <v>17</v>
      </c>
      <c r="G22" s="68" t="s">
        <v>64</v>
      </c>
      <c r="H22" s="70"/>
      <c r="I22" s="134" t="s">
        <v>144</v>
      </c>
      <c r="J22" s="89"/>
      <c r="K22" s="97" t="s">
        <v>221</v>
      </c>
      <c r="L22" s="63" t="s">
        <v>43</v>
      </c>
      <c r="M22" s="52" t="s">
        <v>44</v>
      </c>
      <c r="N22" s="52"/>
      <c r="O22" s="385" t="s">
        <v>2100</v>
      </c>
      <c r="P22" s="52"/>
      <c r="Q22" s="134" t="s">
        <v>145</v>
      </c>
      <c r="R22" s="89"/>
      <c r="S22" s="134" t="s">
        <v>146</v>
      </c>
      <c r="T22" s="134" t="s">
        <v>146</v>
      </c>
      <c r="U22" s="134" t="s">
        <v>147</v>
      </c>
      <c r="V22" s="134" t="s">
        <v>139</v>
      </c>
      <c r="W22" s="70">
        <v>1</v>
      </c>
      <c r="X22" s="110">
        <v>42072</v>
      </c>
      <c r="Y22" s="110">
        <v>42735</v>
      </c>
      <c r="Z22" s="70" t="s">
        <v>141</v>
      </c>
      <c r="AA22" s="97" t="s">
        <v>106</v>
      </c>
      <c r="AB22" s="45" t="str">
        <f t="shared" si="0"/>
        <v>A</v>
      </c>
      <c r="AC22" s="51" t="s">
        <v>305</v>
      </c>
      <c r="AD22" s="47">
        <f t="shared" si="1"/>
        <v>0.81</v>
      </c>
      <c r="AE22" s="71" t="s">
        <v>319</v>
      </c>
      <c r="AF22" s="73">
        <v>0.81</v>
      </c>
      <c r="AG22" s="73">
        <v>0.81</v>
      </c>
      <c r="AH22" s="47">
        <f t="shared" si="2"/>
        <v>0.81</v>
      </c>
      <c r="AI22" s="134" t="s">
        <v>1941</v>
      </c>
      <c r="AJ22" s="70" t="s">
        <v>298</v>
      </c>
      <c r="AK22" s="45" t="str">
        <f t="shared" si="3"/>
        <v>SI</v>
      </c>
      <c r="AL22" s="52" t="s">
        <v>251</v>
      </c>
      <c r="AM22" s="52" t="s">
        <v>391</v>
      </c>
      <c r="AN22" s="45" t="str">
        <f t="shared" si="14"/>
        <v>A</v>
      </c>
      <c r="AO22" s="51">
        <v>0.85</v>
      </c>
      <c r="AP22" s="47">
        <f t="shared" si="15"/>
        <v>0.85</v>
      </c>
      <c r="AQ22" s="50" t="s">
        <v>413</v>
      </c>
      <c r="AR22" s="73">
        <v>0.85</v>
      </c>
      <c r="AS22" s="73">
        <v>0.85</v>
      </c>
      <c r="AT22" s="47">
        <f t="shared" si="16"/>
        <v>0.85</v>
      </c>
      <c r="AU22" s="50" t="s">
        <v>412</v>
      </c>
      <c r="AV22" s="52" t="s">
        <v>301</v>
      </c>
      <c r="AW22" s="45" t="str">
        <f t="shared" si="17"/>
        <v>SI</v>
      </c>
      <c r="AX22" s="52" t="s">
        <v>251</v>
      </c>
      <c r="AY22" s="52" t="s">
        <v>391</v>
      </c>
      <c r="AZ22" s="45" t="str">
        <f t="shared" si="4"/>
        <v>A</v>
      </c>
      <c r="BA22" s="46">
        <v>0.9</v>
      </c>
      <c r="BB22" s="47">
        <v>0.9</v>
      </c>
      <c r="BC22" s="67" t="s">
        <v>915</v>
      </c>
      <c r="BD22" s="49" t="s">
        <v>92</v>
      </c>
      <c r="BE22" s="49" t="s">
        <v>92</v>
      </c>
      <c r="BF22" s="47" t="s">
        <v>92</v>
      </c>
      <c r="BG22" s="85" t="s">
        <v>916</v>
      </c>
      <c r="BH22" s="45" t="s">
        <v>301</v>
      </c>
      <c r="BI22" s="45" t="str">
        <f t="shared" si="5"/>
        <v>SI</v>
      </c>
      <c r="BJ22" s="45" t="s">
        <v>2163</v>
      </c>
      <c r="BK22" s="45" t="s">
        <v>2169</v>
      </c>
      <c r="BL22" s="45" t="str">
        <f>IF(BN22&lt;91%,"A","C")</f>
        <v>A</v>
      </c>
      <c r="BM22" s="326">
        <v>0.9</v>
      </c>
      <c r="BN22" s="47">
        <f>BR22</f>
        <v>0.9</v>
      </c>
      <c r="BO22" s="318" t="s">
        <v>2207</v>
      </c>
      <c r="BP22" s="106">
        <v>0.9</v>
      </c>
      <c r="BQ22" s="106">
        <v>0.9</v>
      </c>
      <c r="BR22" s="47">
        <f>(BP22+BQ22)/2</f>
        <v>0.9</v>
      </c>
      <c r="BS22" s="320" t="s">
        <v>916</v>
      </c>
      <c r="BT22" s="321" t="s">
        <v>301</v>
      </c>
      <c r="BU22" s="45" t="str">
        <f>IF(BN22&lt;91%,"SI","NO")</f>
        <v>SI</v>
      </c>
      <c r="BV22" s="238">
        <f t="shared" si="18"/>
        <v>365</v>
      </c>
      <c r="BW22" s="52" t="s">
        <v>2163</v>
      </c>
      <c r="BX22" s="45" t="s">
        <v>50</v>
      </c>
      <c r="BY22" s="319" t="s">
        <v>2533</v>
      </c>
      <c r="BZ22" s="49">
        <f t="shared" si="26"/>
        <v>0.92</v>
      </c>
      <c r="CA22" s="85" t="s">
        <v>2534</v>
      </c>
      <c r="CB22" s="49">
        <v>0.92</v>
      </c>
      <c r="CC22" s="49">
        <v>0.92</v>
      </c>
      <c r="CD22" s="384">
        <f t="shared" si="27"/>
        <v>0.92</v>
      </c>
      <c r="CE22" s="85" t="s">
        <v>2535</v>
      </c>
      <c r="CF22" s="45" t="s">
        <v>301</v>
      </c>
      <c r="CG22" s="45" t="s">
        <v>91</v>
      </c>
      <c r="CH22" s="238">
        <f t="shared" si="28"/>
        <v>341</v>
      </c>
    </row>
    <row r="23" spans="1:86" s="7" customFormat="1" ht="236.25" hidden="1" customHeight="1" x14ac:dyDescent="0.25">
      <c r="A23" s="51">
        <v>211</v>
      </c>
      <c r="B23" s="70" t="s">
        <v>257</v>
      </c>
      <c r="C23" s="45" t="s">
        <v>217</v>
      </c>
      <c r="D23" s="52" t="s">
        <v>137</v>
      </c>
      <c r="E23" s="45" t="s">
        <v>136</v>
      </c>
      <c r="F23" s="70">
        <v>18</v>
      </c>
      <c r="G23" s="68" t="s">
        <v>64</v>
      </c>
      <c r="H23" s="70"/>
      <c r="I23" s="134" t="s">
        <v>1942</v>
      </c>
      <c r="J23" s="89"/>
      <c r="K23" s="97" t="s">
        <v>221</v>
      </c>
      <c r="L23" s="63" t="s">
        <v>43</v>
      </c>
      <c r="M23" s="52" t="s">
        <v>44</v>
      </c>
      <c r="N23" s="52"/>
      <c r="O23" s="64" t="s">
        <v>2100</v>
      </c>
      <c r="P23" s="52"/>
      <c r="Q23" s="71" t="s">
        <v>148</v>
      </c>
      <c r="R23" s="89"/>
      <c r="S23" s="71" t="s">
        <v>149</v>
      </c>
      <c r="T23" s="71" t="s">
        <v>149</v>
      </c>
      <c r="U23" s="71" t="s">
        <v>150</v>
      </c>
      <c r="V23" s="71" t="s">
        <v>151</v>
      </c>
      <c r="W23" s="70">
        <v>2</v>
      </c>
      <c r="X23" s="110">
        <v>42073</v>
      </c>
      <c r="Y23" s="141">
        <v>42735</v>
      </c>
      <c r="Z23" s="70"/>
      <c r="AA23" s="97" t="s">
        <v>106</v>
      </c>
      <c r="AB23" s="45" t="str">
        <f t="shared" si="0"/>
        <v>A</v>
      </c>
      <c r="AC23" s="51">
        <v>0.81</v>
      </c>
      <c r="AD23" s="47">
        <f t="shared" si="1"/>
        <v>0.81</v>
      </c>
      <c r="AE23" s="71" t="s">
        <v>320</v>
      </c>
      <c r="AF23" s="73">
        <v>0.81</v>
      </c>
      <c r="AG23" s="73">
        <v>0.81</v>
      </c>
      <c r="AH23" s="47">
        <f t="shared" si="2"/>
        <v>0.81</v>
      </c>
      <c r="AI23" s="71" t="s">
        <v>1943</v>
      </c>
      <c r="AJ23" s="70" t="s">
        <v>271</v>
      </c>
      <c r="AK23" s="45" t="str">
        <f t="shared" si="3"/>
        <v>SI</v>
      </c>
      <c r="AL23" s="52" t="s">
        <v>251</v>
      </c>
      <c r="AM23" s="52" t="s">
        <v>391</v>
      </c>
      <c r="AN23" s="45" t="str">
        <f t="shared" si="14"/>
        <v>A</v>
      </c>
      <c r="AO23" s="51">
        <v>0.85</v>
      </c>
      <c r="AP23" s="47">
        <f t="shared" si="15"/>
        <v>0.85</v>
      </c>
      <c r="AQ23" s="59" t="s">
        <v>414</v>
      </c>
      <c r="AR23" s="73">
        <v>0.85</v>
      </c>
      <c r="AS23" s="73">
        <v>0.85</v>
      </c>
      <c r="AT23" s="47">
        <f t="shared" si="16"/>
        <v>0.85</v>
      </c>
      <c r="AU23" s="50" t="s">
        <v>415</v>
      </c>
      <c r="AV23" s="52" t="s">
        <v>301</v>
      </c>
      <c r="AW23" s="45" t="str">
        <f t="shared" si="17"/>
        <v>SI</v>
      </c>
      <c r="AX23" s="52" t="s">
        <v>251</v>
      </c>
      <c r="AY23" s="52" t="s">
        <v>391</v>
      </c>
      <c r="AZ23" s="45" t="str">
        <f t="shared" si="4"/>
        <v>A</v>
      </c>
      <c r="BA23" s="51">
        <v>0.85</v>
      </c>
      <c r="BB23" s="47">
        <v>0.85</v>
      </c>
      <c r="BC23" s="59" t="s">
        <v>917</v>
      </c>
      <c r="BD23" s="73" t="s">
        <v>92</v>
      </c>
      <c r="BE23" s="73" t="s">
        <v>92</v>
      </c>
      <c r="BF23" s="47" t="s">
        <v>92</v>
      </c>
      <c r="BG23" s="50" t="s">
        <v>415</v>
      </c>
      <c r="BH23" s="52" t="s">
        <v>301</v>
      </c>
      <c r="BI23" s="45" t="str">
        <f t="shared" si="5"/>
        <v>SI</v>
      </c>
      <c r="BJ23" s="45" t="s">
        <v>2163</v>
      </c>
      <c r="BK23" s="45" t="s">
        <v>2169</v>
      </c>
      <c r="BL23" s="45" t="str">
        <f>IF(BN23&lt;91%,"A","C")</f>
        <v>C</v>
      </c>
      <c r="BM23" s="56">
        <v>2</v>
      </c>
      <c r="BN23" s="47">
        <f>BR23</f>
        <v>1</v>
      </c>
      <c r="BO23" s="318" t="s">
        <v>2208</v>
      </c>
      <c r="BP23" s="317">
        <v>1</v>
      </c>
      <c r="BQ23" s="317">
        <v>1</v>
      </c>
      <c r="BR23" s="47">
        <f>(BP23+BQ23)/2</f>
        <v>1</v>
      </c>
      <c r="BS23" s="320" t="s">
        <v>2209</v>
      </c>
      <c r="BT23" s="321" t="s">
        <v>301</v>
      </c>
      <c r="BU23" s="45" t="str">
        <f>IF(BN23&lt;91%,"SI","NO")</f>
        <v>NO</v>
      </c>
      <c r="BV23" s="238">
        <f t="shared" si="18"/>
        <v>367</v>
      </c>
    </row>
    <row r="24" spans="1:86" s="7" customFormat="1" ht="346.5" hidden="1" customHeight="1" x14ac:dyDescent="0.25">
      <c r="A24" s="51">
        <v>242</v>
      </c>
      <c r="B24" s="52" t="s">
        <v>255</v>
      </c>
      <c r="C24" s="97">
        <v>77</v>
      </c>
      <c r="D24" s="74">
        <v>41984</v>
      </c>
      <c r="E24" s="97" t="s">
        <v>95</v>
      </c>
      <c r="F24" s="97" t="s">
        <v>163</v>
      </c>
      <c r="G24" s="97" t="s">
        <v>161</v>
      </c>
      <c r="H24" s="66"/>
      <c r="I24" s="66" t="s">
        <v>164</v>
      </c>
      <c r="J24" s="97" t="s">
        <v>66</v>
      </c>
      <c r="K24" s="97" t="s">
        <v>127</v>
      </c>
      <c r="L24" s="97" t="s">
        <v>97</v>
      </c>
      <c r="M24" s="97" t="s">
        <v>44</v>
      </c>
      <c r="N24" s="97" t="s">
        <v>128</v>
      </c>
      <c r="O24" s="97"/>
      <c r="P24" s="74">
        <v>42167</v>
      </c>
      <c r="Q24" s="66" t="s">
        <v>1944</v>
      </c>
      <c r="R24" s="97" t="s">
        <v>129</v>
      </c>
      <c r="S24" s="66" t="s">
        <v>709</v>
      </c>
      <c r="T24" s="66" t="s">
        <v>129</v>
      </c>
      <c r="U24" s="144" t="s">
        <v>710</v>
      </c>
      <c r="V24" s="145" t="s">
        <v>711</v>
      </c>
      <c r="W24" s="61">
        <v>1</v>
      </c>
      <c r="X24" s="140">
        <v>42430</v>
      </c>
      <c r="Y24" s="140">
        <v>42474</v>
      </c>
      <c r="Z24" s="145" t="s">
        <v>728</v>
      </c>
      <c r="AA24" s="145" t="s">
        <v>248</v>
      </c>
      <c r="AB24" s="45" t="str">
        <f t="shared" si="0"/>
        <v>A</v>
      </c>
      <c r="AC24" s="51">
        <v>0.7</v>
      </c>
      <c r="AD24" s="47">
        <f t="shared" si="1"/>
        <v>0.7</v>
      </c>
      <c r="AE24" s="75" t="s">
        <v>325</v>
      </c>
      <c r="AF24" s="47">
        <v>0.7</v>
      </c>
      <c r="AG24" s="47">
        <v>0.7</v>
      </c>
      <c r="AH24" s="47">
        <f t="shared" si="2"/>
        <v>0.7</v>
      </c>
      <c r="AI24" s="75" t="s">
        <v>326</v>
      </c>
      <c r="AJ24" s="52" t="s">
        <v>327</v>
      </c>
      <c r="AK24" s="45" t="str">
        <f t="shared" si="3"/>
        <v>SI</v>
      </c>
      <c r="AL24" s="52" t="s">
        <v>253</v>
      </c>
      <c r="AM24" s="52" t="s">
        <v>252</v>
      </c>
      <c r="AN24" s="45" t="str">
        <f t="shared" si="14"/>
        <v>A</v>
      </c>
      <c r="AO24" s="51">
        <v>0.3</v>
      </c>
      <c r="AP24" s="47">
        <f t="shared" si="15"/>
        <v>0.3</v>
      </c>
      <c r="AQ24" s="54" t="s">
        <v>416</v>
      </c>
      <c r="AR24" s="47">
        <v>0.3</v>
      </c>
      <c r="AS24" s="47">
        <v>0.3</v>
      </c>
      <c r="AT24" s="47">
        <f t="shared" si="16"/>
        <v>0.3</v>
      </c>
      <c r="AU24" s="54" t="s">
        <v>1945</v>
      </c>
      <c r="AV24" s="54" t="s">
        <v>417</v>
      </c>
      <c r="AW24" s="45" t="str">
        <f t="shared" si="17"/>
        <v>SI</v>
      </c>
      <c r="AX24" s="52" t="s">
        <v>253</v>
      </c>
      <c r="AY24" s="52" t="s">
        <v>252</v>
      </c>
      <c r="AZ24" s="45" t="str">
        <f t="shared" si="4"/>
        <v>C</v>
      </c>
      <c r="BA24" s="46">
        <v>1</v>
      </c>
      <c r="BB24" s="47">
        <f>BF24</f>
        <v>1</v>
      </c>
      <c r="BC24" s="100" t="s">
        <v>968</v>
      </c>
      <c r="BD24" s="49">
        <v>1</v>
      </c>
      <c r="BE24" s="49">
        <v>1</v>
      </c>
      <c r="BF24" s="47">
        <f>(BD24+BE24)/2</f>
        <v>1</v>
      </c>
      <c r="BG24" s="67" t="s">
        <v>270</v>
      </c>
      <c r="BH24" s="54" t="s">
        <v>417</v>
      </c>
      <c r="BI24" s="45" t="str">
        <f t="shared" si="5"/>
        <v>NO</v>
      </c>
      <c r="BJ24" s="236"/>
      <c r="BK24" s="236"/>
      <c r="BV24" s="238">
        <f t="shared" si="18"/>
        <v>0</v>
      </c>
    </row>
    <row r="25" spans="1:86" s="7" customFormat="1" ht="346.5" customHeight="1" x14ac:dyDescent="0.25">
      <c r="A25" s="51">
        <v>242</v>
      </c>
      <c r="B25" s="52" t="s">
        <v>256</v>
      </c>
      <c r="C25" s="97">
        <v>77</v>
      </c>
      <c r="D25" s="74">
        <v>41984</v>
      </c>
      <c r="E25" s="97" t="s">
        <v>95</v>
      </c>
      <c r="F25" s="97" t="s">
        <v>163</v>
      </c>
      <c r="G25" s="97" t="s">
        <v>161</v>
      </c>
      <c r="H25" s="97"/>
      <c r="I25" s="66" t="s">
        <v>164</v>
      </c>
      <c r="J25" s="97" t="s">
        <v>66</v>
      </c>
      <c r="K25" s="97" t="s">
        <v>127</v>
      </c>
      <c r="L25" s="97" t="s">
        <v>97</v>
      </c>
      <c r="M25" s="97" t="s">
        <v>44</v>
      </c>
      <c r="N25" s="97" t="s">
        <v>128</v>
      </c>
      <c r="O25" s="386" t="s">
        <v>2100</v>
      </c>
      <c r="P25" s="74">
        <v>42167</v>
      </c>
      <c r="Q25" s="66" t="s">
        <v>1944</v>
      </c>
      <c r="R25" s="97" t="s">
        <v>129</v>
      </c>
      <c r="S25" s="66" t="s">
        <v>709</v>
      </c>
      <c r="T25" s="66" t="s">
        <v>129</v>
      </c>
      <c r="U25" s="132" t="s">
        <v>712</v>
      </c>
      <c r="V25" s="132" t="s">
        <v>713</v>
      </c>
      <c r="W25" s="61">
        <v>1</v>
      </c>
      <c r="X25" s="140">
        <v>42492</v>
      </c>
      <c r="Y25" s="140">
        <v>42580</v>
      </c>
      <c r="Z25" s="145" t="s">
        <v>729</v>
      </c>
      <c r="AA25" s="145" t="s">
        <v>460</v>
      </c>
      <c r="AB25" s="45"/>
      <c r="AC25" s="51"/>
      <c r="AD25" s="47"/>
      <c r="AE25" s="75"/>
      <c r="AF25" s="47"/>
      <c r="AG25" s="47"/>
      <c r="AH25" s="47"/>
      <c r="AI25" s="75"/>
      <c r="AJ25" s="52"/>
      <c r="AK25" s="45"/>
      <c r="AL25" s="52"/>
      <c r="AM25" s="52"/>
      <c r="AN25" s="45"/>
      <c r="AO25" s="51"/>
      <c r="AP25" s="47"/>
      <c r="AQ25" s="54"/>
      <c r="AR25" s="47"/>
      <c r="AS25" s="47"/>
      <c r="AT25" s="47"/>
      <c r="AU25" s="54"/>
      <c r="AV25" s="54"/>
      <c r="AW25" s="45"/>
      <c r="AX25" s="52" t="s">
        <v>253</v>
      </c>
      <c r="AY25" s="52" t="s">
        <v>252</v>
      </c>
      <c r="AZ25" s="45" t="str">
        <f t="shared" si="4"/>
        <v>A</v>
      </c>
      <c r="BA25" s="46" t="s">
        <v>218</v>
      </c>
      <c r="BB25" s="47">
        <v>0.5</v>
      </c>
      <c r="BC25" s="67" t="s">
        <v>969</v>
      </c>
      <c r="BD25" s="49" t="s">
        <v>92</v>
      </c>
      <c r="BE25" s="49" t="s">
        <v>92</v>
      </c>
      <c r="BF25" s="47" t="s">
        <v>92</v>
      </c>
      <c r="BG25" s="67" t="s">
        <v>970</v>
      </c>
      <c r="BH25" s="52" t="s">
        <v>417</v>
      </c>
      <c r="BI25" s="45" t="str">
        <f t="shared" si="5"/>
        <v>SI</v>
      </c>
      <c r="BJ25" s="52" t="s">
        <v>2162</v>
      </c>
      <c r="BK25" s="52" t="s">
        <v>252</v>
      </c>
      <c r="BL25" s="45" t="str">
        <f t="shared" ref="BL25:BL33" si="29">IF(BN25&lt;91%,"A","C")</f>
        <v>A</v>
      </c>
      <c r="BM25" s="185">
        <v>0.5</v>
      </c>
      <c r="BN25" s="47">
        <f t="shared" ref="BN25:BN33" si="30">BR25</f>
        <v>0.5</v>
      </c>
      <c r="BO25" s="78" t="s">
        <v>2317</v>
      </c>
      <c r="BP25" s="344">
        <v>0.5</v>
      </c>
      <c r="BQ25" s="49">
        <v>0.5</v>
      </c>
      <c r="BR25" s="47">
        <f t="shared" ref="BR25:BR33" si="31">(BP25+BQ25)/2</f>
        <v>0.5</v>
      </c>
      <c r="BS25" s="54" t="s">
        <v>2319</v>
      </c>
      <c r="BT25" s="345" t="s">
        <v>2320</v>
      </c>
      <c r="BU25" s="45" t="str">
        <f t="shared" ref="BU25:BU33" si="32">IF(BN25&lt;91%,"SI","NO")</f>
        <v>SI</v>
      </c>
      <c r="BV25" s="238">
        <f t="shared" si="18"/>
        <v>388</v>
      </c>
      <c r="BW25" s="52" t="s">
        <v>2162</v>
      </c>
      <c r="BX25" s="45" t="str">
        <f t="shared" ref="BX25:BX33" si="33">IF(BZ25&lt;91%,"A","C")</f>
        <v>C</v>
      </c>
      <c r="BY25" s="400">
        <v>1</v>
      </c>
      <c r="BZ25" s="83">
        <f t="shared" ref="BZ25:BZ33" si="34">CD25</f>
        <v>1</v>
      </c>
      <c r="CA25" s="67" t="s">
        <v>2679</v>
      </c>
      <c r="CB25" s="384">
        <v>1</v>
      </c>
      <c r="CC25" s="384">
        <v>1</v>
      </c>
      <c r="CD25" s="384">
        <f t="shared" ref="CD25:CD33" si="35">(CB25+CC25)/2</f>
        <v>1</v>
      </c>
      <c r="CE25" s="67" t="s">
        <v>2680</v>
      </c>
      <c r="CF25" s="100" t="s">
        <v>2681</v>
      </c>
      <c r="CG25" s="45" t="str">
        <f t="shared" ref="CG25:CG33" si="36">IF(BZ25&lt;91%,"SI","NO")</f>
        <v>NO</v>
      </c>
      <c r="CH25" s="238">
        <f t="shared" ref="CH25:CH33" si="37">LEN(CA25)</f>
        <v>494</v>
      </c>
    </row>
    <row r="26" spans="1:86" s="7" customFormat="1" ht="346.5" customHeight="1" x14ac:dyDescent="0.25">
      <c r="A26" s="51">
        <v>242</v>
      </c>
      <c r="B26" s="52" t="s">
        <v>257</v>
      </c>
      <c r="C26" s="97">
        <v>77</v>
      </c>
      <c r="D26" s="74">
        <v>41984</v>
      </c>
      <c r="E26" s="97" t="s">
        <v>95</v>
      </c>
      <c r="F26" s="97" t="s">
        <v>163</v>
      </c>
      <c r="G26" s="97" t="s">
        <v>161</v>
      </c>
      <c r="H26" s="97"/>
      <c r="I26" s="66" t="s">
        <v>164</v>
      </c>
      <c r="J26" s="97" t="s">
        <v>66</v>
      </c>
      <c r="K26" s="97" t="s">
        <v>127</v>
      </c>
      <c r="L26" s="97" t="s">
        <v>97</v>
      </c>
      <c r="M26" s="97" t="s">
        <v>44</v>
      </c>
      <c r="N26" s="97" t="s">
        <v>128</v>
      </c>
      <c r="O26" s="386" t="s">
        <v>2100</v>
      </c>
      <c r="P26" s="74">
        <v>42167</v>
      </c>
      <c r="Q26" s="66" t="s">
        <v>1944</v>
      </c>
      <c r="R26" s="97" t="s">
        <v>129</v>
      </c>
      <c r="S26" s="66" t="s">
        <v>709</v>
      </c>
      <c r="T26" s="66" t="s">
        <v>129</v>
      </c>
      <c r="U26" s="132" t="s">
        <v>714</v>
      </c>
      <c r="V26" s="132" t="s">
        <v>715</v>
      </c>
      <c r="W26" s="61">
        <v>1</v>
      </c>
      <c r="X26" s="140">
        <v>42499</v>
      </c>
      <c r="Y26" s="140">
        <v>42580</v>
      </c>
      <c r="Z26" s="145" t="s">
        <v>729</v>
      </c>
      <c r="AA26" s="145" t="s">
        <v>460</v>
      </c>
      <c r="AB26" s="45"/>
      <c r="AC26" s="51"/>
      <c r="AD26" s="47"/>
      <c r="AE26" s="75"/>
      <c r="AF26" s="47"/>
      <c r="AG26" s="47"/>
      <c r="AH26" s="47"/>
      <c r="AI26" s="75"/>
      <c r="AJ26" s="52"/>
      <c r="AK26" s="45"/>
      <c r="AL26" s="52"/>
      <c r="AM26" s="52"/>
      <c r="AN26" s="45"/>
      <c r="AO26" s="51"/>
      <c r="AP26" s="47"/>
      <c r="AQ26" s="54"/>
      <c r="AR26" s="47"/>
      <c r="AS26" s="47"/>
      <c r="AT26" s="47"/>
      <c r="AU26" s="54"/>
      <c r="AV26" s="54"/>
      <c r="AW26" s="45"/>
      <c r="AX26" s="52" t="s">
        <v>253</v>
      </c>
      <c r="AY26" s="52" t="s">
        <v>252</v>
      </c>
      <c r="AZ26" s="45" t="str">
        <f t="shared" si="4"/>
        <v>A</v>
      </c>
      <c r="BA26" s="46">
        <v>0.5</v>
      </c>
      <c r="BB26" s="47">
        <v>0.5</v>
      </c>
      <c r="BC26" s="100" t="s">
        <v>971</v>
      </c>
      <c r="BD26" s="49" t="s">
        <v>92</v>
      </c>
      <c r="BE26" s="49" t="s">
        <v>92</v>
      </c>
      <c r="BF26" s="47" t="s">
        <v>92</v>
      </c>
      <c r="BG26" s="67" t="s">
        <v>972</v>
      </c>
      <c r="BH26" s="52" t="s">
        <v>417</v>
      </c>
      <c r="BI26" s="45" t="str">
        <f t="shared" si="5"/>
        <v>SI</v>
      </c>
      <c r="BJ26" s="52" t="s">
        <v>2162</v>
      </c>
      <c r="BK26" s="52" t="s">
        <v>252</v>
      </c>
      <c r="BL26" s="45" t="str">
        <f t="shared" si="29"/>
        <v>A</v>
      </c>
      <c r="BM26" s="46">
        <v>0.5</v>
      </c>
      <c r="BN26" s="47">
        <f t="shared" si="30"/>
        <v>0.5</v>
      </c>
      <c r="BO26" s="100" t="s">
        <v>971</v>
      </c>
      <c r="BP26" s="49">
        <v>0.5</v>
      </c>
      <c r="BQ26" s="49">
        <v>0.5</v>
      </c>
      <c r="BR26" s="47">
        <f t="shared" si="31"/>
        <v>0.5</v>
      </c>
      <c r="BS26" s="85" t="s">
        <v>2321</v>
      </c>
      <c r="BT26" s="345" t="s">
        <v>2320</v>
      </c>
      <c r="BU26" s="45" t="str">
        <f t="shared" si="32"/>
        <v>SI</v>
      </c>
      <c r="BV26" s="238">
        <f t="shared" si="18"/>
        <v>203</v>
      </c>
      <c r="BW26" s="52" t="s">
        <v>2162</v>
      </c>
      <c r="BX26" s="45" t="str">
        <f t="shared" si="33"/>
        <v>C</v>
      </c>
      <c r="BY26" s="400">
        <v>1</v>
      </c>
      <c r="BZ26" s="83">
        <f t="shared" si="34"/>
        <v>1</v>
      </c>
      <c r="CA26" s="67" t="s">
        <v>2679</v>
      </c>
      <c r="CB26" s="384">
        <v>1</v>
      </c>
      <c r="CC26" s="384">
        <v>1</v>
      </c>
      <c r="CD26" s="384">
        <f t="shared" si="35"/>
        <v>1</v>
      </c>
      <c r="CE26" s="67" t="s">
        <v>2682</v>
      </c>
      <c r="CF26" s="100" t="s">
        <v>2681</v>
      </c>
      <c r="CG26" s="45" t="str">
        <f t="shared" si="36"/>
        <v>NO</v>
      </c>
      <c r="CH26" s="238">
        <f t="shared" si="37"/>
        <v>494</v>
      </c>
    </row>
    <row r="27" spans="1:86" s="7" customFormat="1" ht="346.5" customHeight="1" x14ac:dyDescent="0.25">
      <c r="A27" s="51">
        <v>242</v>
      </c>
      <c r="B27" s="52" t="s">
        <v>258</v>
      </c>
      <c r="C27" s="97">
        <v>77</v>
      </c>
      <c r="D27" s="74">
        <v>41984</v>
      </c>
      <c r="E27" s="97" t="s">
        <v>95</v>
      </c>
      <c r="F27" s="97" t="s">
        <v>163</v>
      </c>
      <c r="G27" s="97" t="s">
        <v>161</v>
      </c>
      <c r="H27" s="97"/>
      <c r="I27" s="66" t="s">
        <v>164</v>
      </c>
      <c r="J27" s="97" t="s">
        <v>66</v>
      </c>
      <c r="K27" s="97" t="s">
        <v>127</v>
      </c>
      <c r="L27" s="97" t="s">
        <v>97</v>
      </c>
      <c r="M27" s="97" t="s">
        <v>44</v>
      </c>
      <c r="N27" s="97" t="s">
        <v>128</v>
      </c>
      <c r="O27" s="386" t="s">
        <v>2100</v>
      </c>
      <c r="P27" s="74">
        <v>42167</v>
      </c>
      <c r="Q27" s="66" t="s">
        <v>1944</v>
      </c>
      <c r="R27" s="97" t="s">
        <v>129</v>
      </c>
      <c r="S27" s="66" t="s">
        <v>709</v>
      </c>
      <c r="T27" s="66" t="s">
        <v>129</v>
      </c>
      <c r="U27" s="132" t="s">
        <v>716</v>
      </c>
      <c r="V27" s="132" t="s">
        <v>717</v>
      </c>
      <c r="W27" s="61">
        <v>1</v>
      </c>
      <c r="X27" s="140">
        <v>42583</v>
      </c>
      <c r="Y27" s="140">
        <v>42594</v>
      </c>
      <c r="Z27" s="61" t="s">
        <v>730</v>
      </c>
      <c r="AA27" s="61" t="s">
        <v>2082</v>
      </c>
      <c r="AB27" s="45"/>
      <c r="AC27" s="51"/>
      <c r="AD27" s="47"/>
      <c r="AE27" s="75"/>
      <c r="AF27" s="47"/>
      <c r="AG27" s="47"/>
      <c r="AH27" s="47"/>
      <c r="AI27" s="75"/>
      <c r="AJ27" s="52"/>
      <c r="AK27" s="45"/>
      <c r="AL27" s="52"/>
      <c r="AM27" s="52"/>
      <c r="AN27" s="45"/>
      <c r="AO27" s="51"/>
      <c r="AP27" s="47"/>
      <c r="AQ27" s="54"/>
      <c r="AR27" s="47"/>
      <c r="AS27" s="47"/>
      <c r="AT27" s="47"/>
      <c r="AU27" s="54"/>
      <c r="AV27" s="54"/>
      <c r="AW27" s="45"/>
      <c r="AX27" s="52" t="s">
        <v>253</v>
      </c>
      <c r="AY27" s="52" t="s">
        <v>252</v>
      </c>
      <c r="AZ27" s="45" t="s">
        <v>50</v>
      </c>
      <c r="BA27" s="49" t="s">
        <v>92</v>
      </c>
      <c r="BB27" s="47" t="str">
        <f>BF27</f>
        <v>NA</v>
      </c>
      <c r="BC27" s="100" t="s">
        <v>973</v>
      </c>
      <c r="BD27" s="49" t="s">
        <v>92</v>
      </c>
      <c r="BE27" s="49" t="s">
        <v>92</v>
      </c>
      <c r="BF27" s="49" t="s">
        <v>92</v>
      </c>
      <c r="BG27" s="100" t="s">
        <v>974</v>
      </c>
      <c r="BH27" s="52" t="s">
        <v>417</v>
      </c>
      <c r="BI27" s="45" t="s">
        <v>91</v>
      </c>
      <c r="BJ27" s="52" t="s">
        <v>2162</v>
      </c>
      <c r="BK27" s="52" t="s">
        <v>252</v>
      </c>
      <c r="BL27" s="45" t="str">
        <f t="shared" si="29"/>
        <v>A</v>
      </c>
      <c r="BM27" s="185">
        <v>0</v>
      </c>
      <c r="BN27" s="47">
        <f t="shared" si="30"/>
        <v>0</v>
      </c>
      <c r="BO27" s="78" t="s">
        <v>2318</v>
      </c>
      <c r="BP27" s="49">
        <v>0</v>
      </c>
      <c r="BQ27" s="49">
        <v>0</v>
      </c>
      <c r="BR27" s="47">
        <f t="shared" si="31"/>
        <v>0</v>
      </c>
      <c r="BS27" s="54" t="s">
        <v>2322</v>
      </c>
      <c r="BT27" s="345" t="s">
        <v>2320</v>
      </c>
      <c r="BU27" s="45" t="str">
        <f t="shared" si="32"/>
        <v>SI</v>
      </c>
      <c r="BV27" s="238">
        <f t="shared" si="18"/>
        <v>78</v>
      </c>
      <c r="BW27" s="52" t="s">
        <v>2162</v>
      </c>
      <c r="BX27" s="45" t="str">
        <f t="shared" si="33"/>
        <v>C</v>
      </c>
      <c r="BY27" s="400">
        <v>1</v>
      </c>
      <c r="BZ27" s="83">
        <f t="shared" si="34"/>
        <v>1</v>
      </c>
      <c r="CA27" s="67" t="s">
        <v>2679</v>
      </c>
      <c r="CB27" s="384">
        <v>1</v>
      </c>
      <c r="CC27" s="384">
        <v>1</v>
      </c>
      <c r="CD27" s="384">
        <f t="shared" si="35"/>
        <v>1</v>
      </c>
      <c r="CE27" s="67" t="s">
        <v>2682</v>
      </c>
      <c r="CF27" s="100" t="s">
        <v>2681</v>
      </c>
      <c r="CG27" s="45" t="str">
        <f t="shared" si="36"/>
        <v>NO</v>
      </c>
      <c r="CH27" s="238">
        <f t="shared" si="37"/>
        <v>494</v>
      </c>
    </row>
    <row r="28" spans="1:86" s="7" customFormat="1" ht="346.5" customHeight="1" x14ac:dyDescent="0.25">
      <c r="A28" s="51">
        <v>242</v>
      </c>
      <c r="B28" s="52" t="s">
        <v>259</v>
      </c>
      <c r="C28" s="97">
        <v>77</v>
      </c>
      <c r="D28" s="74">
        <v>41984</v>
      </c>
      <c r="E28" s="97" t="s">
        <v>95</v>
      </c>
      <c r="F28" s="97" t="s">
        <v>163</v>
      </c>
      <c r="G28" s="97" t="s">
        <v>161</v>
      </c>
      <c r="H28" s="97"/>
      <c r="I28" s="66" t="s">
        <v>164</v>
      </c>
      <c r="J28" s="97" t="s">
        <v>66</v>
      </c>
      <c r="K28" s="97" t="s">
        <v>127</v>
      </c>
      <c r="L28" s="97" t="s">
        <v>97</v>
      </c>
      <c r="M28" s="97" t="s">
        <v>44</v>
      </c>
      <c r="N28" s="97" t="s">
        <v>128</v>
      </c>
      <c r="O28" s="386" t="s">
        <v>2100</v>
      </c>
      <c r="P28" s="74">
        <v>42167</v>
      </c>
      <c r="Q28" s="66" t="s">
        <v>1944</v>
      </c>
      <c r="R28" s="97" t="s">
        <v>129</v>
      </c>
      <c r="S28" s="66" t="s">
        <v>709</v>
      </c>
      <c r="T28" s="66" t="s">
        <v>129</v>
      </c>
      <c r="U28" s="132" t="s">
        <v>718</v>
      </c>
      <c r="V28" s="132" t="s">
        <v>719</v>
      </c>
      <c r="W28" s="61">
        <v>1</v>
      </c>
      <c r="X28" s="140">
        <v>42597</v>
      </c>
      <c r="Y28" s="140">
        <v>42608</v>
      </c>
      <c r="Z28" s="61" t="s">
        <v>731</v>
      </c>
      <c r="AA28" s="61" t="s">
        <v>214</v>
      </c>
      <c r="AB28" s="45"/>
      <c r="AC28" s="51"/>
      <c r="AD28" s="47"/>
      <c r="AE28" s="75"/>
      <c r="AF28" s="47"/>
      <c r="AG28" s="47"/>
      <c r="AH28" s="47"/>
      <c r="AI28" s="75"/>
      <c r="AJ28" s="52"/>
      <c r="AK28" s="45"/>
      <c r="AL28" s="52"/>
      <c r="AM28" s="52"/>
      <c r="AN28" s="45"/>
      <c r="AO28" s="51"/>
      <c r="AP28" s="47"/>
      <c r="AQ28" s="54"/>
      <c r="AR28" s="47"/>
      <c r="AS28" s="47"/>
      <c r="AT28" s="47"/>
      <c r="AU28" s="54"/>
      <c r="AV28" s="54"/>
      <c r="AW28" s="45"/>
      <c r="AX28" s="52" t="s">
        <v>253</v>
      </c>
      <c r="AY28" s="52" t="s">
        <v>252</v>
      </c>
      <c r="AZ28" s="45" t="s">
        <v>50</v>
      </c>
      <c r="BA28" s="46" t="s">
        <v>92</v>
      </c>
      <c r="BB28" s="47" t="str">
        <f>BF28</f>
        <v>NA</v>
      </c>
      <c r="BC28" s="100" t="s">
        <v>973</v>
      </c>
      <c r="BD28" s="49" t="s">
        <v>92</v>
      </c>
      <c r="BE28" s="49" t="s">
        <v>92</v>
      </c>
      <c r="BF28" s="47" t="s">
        <v>92</v>
      </c>
      <c r="BG28" s="100" t="s">
        <v>975</v>
      </c>
      <c r="BH28" s="52" t="s">
        <v>417</v>
      </c>
      <c r="BI28" s="45" t="s">
        <v>91</v>
      </c>
      <c r="BJ28" s="52" t="s">
        <v>2162</v>
      </c>
      <c r="BK28" s="52" t="s">
        <v>252</v>
      </c>
      <c r="BL28" s="45" t="str">
        <f t="shared" si="29"/>
        <v>A</v>
      </c>
      <c r="BM28" s="185">
        <v>0</v>
      </c>
      <c r="BN28" s="47">
        <f t="shared" si="30"/>
        <v>0</v>
      </c>
      <c r="BO28" s="78" t="s">
        <v>2318</v>
      </c>
      <c r="BP28" s="49">
        <v>0</v>
      </c>
      <c r="BQ28" s="49">
        <v>0</v>
      </c>
      <c r="BR28" s="47">
        <f t="shared" si="31"/>
        <v>0</v>
      </c>
      <c r="BS28" s="54" t="s">
        <v>2323</v>
      </c>
      <c r="BT28" s="345" t="s">
        <v>2320</v>
      </c>
      <c r="BU28" s="45" t="str">
        <f t="shared" si="32"/>
        <v>SI</v>
      </c>
      <c r="BV28" s="238">
        <f t="shared" si="18"/>
        <v>78</v>
      </c>
      <c r="BW28" s="52" t="s">
        <v>2162</v>
      </c>
      <c r="BX28" s="45" t="str">
        <f t="shared" si="33"/>
        <v>C</v>
      </c>
      <c r="BY28" s="400">
        <v>1</v>
      </c>
      <c r="BZ28" s="83">
        <f t="shared" si="34"/>
        <v>1</v>
      </c>
      <c r="CA28" s="67" t="s">
        <v>2679</v>
      </c>
      <c r="CB28" s="384">
        <v>1</v>
      </c>
      <c r="CC28" s="384">
        <v>1</v>
      </c>
      <c r="CD28" s="384">
        <f t="shared" si="35"/>
        <v>1</v>
      </c>
      <c r="CE28" s="67" t="s">
        <v>2682</v>
      </c>
      <c r="CF28" s="100" t="s">
        <v>2681</v>
      </c>
      <c r="CG28" s="45" t="str">
        <f t="shared" si="36"/>
        <v>NO</v>
      </c>
      <c r="CH28" s="238">
        <f t="shared" si="37"/>
        <v>494</v>
      </c>
    </row>
    <row r="29" spans="1:86" s="7" customFormat="1" ht="346.5" customHeight="1" x14ac:dyDescent="0.25">
      <c r="A29" s="51">
        <v>242</v>
      </c>
      <c r="B29" s="52" t="s">
        <v>260</v>
      </c>
      <c r="C29" s="97">
        <v>77</v>
      </c>
      <c r="D29" s="74">
        <v>41984</v>
      </c>
      <c r="E29" s="97" t="s">
        <v>95</v>
      </c>
      <c r="F29" s="97" t="s">
        <v>163</v>
      </c>
      <c r="G29" s="97" t="s">
        <v>161</v>
      </c>
      <c r="H29" s="97"/>
      <c r="I29" s="66" t="s">
        <v>164</v>
      </c>
      <c r="J29" s="97" t="s">
        <v>66</v>
      </c>
      <c r="K29" s="97" t="s">
        <v>127</v>
      </c>
      <c r="L29" s="97" t="s">
        <v>97</v>
      </c>
      <c r="M29" s="97" t="s">
        <v>44</v>
      </c>
      <c r="N29" s="97" t="s">
        <v>128</v>
      </c>
      <c r="O29" s="386" t="s">
        <v>2100</v>
      </c>
      <c r="P29" s="74">
        <v>42167</v>
      </c>
      <c r="Q29" s="66" t="s">
        <v>1944</v>
      </c>
      <c r="R29" s="97" t="s">
        <v>129</v>
      </c>
      <c r="S29" s="66" t="s">
        <v>709</v>
      </c>
      <c r="T29" s="66" t="s">
        <v>129</v>
      </c>
      <c r="U29" s="132" t="s">
        <v>720</v>
      </c>
      <c r="V29" s="132" t="s">
        <v>721</v>
      </c>
      <c r="W29" s="61">
        <v>1</v>
      </c>
      <c r="X29" s="140">
        <v>42611</v>
      </c>
      <c r="Y29" s="140">
        <v>42613</v>
      </c>
      <c r="Z29" s="61" t="s">
        <v>730</v>
      </c>
      <c r="AA29" s="61" t="s">
        <v>2082</v>
      </c>
      <c r="AB29" s="45"/>
      <c r="AC29" s="51"/>
      <c r="AD29" s="47"/>
      <c r="AE29" s="75"/>
      <c r="AF29" s="47"/>
      <c r="AG29" s="47"/>
      <c r="AH29" s="47"/>
      <c r="AI29" s="75"/>
      <c r="AJ29" s="52"/>
      <c r="AK29" s="45"/>
      <c r="AL29" s="52"/>
      <c r="AM29" s="52"/>
      <c r="AN29" s="45"/>
      <c r="AO29" s="51"/>
      <c r="AP29" s="47"/>
      <c r="AQ29" s="54"/>
      <c r="AR29" s="47"/>
      <c r="AS29" s="47"/>
      <c r="AT29" s="47"/>
      <c r="AU29" s="54"/>
      <c r="AV29" s="54"/>
      <c r="AW29" s="45"/>
      <c r="AX29" s="52" t="s">
        <v>253</v>
      </c>
      <c r="AY29" s="52" t="s">
        <v>252</v>
      </c>
      <c r="AZ29" s="45" t="s">
        <v>50</v>
      </c>
      <c r="BA29" s="46" t="s">
        <v>92</v>
      </c>
      <c r="BB29" s="47" t="str">
        <f>BF29</f>
        <v>NA</v>
      </c>
      <c r="BC29" s="100" t="s">
        <v>976</v>
      </c>
      <c r="BD29" s="47" t="s">
        <v>92</v>
      </c>
      <c r="BE29" s="47" t="s">
        <v>92</v>
      </c>
      <c r="BF29" s="47" t="s">
        <v>92</v>
      </c>
      <c r="BG29" s="100" t="s">
        <v>977</v>
      </c>
      <c r="BH29" s="52" t="s">
        <v>417</v>
      </c>
      <c r="BI29" s="45" t="s">
        <v>91</v>
      </c>
      <c r="BJ29" s="52" t="s">
        <v>2162</v>
      </c>
      <c r="BK29" s="52" t="s">
        <v>252</v>
      </c>
      <c r="BL29" s="45" t="str">
        <f t="shared" si="29"/>
        <v>A</v>
      </c>
      <c r="BM29" s="185">
        <v>0</v>
      </c>
      <c r="BN29" s="47">
        <f t="shared" si="30"/>
        <v>0</v>
      </c>
      <c r="BO29" s="78" t="s">
        <v>2318</v>
      </c>
      <c r="BP29" s="49">
        <v>0</v>
      </c>
      <c r="BQ29" s="49">
        <v>0</v>
      </c>
      <c r="BR29" s="47">
        <f t="shared" si="31"/>
        <v>0</v>
      </c>
      <c r="BS29" s="54" t="s">
        <v>2323</v>
      </c>
      <c r="BT29" s="345" t="s">
        <v>2320</v>
      </c>
      <c r="BU29" s="45" t="str">
        <f t="shared" si="32"/>
        <v>SI</v>
      </c>
      <c r="BV29" s="238">
        <f t="shared" si="18"/>
        <v>78</v>
      </c>
      <c r="BW29" s="52" t="s">
        <v>2162</v>
      </c>
      <c r="BX29" s="45" t="str">
        <f t="shared" si="33"/>
        <v>C</v>
      </c>
      <c r="BY29" s="400">
        <v>1</v>
      </c>
      <c r="BZ29" s="83">
        <f t="shared" si="34"/>
        <v>1</v>
      </c>
      <c r="CA29" s="67" t="s">
        <v>2679</v>
      </c>
      <c r="CB29" s="384">
        <v>1</v>
      </c>
      <c r="CC29" s="384">
        <v>1</v>
      </c>
      <c r="CD29" s="384">
        <f t="shared" si="35"/>
        <v>1</v>
      </c>
      <c r="CE29" s="67" t="s">
        <v>2682</v>
      </c>
      <c r="CF29" s="100" t="s">
        <v>2681</v>
      </c>
      <c r="CG29" s="45" t="str">
        <f t="shared" si="36"/>
        <v>NO</v>
      </c>
      <c r="CH29" s="238">
        <f t="shared" si="37"/>
        <v>494</v>
      </c>
    </row>
    <row r="30" spans="1:86" s="7" customFormat="1" ht="346.5" customHeight="1" x14ac:dyDescent="0.25">
      <c r="A30" s="51">
        <v>242</v>
      </c>
      <c r="B30" s="52" t="s">
        <v>261</v>
      </c>
      <c r="C30" s="97">
        <v>77</v>
      </c>
      <c r="D30" s="74">
        <v>41984</v>
      </c>
      <c r="E30" s="97" t="s">
        <v>95</v>
      </c>
      <c r="F30" s="97" t="s">
        <v>163</v>
      </c>
      <c r="G30" s="97" t="s">
        <v>161</v>
      </c>
      <c r="H30" s="97"/>
      <c r="I30" s="66" t="s">
        <v>164</v>
      </c>
      <c r="J30" s="97" t="s">
        <v>66</v>
      </c>
      <c r="K30" s="97" t="s">
        <v>127</v>
      </c>
      <c r="L30" s="97" t="s">
        <v>97</v>
      </c>
      <c r="M30" s="97" t="s">
        <v>44</v>
      </c>
      <c r="N30" s="97" t="s">
        <v>128</v>
      </c>
      <c r="O30" s="386" t="s">
        <v>2100</v>
      </c>
      <c r="P30" s="74">
        <v>42167</v>
      </c>
      <c r="Q30" s="66" t="s">
        <v>1944</v>
      </c>
      <c r="R30" s="97" t="s">
        <v>129</v>
      </c>
      <c r="S30" s="66" t="s">
        <v>709</v>
      </c>
      <c r="T30" s="66" t="s">
        <v>129</v>
      </c>
      <c r="U30" s="132" t="s">
        <v>722</v>
      </c>
      <c r="V30" s="132" t="s">
        <v>723</v>
      </c>
      <c r="W30" s="61">
        <v>1</v>
      </c>
      <c r="X30" s="140">
        <v>42492</v>
      </c>
      <c r="Y30" s="140">
        <v>42580</v>
      </c>
      <c r="Z30" s="61" t="s">
        <v>732</v>
      </c>
      <c r="AA30" s="145" t="s">
        <v>962</v>
      </c>
      <c r="AB30" s="45"/>
      <c r="AC30" s="51"/>
      <c r="AD30" s="47"/>
      <c r="AE30" s="75"/>
      <c r="AF30" s="47"/>
      <c r="AG30" s="47"/>
      <c r="AH30" s="47"/>
      <c r="AI30" s="75"/>
      <c r="AJ30" s="52"/>
      <c r="AK30" s="45"/>
      <c r="AL30" s="52"/>
      <c r="AM30" s="52"/>
      <c r="AN30" s="45"/>
      <c r="AO30" s="51"/>
      <c r="AP30" s="47"/>
      <c r="AQ30" s="54"/>
      <c r="AR30" s="47"/>
      <c r="AS30" s="47"/>
      <c r="AT30" s="47"/>
      <c r="AU30" s="54"/>
      <c r="AV30" s="54"/>
      <c r="AW30" s="45"/>
      <c r="AX30" s="52" t="s">
        <v>253</v>
      </c>
      <c r="AY30" s="52" t="s">
        <v>252</v>
      </c>
      <c r="AZ30" s="45" t="str">
        <f>IF(BB30&lt;91%,"A","C")</f>
        <v>A</v>
      </c>
      <c r="BA30" s="46">
        <v>0.3</v>
      </c>
      <c r="BB30" s="47">
        <v>0.3</v>
      </c>
      <c r="BC30" s="100" t="s">
        <v>978</v>
      </c>
      <c r="BD30" s="49" t="s">
        <v>92</v>
      </c>
      <c r="BE30" s="49" t="s">
        <v>92</v>
      </c>
      <c r="BF30" s="47" t="s">
        <v>92</v>
      </c>
      <c r="BG30" s="67" t="s">
        <v>979</v>
      </c>
      <c r="BH30" s="52" t="s">
        <v>417</v>
      </c>
      <c r="BI30" s="45" t="str">
        <f>IF(BB30&lt;91%,"SI","NO")</f>
        <v>SI</v>
      </c>
      <c r="BJ30" s="52" t="s">
        <v>2166</v>
      </c>
      <c r="BK30" s="52" t="s">
        <v>2158</v>
      </c>
      <c r="BL30" s="45" t="str">
        <f t="shared" si="29"/>
        <v>A</v>
      </c>
      <c r="BM30" s="46">
        <v>0.3</v>
      </c>
      <c r="BN30" s="47">
        <f t="shared" si="30"/>
        <v>0.3</v>
      </c>
      <c r="BO30" s="67" t="s">
        <v>2414</v>
      </c>
      <c r="BP30" s="49">
        <v>0.3</v>
      </c>
      <c r="BQ30" s="49">
        <v>0.3</v>
      </c>
      <c r="BR30" s="47">
        <f t="shared" si="31"/>
        <v>0.3</v>
      </c>
      <c r="BS30" s="356" t="s">
        <v>2415</v>
      </c>
      <c r="BT30" s="54" t="s">
        <v>417</v>
      </c>
      <c r="BU30" s="45" t="str">
        <f t="shared" si="32"/>
        <v>SI</v>
      </c>
      <c r="BV30" s="238">
        <f t="shared" si="18"/>
        <v>503</v>
      </c>
      <c r="BW30" s="52" t="s">
        <v>2162</v>
      </c>
      <c r="BX30" s="45" t="str">
        <f t="shared" si="33"/>
        <v>C</v>
      </c>
      <c r="BY30" s="400">
        <v>1</v>
      </c>
      <c r="BZ30" s="83">
        <f t="shared" si="34"/>
        <v>1</v>
      </c>
      <c r="CA30" s="67" t="s">
        <v>2679</v>
      </c>
      <c r="CB30" s="384">
        <v>1</v>
      </c>
      <c r="CC30" s="384">
        <v>1</v>
      </c>
      <c r="CD30" s="384">
        <f t="shared" si="35"/>
        <v>1</v>
      </c>
      <c r="CE30" s="67" t="s">
        <v>2682</v>
      </c>
      <c r="CF30" s="100" t="s">
        <v>2681</v>
      </c>
      <c r="CG30" s="45" t="str">
        <f t="shared" si="36"/>
        <v>NO</v>
      </c>
      <c r="CH30" s="238">
        <f t="shared" si="37"/>
        <v>494</v>
      </c>
    </row>
    <row r="31" spans="1:86" s="7" customFormat="1" ht="346.5" customHeight="1" x14ac:dyDescent="0.25">
      <c r="A31" s="51">
        <v>242</v>
      </c>
      <c r="B31" s="52" t="s">
        <v>262</v>
      </c>
      <c r="C31" s="97">
        <v>77</v>
      </c>
      <c r="D31" s="74">
        <v>41984</v>
      </c>
      <c r="E31" s="97" t="s">
        <v>95</v>
      </c>
      <c r="F31" s="97" t="s">
        <v>163</v>
      </c>
      <c r="G31" s="97" t="s">
        <v>161</v>
      </c>
      <c r="H31" s="97"/>
      <c r="I31" s="66" t="s">
        <v>164</v>
      </c>
      <c r="J31" s="97" t="s">
        <v>66</v>
      </c>
      <c r="K31" s="97" t="s">
        <v>127</v>
      </c>
      <c r="L31" s="97" t="s">
        <v>97</v>
      </c>
      <c r="M31" s="97" t="s">
        <v>44</v>
      </c>
      <c r="N31" s="97" t="s">
        <v>128</v>
      </c>
      <c r="O31" s="386" t="s">
        <v>2100</v>
      </c>
      <c r="P31" s="74">
        <v>42167</v>
      </c>
      <c r="Q31" s="66" t="s">
        <v>1944</v>
      </c>
      <c r="R31" s="97" t="s">
        <v>129</v>
      </c>
      <c r="S31" s="66" t="s">
        <v>709</v>
      </c>
      <c r="T31" s="66" t="s">
        <v>129</v>
      </c>
      <c r="U31" s="132" t="s">
        <v>724</v>
      </c>
      <c r="V31" s="132" t="s">
        <v>725</v>
      </c>
      <c r="W31" s="61">
        <v>1</v>
      </c>
      <c r="X31" s="140">
        <v>42614</v>
      </c>
      <c r="Y31" s="140">
        <v>42629</v>
      </c>
      <c r="Z31" s="61" t="s">
        <v>730</v>
      </c>
      <c r="AA31" s="61" t="s">
        <v>2082</v>
      </c>
      <c r="AB31" s="45"/>
      <c r="AC31" s="51"/>
      <c r="AD31" s="47"/>
      <c r="AE31" s="75"/>
      <c r="AF31" s="47"/>
      <c r="AG31" s="47"/>
      <c r="AH31" s="47"/>
      <c r="AI31" s="75"/>
      <c r="AJ31" s="52"/>
      <c r="AK31" s="45"/>
      <c r="AL31" s="52"/>
      <c r="AM31" s="52"/>
      <c r="AN31" s="45"/>
      <c r="AO31" s="51"/>
      <c r="AP31" s="47"/>
      <c r="AQ31" s="54"/>
      <c r="AR31" s="47"/>
      <c r="AS31" s="47"/>
      <c r="AT31" s="47"/>
      <c r="AU31" s="54"/>
      <c r="AV31" s="54"/>
      <c r="AW31" s="45"/>
      <c r="AX31" s="52" t="s">
        <v>253</v>
      </c>
      <c r="AY31" s="52" t="s">
        <v>252</v>
      </c>
      <c r="AZ31" s="45" t="s">
        <v>50</v>
      </c>
      <c r="BA31" s="46" t="s">
        <v>92</v>
      </c>
      <c r="BB31" s="47" t="str">
        <f>BF31</f>
        <v>NA</v>
      </c>
      <c r="BC31" s="100" t="s">
        <v>976</v>
      </c>
      <c r="BD31" s="47" t="s">
        <v>92</v>
      </c>
      <c r="BE31" s="47" t="s">
        <v>92</v>
      </c>
      <c r="BF31" s="47" t="s">
        <v>92</v>
      </c>
      <c r="BG31" s="100" t="s">
        <v>980</v>
      </c>
      <c r="BH31" s="52" t="s">
        <v>417</v>
      </c>
      <c r="BI31" s="45" t="s">
        <v>91</v>
      </c>
      <c r="BJ31" s="52" t="s">
        <v>2162</v>
      </c>
      <c r="BK31" s="52" t="s">
        <v>252</v>
      </c>
      <c r="BL31" s="45" t="str">
        <f t="shared" si="29"/>
        <v>A</v>
      </c>
      <c r="BM31" s="185">
        <v>0</v>
      </c>
      <c r="BN31" s="47">
        <f t="shared" si="30"/>
        <v>0</v>
      </c>
      <c r="BO31" s="78" t="s">
        <v>2318</v>
      </c>
      <c r="BP31" s="49">
        <v>0</v>
      </c>
      <c r="BQ31" s="49">
        <v>0</v>
      </c>
      <c r="BR31" s="47">
        <f t="shared" si="31"/>
        <v>0</v>
      </c>
      <c r="BS31" s="54" t="s">
        <v>2323</v>
      </c>
      <c r="BT31" s="345" t="s">
        <v>2320</v>
      </c>
      <c r="BU31" s="45" t="str">
        <f t="shared" si="32"/>
        <v>SI</v>
      </c>
      <c r="BV31" s="238">
        <f t="shared" si="18"/>
        <v>78</v>
      </c>
      <c r="BW31" s="52" t="s">
        <v>2162</v>
      </c>
      <c r="BX31" s="45" t="str">
        <f t="shared" si="33"/>
        <v>C</v>
      </c>
      <c r="BY31" s="400">
        <v>1</v>
      </c>
      <c r="BZ31" s="83">
        <f t="shared" si="34"/>
        <v>1</v>
      </c>
      <c r="CA31" s="67" t="s">
        <v>2679</v>
      </c>
      <c r="CB31" s="384">
        <v>1</v>
      </c>
      <c r="CC31" s="384">
        <v>1</v>
      </c>
      <c r="CD31" s="384">
        <f t="shared" si="35"/>
        <v>1</v>
      </c>
      <c r="CE31" s="67" t="s">
        <v>2682</v>
      </c>
      <c r="CF31" s="100" t="s">
        <v>2681</v>
      </c>
      <c r="CG31" s="45" t="str">
        <f t="shared" si="36"/>
        <v>NO</v>
      </c>
      <c r="CH31" s="238">
        <f t="shared" si="37"/>
        <v>494</v>
      </c>
    </row>
    <row r="32" spans="1:86" s="7" customFormat="1" ht="346.5" customHeight="1" x14ac:dyDescent="0.25">
      <c r="A32" s="51">
        <v>242</v>
      </c>
      <c r="B32" s="52" t="s">
        <v>263</v>
      </c>
      <c r="C32" s="97">
        <v>77</v>
      </c>
      <c r="D32" s="74">
        <v>41984</v>
      </c>
      <c r="E32" s="97" t="s">
        <v>95</v>
      </c>
      <c r="F32" s="97" t="s">
        <v>163</v>
      </c>
      <c r="G32" s="97" t="s">
        <v>161</v>
      </c>
      <c r="H32" s="97"/>
      <c r="I32" s="66" t="s">
        <v>164</v>
      </c>
      <c r="J32" s="97" t="s">
        <v>66</v>
      </c>
      <c r="K32" s="97" t="s">
        <v>127</v>
      </c>
      <c r="L32" s="97" t="s">
        <v>97</v>
      </c>
      <c r="M32" s="97" t="s">
        <v>44</v>
      </c>
      <c r="N32" s="97" t="s">
        <v>128</v>
      </c>
      <c r="O32" s="386" t="s">
        <v>2100</v>
      </c>
      <c r="P32" s="74">
        <v>42167</v>
      </c>
      <c r="Q32" s="66" t="s">
        <v>1944</v>
      </c>
      <c r="R32" s="97" t="s">
        <v>129</v>
      </c>
      <c r="S32" s="66" t="s">
        <v>709</v>
      </c>
      <c r="T32" s="66" t="s">
        <v>129</v>
      </c>
      <c r="U32" s="132" t="s">
        <v>726</v>
      </c>
      <c r="V32" s="132" t="s">
        <v>727</v>
      </c>
      <c r="W32" s="61">
        <v>1</v>
      </c>
      <c r="X32" s="140">
        <v>42632</v>
      </c>
      <c r="Y32" s="140">
        <v>42662</v>
      </c>
      <c r="Z32" s="61" t="s">
        <v>730</v>
      </c>
      <c r="AA32" s="61" t="s">
        <v>2082</v>
      </c>
      <c r="AB32" s="45"/>
      <c r="AC32" s="51"/>
      <c r="AD32" s="47"/>
      <c r="AE32" s="75"/>
      <c r="AF32" s="47"/>
      <c r="AG32" s="47"/>
      <c r="AH32" s="47"/>
      <c r="AI32" s="75"/>
      <c r="AJ32" s="52"/>
      <c r="AK32" s="45"/>
      <c r="AL32" s="52"/>
      <c r="AM32" s="52"/>
      <c r="AN32" s="45"/>
      <c r="AO32" s="51"/>
      <c r="AP32" s="47"/>
      <c r="AQ32" s="54"/>
      <c r="AR32" s="47"/>
      <c r="AS32" s="47"/>
      <c r="AT32" s="47"/>
      <c r="AU32" s="54"/>
      <c r="AV32" s="54"/>
      <c r="AW32" s="45"/>
      <c r="AX32" s="52" t="s">
        <v>253</v>
      </c>
      <c r="AY32" s="52" t="s">
        <v>252</v>
      </c>
      <c r="AZ32" s="45" t="s">
        <v>50</v>
      </c>
      <c r="BA32" s="46" t="s">
        <v>92</v>
      </c>
      <c r="BB32" s="47" t="str">
        <f>BF32</f>
        <v>NA</v>
      </c>
      <c r="BC32" s="100" t="s">
        <v>976</v>
      </c>
      <c r="BD32" s="47" t="s">
        <v>92</v>
      </c>
      <c r="BE32" s="47" t="s">
        <v>92</v>
      </c>
      <c r="BF32" s="47" t="s">
        <v>92</v>
      </c>
      <c r="BG32" s="100" t="s">
        <v>981</v>
      </c>
      <c r="BH32" s="52" t="s">
        <v>417</v>
      </c>
      <c r="BI32" s="45" t="s">
        <v>91</v>
      </c>
      <c r="BJ32" s="52" t="s">
        <v>2162</v>
      </c>
      <c r="BK32" s="52" t="s">
        <v>252</v>
      </c>
      <c r="BL32" s="45" t="str">
        <f t="shared" si="29"/>
        <v>A</v>
      </c>
      <c r="BM32" s="185">
        <v>0</v>
      </c>
      <c r="BN32" s="47">
        <f t="shared" si="30"/>
        <v>0</v>
      </c>
      <c r="BO32" s="78" t="s">
        <v>2318</v>
      </c>
      <c r="BP32" s="49">
        <v>0</v>
      </c>
      <c r="BQ32" s="49">
        <v>0</v>
      </c>
      <c r="BR32" s="47">
        <f t="shared" si="31"/>
        <v>0</v>
      </c>
      <c r="BS32" s="54" t="s">
        <v>2323</v>
      </c>
      <c r="BT32" s="345" t="s">
        <v>2320</v>
      </c>
      <c r="BU32" s="45" t="str">
        <f t="shared" si="32"/>
        <v>SI</v>
      </c>
      <c r="BV32" s="238">
        <f t="shared" si="18"/>
        <v>78</v>
      </c>
      <c r="BW32" s="52" t="s">
        <v>2162</v>
      </c>
      <c r="BX32" s="45" t="str">
        <f t="shared" si="33"/>
        <v>C</v>
      </c>
      <c r="BY32" s="400">
        <v>1</v>
      </c>
      <c r="BZ32" s="83">
        <f t="shared" si="34"/>
        <v>1</v>
      </c>
      <c r="CA32" s="67" t="s">
        <v>2679</v>
      </c>
      <c r="CB32" s="384">
        <v>1</v>
      </c>
      <c r="CC32" s="384">
        <v>1</v>
      </c>
      <c r="CD32" s="384">
        <f t="shared" si="35"/>
        <v>1</v>
      </c>
      <c r="CE32" s="67" t="s">
        <v>2682</v>
      </c>
      <c r="CF32" s="100" t="s">
        <v>2681</v>
      </c>
      <c r="CG32" s="45" t="str">
        <f t="shared" si="36"/>
        <v>NO</v>
      </c>
      <c r="CH32" s="238">
        <f t="shared" si="37"/>
        <v>494</v>
      </c>
    </row>
    <row r="33" spans="1:86" s="7" customFormat="1" ht="409.5" customHeight="1" x14ac:dyDescent="0.25">
      <c r="A33" s="51">
        <v>254</v>
      </c>
      <c r="B33" s="52"/>
      <c r="C33" s="61" t="s">
        <v>177</v>
      </c>
      <c r="D33" s="76">
        <v>41969</v>
      </c>
      <c r="E33" s="131" t="s">
        <v>174</v>
      </c>
      <c r="F33" s="131" t="s">
        <v>125</v>
      </c>
      <c r="G33" s="61" t="s">
        <v>242</v>
      </c>
      <c r="H33" s="61" t="s">
        <v>181</v>
      </c>
      <c r="I33" s="132" t="s">
        <v>183</v>
      </c>
      <c r="J33" s="61" t="s">
        <v>179</v>
      </c>
      <c r="K33" s="97" t="s">
        <v>127</v>
      </c>
      <c r="L33" s="97" t="s">
        <v>97</v>
      </c>
      <c r="M33" s="61" t="s">
        <v>44</v>
      </c>
      <c r="N33" s="61" t="s">
        <v>172</v>
      </c>
      <c r="O33" s="385" t="s">
        <v>2100</v>
      </c>
      <c r="P33" s="76">
        <v>42166</v>
      </c>
      <c r="Q33" s="132" t="s">
        <v>184</v>
      </c>
      <c r="R33" s="97" t="s">
        <v>129</v>
      </c>
      <c r="S33" s="132" t="s">
        <v>185</v>
      </c>
      <c r="T33" s="66" t="s">
        <v>129</v>
      </c>
      <c r="U33" s="132" t="s">
        <v>186</v>
      </c>
      <c r="V33" s="132" t="s">
        <v>187</v>
      </c>
      <c r="W33" s="61" t="s">
        <v>188</v>
      </c>
      <c r="X33" s="140">
        <v>41969</v>
      </c>
      <c r="Y33" s="140">
        <v>42704</v>
      </c>
      <c r="Z33" s="61" t="s">
        <v>182</v>
      </c>
      <c r="AA33" s="61" t="s">
        <v>180</v>
      </c>
      <c r="AB33" s="45" t="str">
        <f t="shared" ref="AB33:AB47" si="38">IF(AD33&lt;91%,"A","C")</f>
        <v>A</v>
      </c>
      <c r="AC33" s="51">
        <v>0</v>
      </c>
      <c r="AD33" s="47">
        <f t="shared" ref="AD33:AD47" si="39">AH33</f>
        <v>0</v>
      </c>
      <c r="AE33" s="169" t="s">
        <v>331</v>
      </c>
      <c r="AF33" s="49">
        <v>0</v>
      </c>
      <c r="AG33" s="49">
        <v>0</v>
      </c>
      <c r="AH33" s="47">
        <f t="shared" ref="AH33:AH47" si="40">(AF33+AG33)/2</f>
        <v>0</v>
      </c>
      <c r="AI33" s="54" t="s">
        <v>332</v>
      </c>
      <c r="AJ33" s="52" t="s">
        <v>333</v>
      </c>
      <c r="AK33" s="45" t="str">
        <f t="shared" ref="AK33:AK47" si="41">IF(AD33&lt;91%,"SI","NO")</f>
        <v>SI</v>
      </c>
      <c r="AL33" s="52" t="s">
        <v>397</v>
      </c>
      <c r="AM33" s="52" t="s">
        <v>254</v>
      </c>
      <c r="AN33" s="45" t="str">
        <f t="shared" ref="AN33:AN47" si="42">IF(AP33&lt;91%,"A","C")</f>
        <v>A</v>
      </c>
      <c r="AO33" s="51">
        <v>0</v>
      </c>
      <c r="AP33" s="47">
        <f t="shared" ref="AP33:AP45" si="43">AT33</f>
        <v>0</v>
      </c>
      <c r="AQ33" s="78" t="s">
        <v>418</v>
      </c>
      <c r="AR33" s="49">
        <v>0</v>
      </c>
      <c r="AS33" s="49">
        <v>0</v>
      </c>
      <c r="AT33" s="47">
        <f t="shared" ref="AT33:AT47" si="44">(AR33+AS33)/2</f>
        <v>0</v>
      </c>
      <c r="AU33" s="78" t="s">
        <v>419</v>
      </c>
      <c r="AV33" s="78" t="s">
        <v>420</v>
      </c>
      <c r="AW33" s="45" t="str">
        <f t="shared" ref="AW33:AW47" si="45">IF(AP33&lt;91%,"SI","NO")</f>
        <v>SI</v>
      </c>
      <c r="AX33" s="89" t="s">
        <v>903</v>
      </c>
      <c r="AY33" s="52" t="s">
        <v>254</v>
      </c>
      <c r="AZ33" s="45" t="str">
        <f t="shared" ref="AZ33:AZ50" si="46">IF(BB33&lt;91%,"A","C")</f>
        <v>A</v>
      </c>
      <c r="BA33" s="46">
        <v>0</v>
      </c>
      <c r="BB33" s="47">
        <v>0</v>
      </c>
      <c r="BC33" s="78" t="s">
        <v>1142</v>
      </c>
      <c r="BD33" s="49" t="s">
        <v>92</v>
      </c>
      <c r="BE33" s="49" t="s">
        <v>92</v>
      </c>
      <c r="BF33" s="47" t="s">
        <v>92</v>
      </c>
      <c r="BG33" s="78" t="s">
        <v>332</v>
      </c>
      <c r="BH33" s="52" t="s">
        <v>420</v>
      </c>
      <c r="BI33" s="45" t="str">
        <f t="shared" ref="BI33:BI50" si="47">IF(BB33&lt;91%,"SI","NO")</f>
        <v>SI</v>
      </c>
      <c r="BJ33" s="52" t="s">
        <v>903</v>
      </c>
      <c r="BK33" s="52" t="s">
        <v>254</v>
      </c>
      <c r="BL33" s="45" t="str">
        <f t="shared" si="29"/>
        <v>A</v>
      </c>
      <c r="BM33" s="56">
        <v>0</v>
      </c>
      <c r="BN33" s="47">
        <f t="shared" si="30"/>
        <v>0</v>
      </c>
      <c r="BO33" s="54" t="s">
        <v>2416</v>
      </c>
      <c r="BP33" s="49">
        <v>0</v>
      </c>
      <c r="BQ33" s="49">
        <v>0</v>
      </c>
      <c r="BR33" s="47">
        <f t="shared" si="31"/>
        <v>0</v>
      </c>
      <c r="BS33" s="78" t="s">
        <v>332</v>
      </c>
      <c r="BT33" s="52" t="s">
        <v>420</v>
      </c>
      <c r="BU33" s="45" t="str">
        <f t="shared" si="32"/>
        <v>SI</v>
      </c>
      <c r="BV33" s="238">
        <f t="shared" si="18"/>
        <v>337</v>
      </c>
      <c r="BW33" s="52" t="s">
        <v>1236</v>
      </c>
      <c r="BX33" s="45" t="str">
        <f t="shared" si="33"/>
        <v>C</v>
      </c>
      <c r="BY33" s="400">
        <v>1</v>
      </c>
      <c r="BZ33" s="83">
        <f t="shared" si="34"/>
        <v>1</v>
      </c>
      <c r="CA33" s="48" t="s">
        <v>2676</v>
      </c>
      <c r="CB33" s="49">
        <v>1</v>
      </c>
      <c r="CC33" s="49">
        <v>1</v>
      </c>
      <c r="CD33" s="49">
        <f t="shared" si="35"/>
        <v>1</v>
      </c>
      <c r="CE33" s="67" t="s">
        <v>2677</v>
      </c>
      <c r="CF33" s="45" t="s">
        <v>2678</v>
      </c>
      <c r="CG33" s="45" t="str">
        <f t="shared" si="36"/>
        <v>NO</v>
      </c>
      <c r="CH33" s="238">
        <f t="shared" si="37"/>
        <v>395</v>
      </c>
    </row>
    <row r="34" spans="1:86" s="7" customFormat="1" ht="236.25" hidden="1" customHeight="1" x14ac:dyDescent="0.25">
      <c r="A34" s="51">
        <v>259</v>
      </c>
      <c r="B34" s="52"/>
      <c r="C34" s="97">
        <v>73</v>
      </c>
      <c r="D34" s="74">
        <v>41801</v>
      </c>
      <c r="E34" s="97" t="s">
        <v>95</v>
      </c>
      <c r="F34" s="97" t="s">
        <v>189</v>
      </c>
      <c r="G34" s="97" t="s">
        <v>190</v>
      </c>
      <c r="H34" s="66"/>
      <c r="I34" s="66" t="s">
        <v>191</v>
      </c>
      <c r="J34" s="97" t="s">
        <v>96</v>
      </c>
      <c r="K34" s="97" t="s">
        <v>127</v>
      </c>
      <c r="L34" s="97" t="s">
        <v>97</v>
      </c>
      <c r="M34" s="97" t="s">
        <v>44</v>
      </c>
      <c r="N34" s="97" t="s">
        <v>128</v>
      </c>
      <c r="O34" s="97"/>
      <c r="P34" s="74">
        <v>42165</v>
      </c>
      <c r="Q34" s="66" t="s">
        <v>192</v>
      </c>
      <c r="R34" s="97" t="s">
        <v>129</v>
      </c>
      <c r="S34" s="66" t="s">
        <v>193</v>
      </c>
      <c r="T34" s="66" t="s">
        <v>129</v>
      </c>
      <c r="U34" s="66" t="s">
        <v>194</v>
      </c>
      <c r="V34" s="97" t="s">
        <v>195</v>
      </c>
      <c r="W34" s="97" t="s">
        <v>196</v>
      </c>
      <c r="X34" s="111">
        <v>42167</v>
      </c>
      <c r="Y34" s="111">
        <v>42533</v>
      </c>
      <c r="Z34" s="97" t="s">
        <v>197</v>
      </c>
      <c r="AA34" s="97" t="s">
        <v>198</v>
      </c>
      <c r="AB34" s="45" t="str">
        <f t="shared" si="38"/>
        <v>A</v>
      </c>
      <c r="AC34" s="51">
        <v>0.5</v>
      </c>
      <c r="AD34" s="47">
        <f t="shared" si="39"/>
        <v>0.5</v>
      </c>
      <c r="AE34" s="75" t="s">
        <v>328</v>
      </c>
      <c r="AF34" s="49">
        <v>0.5</v>
      </c>
      <c r="AG34" s="49">
        <v>0.5</v>
      </c>
      <c r="AH34" s="47">
        <f t="shared" si="40"/>
        <v>0.5</v>
      </c>
      <c r="AI34" s="75" t="s">
        <v>329</v>
      </c>
      <c r="AJ34" s="52" t="s">
        <v>330</v>
      </c>
      <c r="AK34" s="45" t="str">
        <f t="shared" si="41"/>
        <v>SI</v>
      </c>
      <c r="AL34" s="52" t="s">
        <v>253</v>
      </c>
      <c r="AM34" s="52" t="s">
        <v>252</v>
      </c>
      <c r="AN34" s="45" t="str">
        <f t="shared" si="42"/>
        <v>A</v>
      </c>
      <c r="AO34" s="51">
        <v>0.8</v>
      </c>
      <c r="AP34" s="47">
        <f t="shared" si="43"/>
        <v>0.8</v>
      </c>
      <c r="AQ34" s="54" t="s">
        <v>421</v>
      </c>
      <c r="AR34" s="49">
        <v>0.8</v>
      </c>
      <c r="AS34" s="49">
        <v>0.8</v>
      </c>
      <c r="AT34" s="47">
        <f t="shared" si="44"/>
        <v>0.8</v>
      </c>
      <c r="AU34" s="54" t="s">
        <v>422</v>
      </c>
      <c r="AV34" s="54" t="s">
        <v>423</v>
      </c>
      <c r="AW34" s="45" t="str">
        <f t="shared" si="45"/>
        <v>SI</v>
      </c>
      <c r="AX34" s="52" t="s">
        <v>253</v>
      </c>
      <c r="AY34" s="52" t="s">
        <v>252</v>
      </c>
      <c r="AZ34" s="45" t="str">
        <f t="shared" si="46"/>
        <v>C</v>
      </c>
      <c r="BA34" s="46">
        <v>2</v>
      </c>
      <c r="BB34" s="47">
        <f>BF34</f>
        <v>1</v>
      </c>
      <c r="BC34" s="100" t="s">
        <v>1128</v>
      </c>
      <c r="BD34" s="49">
        <v>1</v>
      </c>
      <c r="BE34" s="49">
        <v>1</v>
      </c>
      <c r="BF34" s="47">
        <f>(BD34+BE34)/2</f>
        <v>1</v>
      </c>
      <c r="BG34" s="48" t="s">
        <v>1129</v>
      </c>
      <c r="BH34" s="67" t="s">
        <v>1130</v>
      </c>
      <c r="BI34" s="45" t="str">
        <f t="shared" si="47"/>
        <v>NO</v>
      </c>
      <c r="BJ34" s="236"/>
      <c r="BK34" s="236"/>
      <c r="BV34" s="238">
        <f t="shared" si="18"/>
        <v>0</v>
      </c>
    </row>
    <row r="35" spans="1:86" s="7" customFormat="1" ht="94.5" customHeight="1" x14ac:dyDescent="0.25">
      <c r="A35" s="51">
        <v>272</v>
      </c>
      <c r="B35" s="52"/>
      <c r="C35" s="97">
        <v>59</v>
      </c>
      <c r="D35" s="74">
        <v>41973</v>
      </c>
      <c r="E35" s="97" t="s">
        <v>95</v>
      </c>
      <c r="F35" s="97" t="s">
        <v>200</v>
      </c>
      <c r="G35" s="97" t="s">
        <v>79</v>
      </c>
      <c r="H35" s="97" t="s">
        <v>204</v>
      </c>
      <c r="I35" s="66" t="s">
        <v>205</v>
      </c>
      <c r="J35" s="97" t="s">
        <v>126</v>
      </c>
      <c r="K35" s="97" t="s">
        <v>127</v>
      </c>
      <c r="L35" s="97" t="s">
        <v>97</v>
      </c>
      <c r="M35" s="97" t="s">
        <v>44</v>
      </c>
      <c r="N35" s="97" t="s">
        <v>128</v>
      </c>
      <c r="O35" s="64" t="s">
        <v>2100</v>
      </c>
      <c r="P35" s="74"/>
      <c r="Q35" s="66" t="s">
        <v>206</v>
      </c>
      <c r="R35" s="97" t="s">
        <v>129</v>
      </c>
      <c r="S35" s="66" t="s">
        <v>207</v>
      </c>
      <c r="T35" s="66" t="s">
        <v>129</v>
      </c>
      <c r="U35" s="66" t="s">
        <v>208</v>
      </c>
      <c r="V35" s="66" t="s">
        <v>209</v>
      </c>
      <c r="W35" s="97">
        <v>1</v>
      </c>
      <c r="X35" s="111">
        <v>42064</v>
      </c>
      <c r="Y35" s="111">
        <v>42735</v>
      </c>
      <c r="Z35" s="97" t="s">
        <v>210</v>
      </c>
      <c r="AA35" s="97" t="s">
        <v>169</v>
      </c>
      <c r="AB35" s="45" t="str">
        <f t="shared" si="38"/>
        <v>A</v>
      </c>
      <c r="AC35" s="51">
        <v>1</v>
      </c>
      <c r="AD35" s="47">
        <f t="shared" si="39"/>
        <v>0.8</v>
      </c>
      <c r="AE35" s="75" t="s">
        <v>323</v>
      </c>
      <c r="AF35" s="49">
        <v>0.8</v>
      </c>
      <c r="AG35" s="49">
        <v>0.8</v>
      </c>
      <c r="AH35" s="47">
        <f t="shared" si="40"/>
        <v>0.8</v>
      </c>
      <c r="AI35" s="54" t="s">
        <v>324</v>
      </c>
      <c r="AJ35" s="52" t="s">
        <v>322</v>
      </c>
      <c r="AK35" s="45" t="str">
        <f t="shared" si="41"/>
        <v>SI</v>
      </c>
      <c r="AL35" s="52" t="s">
        <v>397</v>
      </c>
      <c r="AM35" s="52" t="s">
        <v>254</v>
      </c>
      <c r="AN35" s="45" t="str">
        <f t="shared" si="42"/>
        <v>A</v>
      </c>
      <c r="AO35" s="51">
        <v>1</v>
      </c>
      <c r="AP35" s="47">
        <f t="shared" si="43"/>
        <v>0.8</v>
      </c>
      <c r="AQ35" s="50" t="s">
        <v>1984</v>
      </c>
      <c r="AR35" s="49">
        <v>0.8</v>
      </c>
      <c r="AS35" s="49">
        <v>0.8</v>
      </c>
      <c r="AT35" s="47">
        <f t="shared" si="44"/>
        <v>0.8</v>
      </c>
      <c r="AU35" s="78" t="s">
        <v>447</v>
      </c>
      <c r="AV35" s="78" t="s">
        <v>448</v>
      </c>
      <c r="AW35" s="45" t="str">
        <f t="shared" si="45"/>
        <v>SI</v>
      </c>
      <c r="AX35" s="89" t="s">
        <v>903</v>
      </c>
      <c r="AY35" s="52" t="s">
        <v>254</v>
      </c>
      <c r="AZ35" s="45" t="str">
        <f t="shared" si="46"/>
        <v>A</v>
      </c>
      <c r="BA35" s="46">
        <v>1</v>
      </c>
      <c r="BB35" s="47">
        <f>BF35</f>
        <v>0.8</v>
      </c>
      <c r="BC35" s="54" t="s">
        <v>1138</v>
      </c>
      <c r="BD35" s="49">
        <v>0.8</v>
      </c>
      <c r="BE35" s="49">
        <v>0.8</v>
      </c>
      <c r="BF35" s="47">
        <f>(BD35+BE35)/2</f>
        <v>0.8</v>
      </c>
      <c r="BG35" s="78" t="s">
        <v>1139</v>
      </c>
      <c r="BH35" s="78" t="s">
        <v>448</v>
      </c>
      <c r="BI35" s="45" t="str">
        <f t="shared" si="47"/>
        <v>SI</v>
      </c>
      <c r="BJ35" s="52" t="s">
        <v>903</v>
      </c>
      <c r="BK35" s="52" t="s">
        <v>254</v>
      </c>
      <c r="BL35" s="45" t="str">
        <f>IF(BN35&lt;91%,"A","C")</f>
        <v>A</v>
      </c>
      <c r="BM35" s="326" t="s">
        <v>2476</v>
      </c>
      <c r="BN35" s="47">
        <f>BR35</f>
        <v>0.9</v>
      </c>
      <c r="BO35" s="75" t="s">
        <v>2422</v>
      </c>
      <c r="BP35" s="49">
        <v>0.9</v>
      </c>
      <c r="BQ35" s="49">
        <v>0.9</v>
      </c>
      <c r="BR35" s="47">
        <f>(BP35+BQ35)/2</f>
        <v>0.9</v>
      </c>
      <c r="BS35" s="78" t="s">
        <v>2423</v>
      </c>
      <c r="BT35" s="333" t="s">
        <v>2424</v>
      </c>
      <c r="BU35" s="45" t="str">
        <f>IF(BN35&lt;91%,"SI","NO")</f>
        <v>SI</v>
      </c>
      <c r="BV35" s="238">
        <f t="shared" si="18"/>
        <v>172</v>
      </c>
      <c r="BW35" s="52" t="s">
        <v>2474</v>
      </c>
      <c r="BX35" s="45" t="str">
        <f>IF(BZ35&lt;91%,"A","C")</f>
        <v>A</v>
      </c>
      <c r="BY35" s="424">
        <v>0.9</v>
      </c>
      <c r="BZ35" s="384">
        <f>CD35</f>
        <v>0.9</v>
      </c>
      <c r="CA35" s="67" t="s">
        <v>2728</v>
      </c>
      <c r="CB35" s="49">
        <v>0.9</v>
      </c>
      <c r="CC35" s="49">
        <v>0.9</v>
      </c>
      <c r="CD35" s="384">
        <f>(CB35+CC35)/2</f>
        <v>0.9</v>
      </c>
      <c r="CE35" s="67" t="s">
        <v>2733</v>
      </c>
      <c r="CF35" s="100" t="s">
        <v>2709</v>
      </c>
      <c r="CG35" s="45" t="str">
        <f>IF(BZ35&lt;91%,"SI","NO")</f>
        <v>SI</v>
      </c>
      <c r="CH35" s="238">
        <f>LEN(CA35)</f>
        <v>203</v>
      </c>
    </row>
    <row r="36" spans="1:86" s="7" customFormat="1" ht="189" hidden="1" customHeight="1" x14ac:dyDescent="0.25">
      <c r="A36" s="97">
        <v>295</v>
      </c>
      <c r="B36" s="97" t="s">
        <v>257</v>
      </c>
      <c r="C36" s="97" t="s">
        <v>219</v>
      </c>
      <c r="D36" s="80" t="s">
        <v>220</v>
      </c>
      <c r="E36" s="97" t="s">
        <v>114</v>
      </c>
      <c r="F36" s="97" t="s">
        <v>222</v>
      </c>
      <c r="G36" s="97" t="s">
        <v>115</v>
      </c>
      <c r="H36" s="97" t="s">
        <v>223</v>
      </c>
      <c r="I36" s="66" t="s">
        <v>226</v>
      </c>
      <c r="J36" s="97" t="s">
        <v>126</v>
      </c>
      <c r="K36" s="97" t="s">
        <v>221</v>
      </c>
      <c r="L36" s="63" t="s">
        <v>43</v>
      </c>
      <c r="M36" s="97" t="s">
        <v>44</v>
      </c>
      <c r="N36" s="97" t="s">
        <v>128</v>
      </c>
      <c r="O36" s="64" t="s">
        <v>83</v>
      </c>
      <c r="P36" s="133">
        <v>42241</v>
      </c>
      <c r="Q36" s="66" t="s">
        <v>227</v>
      </c>
      <c r="R36" s="97" t="s">
        <v>224</v>
      </c>
      <c r="S36" s="66" t="s">
        <v>228</v>
      </c>
      <c r="T36" s="66" t="s">
        <v>225</v>
      </c>
      <c r="U36" s="66" t="s">
        <v>229</v>
      </c>
      <c r="V36" s="66" t="s">
        <v>230</v>
      </c>
      <c r="W36" s="97">
        <v>1</v>
      </c>
      <c r="X36" s="111">
        <v>42081</v>
      </c>
      <c r="Y36" s="111">
        <v>42307</v>
      </c>
      <c r="Z36" s="97" t="s">
        <v>231</v>
      </c>
      <c r="AA36" s="97" t="s">
        <v>246</v>
      </c>
      <c r="AB36" s="45" t="str">
        <f t="shared" si="38"/>
        <v>A</v>
      </c>
      <c r="AC36" s="51">
        <v>0.8</v>
      </c>
      <c r="AD36" s="47">
        <f t="shared" si="39"/>
        <v>0.8</v>
      </c>
      <c r="AE36" s="54" t="s">
        <v>321</v>
      </c>
      <c r="AF36" s="49">
        <v>0.95</v>
      </c>
      <c r="AG36" s="49">
        <v>0.65</v>
      </c>
      <c r="AH36" s="47">
        <f t="shared" si="40"/>
        <v>0.8</v>
      </c>
      <c r="AI36" s="78" t="s">
        <v>296</v>
      </c>
      <c r="AJ36" s="52" t="s">
        <v>297</v>
      </c>
      <c r="AK36" s="45" t="str">
        <f t="shared" si="41"/>
        <v>SI</v>
      </c>
      <c r="AL36" s="52" t="s">
        <v>396</v>
      </c>
      <c r="AM36" s="52" t="s">
        <v>394</v>
      </c>
      <c r="AN36" s="45" t="str">
        <f t="shared" si="42"/>
        <v>A</v>
      </c>
      <c r="AO36" s="51">
        <v>0.8</v>
      </c>
      <c r="AP36" s="47">
        <f t="shared" si="43"/>
        <v>0.875</v>
      </c>
      <c r="AQ36" s="78" t="s">
        <v>425</v>
      </c>
      <c r="AR36" s="49">
        <v>0.95</v>
      </c>
      <c r="AS36" s="49">
        <v>0.8</v>
      </c>
      <c r="AT36" s="47">
        <f t="shared" si="44"/>
        <v>0.875</v>
      </c>
      <c r="AU36" s="78" t="s">
        <v>426</v>
      </c>
      <c r="AV36" s="52" t="s">
        <v>297</v>
      </c>
      <c r="AW36" s="45" t="str">
        <f t="shared" si="45"/>
        <v>SI</v>
      </c>
      <c r="AX36" s="89" t="s">
        <v>903</v>
      </c>
      <c r="AY36" s="52" t="s">
        <v>254</v>
      </c>
      <c r="AZ36" s="45" t="str">
        <f t="shared" si="46"/>
        <v>A</v>
      </c>
      <c r="BA36" s="51">
        <v>0.8</v>
      </c>
      <c r="BB36" s="47">
        <f>BF36</f>
        <v>0.875</v>
      </c>
      <c r="BC36" s="78" t="s">
        <v>918</v>
      </c>
      <c r="BD36" s="49">
        <v>0.95</v>
      </c>
      <c r="BE36" s="49">
        <v>0.8</v>
      </c>
      <c r="BF36" s="47">
        <f>(BD36+BE36)/2</f>
        <v>0.875</v>
      </c>
      <c r="BG36" s="78" t="s">
        <v>426</v>
      </c>
      <c r="BH36" s="52" t="s">
        <v>297</v>
      </c>
      <c r="BI36" s="45" t="str">
        <f t="shared" si="47"/>
        <v>SI</v>
      </c>
      <c r="BJ36" s="52" t="s">
        <v>2173</v>
      </c>
      <c r="BK36" s="52" t="s">
        <v>394</v>
      </c>
      <c r="BL36" s="45" t="str">
        <f>IF(BN36&lt;91%,"A","C")</f>
        <v>C</v>
      </c>
      <c r="BM36" s="56">
        <v>1</v>
      </c>
      <c r="BN36" s="47">
        <f>BR36</f>
        <v>0.95</v>
      </c>
      <c r="BO36" s="52" t="s">
        <v>2436</v>
      </c>
      <c r="BP36" s="49">
        <v>1</v>
      </c>
      <c r="BQ36" s="49">
        <v>0.9</v>
      </c>
      <c r="BR36" s="47">
        <f>(BP36+BQ36)/2</f>
        <v>0.95</v>
      </c>
      <c r="BS36" s="333" t="s">
        <v>2437</v>
      </c>
      <c r="BT36" s="53"/>
      <c r="BU36" s="45" t="str">
        <f>IF(BN36&lt;91%,"SI","NO")</f>
        <v>NO</v>
      </c>
      <c r="BV36" s="238">
        <f t="shared" si="18"/>
        <v>166</v>
      </c>
    </row>
    <row r="37" spans="1:86" s="7" customFormat="1" ht="236.25" customHeight="1" x14ac:dyDescent="0.25">
      <c r="A37" s="97">
        <v>296</v>
      </c>
      <c r="B37" s="97" t="s">
        <v>255</v>
      </c>
      <c r="C37" s="97" t="s">
        <v>219</v>
      </c>
      <c r="D37" s="80" t="s">
        <v>220</v>
      </c>
      <c r="E37" s="97" t="s">
        <v>114</v>
      </c>
      <c r="F37" s="97" t="s">
        <v>232</v>
      </c>
      <c r="G37" s="97" t="s">
        <v>243</v>
      </c>
      <c r="H37" s="97" t="s">
        <v>233</v>
      </c>
      <c r="I37" s="66" t="s">
        <v>234</v>
      </c>
      <c r="J37" s="97" t="s">
        <v>129</v>
      </c>
      <c r="K37" s="97" t="s">
        <v>221</v>
      </c>
      <c r="L37" s="63" t="s">
        <v>43</v>
      </c>
      <c r="M37" s="97" t="s">
        <v>44</v>
      </c>
      <c r="N37" s="97"/>
      <c r="O37" s="385" t="s">
        <v>2100</v>
      </c>
      <c r="P37" s="133">
        <v>42241</v>
      </c>
      <c r="Q37" s="66" t="s">
        <v>373</v>
      </c>
      <c r="R37" s="97" t="s">
        <v>236</v>
      </c>
      <c r="S37" s="66" t="s">
        <v>374</v>
      </c>
      <c r="T37" s="66" t="s">
        <v>375</v>
      </c>
      <c r="U37" s="66" t="s">
        <v>374</v>
      </c>
      <c r="V37" s="66" t="s">
        <v>376</v>
      </c>
      <c r="W37" s="97" t="s">
        <v>377</v>
      </c>
      <c r="X37" s="170">
        <v>42125</v>
      </c>
      <c r="Y37" s="170">
        <v>42735</v>
      </c>
      <c r="Z37" s="97" t="s">
        <v>237</v>
      </c>
      <c r="AA37" s="97" t="s">
        <v>249</v>
      </c>
      <c r="AB37" s="45" t="str">
        <f t="shared" si="38"/>
        <v>A</v>
      </c>
      <c r="AC37" s="51"/>
      <c r="AD37" s="47">
        <f t="shared" si="39"/>
        <v>0</v>
      </c>
      <c r="AE37" s="54" t="s">
        <v>295</v>
      </c>
      <c r="AF37" s="49">
        <v>0</v>
      </c>
      <c r="AG37" s="49">
        <v>0</v>
      </c>
      <c r="AH37" s="47">
        <f t="shared" si="40"/>
        <v>0</v>
      </c>
      <c r="AI37" s="78" t="s">
        <v>294</v>
      </c>
      <c r="AJ37" s="52" t="s">
        <v>293</v>
      </c>
      <c r="AK37" s="45" t="str">
        <f t="shared" si="41"/>
        <v>SI</v>
      </c>
      <c r="AL37" s="52" t="s">
        <v>397</v>
      </c>
      <c r="AM37" s="52" t="s">
        <v>254</v>
      </c>
      <c r="AN37" s="45" t="str">
        <f t="shared" si="42"/>
        <v>A</v>
      </c>
      <c r="AO37" s="51">
        <v>3</v>
      </c>
      <c r="AP37" s="47">
        <f t="shared" si="43"/>
        <v>0.7</v>
      </c>
      <c r="AQ37" s="78" t="s">
        <v>427</v>
      </c>
      <c r="AR37" s="49">
        <v>0.7</v>
      </c>
      <c r="AS37" s="49">
        <v>0.7</v>
      </c>
      <c r="AT37" s="47">
        <f t="shared" si="44"/>
        <v>0.7</v>
      </c>
      <c r="AU37" s="78" t="s">
        <v>428</v>
      </c>
      <c r="AV37" s="52" t="s">
        <v>424</v>
      </c>
      <c r="AW37" s="45" t="str">
        <f t="shared" si="45"/>
        <v>SI</v>
      </c>
      <c r="AX37" s="89" t="s">
        <v>903</v>
      </c>
      <c r="AY37" s="52" t="s">
        <v>254</v>
      </c>
      <c r="AZ37" s="45" t="str">
        <f t="shared" si="46"/>
        <v>A</v>
      </c>
      <c r="BA37" s="51">
        <v>3</v>
      </c>
      <c r="BB37" s="47">
        <v>0.7</v>
      </c>
      <c r="BC37" s="78" t="s">
        <v>1137</v>
      </c>
      <c r="BD37" s="49" t="s">
        <v>92</v>
      </c>
      <c r="BE37" s="49" t="s">
        <v>92</v>
      </c>
      <c r="BF37" s="47" t="s">
        <v>92</v>
      </c>
      <c r="BG37" s="78" t="s">
        <v>1148</v>
      </c>
      <c r="BH37" s="52" t="s">
        <v>424</v>
      </c>
      <c r="BI37" s="45" t="str">
        <f t="shared" si="47"/>
        <v>SI</v>
      </c>
      <c r="BJ37" s="52" t="s">
        <v>903</v>
      </c>
      <c r="BK37" s="52" t="s">
        <v>254</v>
      </c>
      <c r="BL37" s="45" t="str">
        <f>IF(BN37&lt;91%,"A","C")</f>
        <v>A</v>
      </c>
      <c r="BM37" s="56">
        <v>5</v>
      </c>
      <c r="BN37" s="47">
        <f>BR37</f>
        <v>0.8</v>
      </c>
      <c r="BO37" s="54" t="s">
        <v>2417</v>
      </c>
      <c r="BP37" s="49">
        <v>0.8</v>
      </c>
      <c r="BQ37" s="49">
        <v>0.8</v>
      </c>
      <c r="BR37" s="47">
        <f>(BP37+BQ37)/2</f>
        <v>0.8</v>
      </c>
      <c r="BS37" s="78" t="s">
        <v>2418</v>
      </c>
      <c r="BT37" s="333"/>
      <c r="BU37" s="45" t="str">
        <f>IF(BN37&lt;91%,"SI","NO")</f>
        <v>SI</v>
      </c>
      <c r="BV37" s="238">
        <f t="shared" si="18"/>
        <v>300</v>
      </c>
      <c r="BW37" s="52" t="s">
        <v>1236</v>
      </c>
      <c r="BX37" s="45" t="str">
        <f t="shared" ref="BX37:BX38" si="48">IF(BZ37&lt;91%,"A","C")</f>
        <v>C</v>
      </c>
      <c r="BY37" s="400">
        <v>6</v>
      </c>
      <c r="BZ37" s="83">
        <f t="shared" ref="BZ37:BZ38" si="49">CD37</f>
        <v>1</v>
      </c>
      <c r="CA37" s="67" t="s">
        <v>2593</v>
      </c>
      <c r="CB37" s="384">
        <v>1</v>
      </c>
      <c r="CC37" s="384">
        <v>1</v>
      </c>
      <c r="CD37" s="384">
        <f t="shared" ref="CD37:CD38" si="50">(CB37+CC37)/2</f>
        <v>1</v>
      </c>
      <c r="CE37" s="67" t="s">
        <v>2591</v>
      </c>
      <c r="CF37" s="100" t="s">
        <v>2592</v>
      </c>
      <c r="CG37" s="45" t="str">
        <f t="shared" ref="CG37:CG38" si="51">IF(BZ37&lt;91%,"SI","NO")</f>
        <v>NO</v>
      </c>
      <c r="CH37" s="238">
        <f t="shared" ref="CH37:CH38" si="52">LEN(CA37)</f>
        <v>312</v>
      </c>
    </row>
    <row r="38" spans="1:86" s="7" customFormat="1" ht="154.5" customHeight="1" x14ac:dyDescent="0.25">
      <c r="A38" s="97">
        <v>296</v>
      </c>
      <c r="B38" s="97" t="s">
        <v>256</v>
      </c>
      <c r="C38" s="97" t="s">
        <v>219</v>
      </c>
      <c r="D38" s="80" t="s">
        <v>220</v>
      </c>
      <c r="E38" s="97" t="s">
        <v>114</v>
      </c>
      <c r="F38" s="97" t="s">
        <v>232</v>
      </c>
      <c r="G38" s="97" t="s">
        <v>84</v>
      </c>
      <c r="H38" s="97"/>
      <c r="I38" s="66" t="s">
        <v>234</v>
      </c>
      <c r="J38" s="97"/>
      <c r="K38" s="97" t="s">
        <v>221</v>
      </c>
      <c r="L38" s="63" t="s">
        <v>43</v>
      </c>
      <c r="M38" s="97" t="s">
        <v>44</v>
      </c>
      <c r="N38" s="97"/>
      <c r="O38" s="64" t="s">
        <v>83</v>
      </c>
      <c r="P38" s="133">
        <v>42247</v>
      </c>
      <c r="Q38" s="66" t="s">
        <v>235</v>
      </c>
      <c r="R38" s="97"/>
      <c r="S38" s="66" t="s">
        <v>1149</v>
      </c>
      <c r="T38" s="66" t="s">
        <v>238</v>
      </c>
      <c r="U38" s="66" t="s">
        <v>1150</v>
      </c>
      <c r="V38" s="66" t="s">
        <v>1151</v>
      </c>
      <c r="W38" s="81">
        <v>0.6</v>
      </c>
      <c r="X38" s="111">
        <v>42005</v>
      </c>
      <c r="Y38" s="111">
        <v>43465</v>
      </c>
      <c r="Z38" s="97" t="s">
        <v>239</v>
      </c>
      <c r="AA38" s="97" t="s">
        <v>85</v>
      </c>
      <c r="AB38" s="45" t="str">
        <f t="shared" si="38"/>
        <v>A</v>
      </c>
      <c r="AC38" s="51">
        <v>0</v>
      </c>
      <c r="AD38" s="47">
        <f t="shared" si="39"/>
        <v>0</v>
      </c>
      <c r="AE38" s="54" t="s">
        <v>286</v>
      </c>
      <c r="AF38" s="49"/>
      <c r="AG38" s="49"/>
      <c r="AH38" s="47">
        <f t="shared" si="40"/>
        <v>0</v>
      </c>
      <c r="AI38" s="54" t="s">
        <v>287</v>
      </c>
      <c r="AJ38" s="52" t="s">
        <v>288</v>
      </c>
      <c r="AK38" s="45" t="str">
        <f t="shared" si="41"/>
        <v>SI</v>
      </c>
      <c r="AL38" s="52" t="s">
        <v>90</v>
      </c>
      <c r="AM38" s="52" t="s">
        <v>391</v>
      </c>
      <c r="AN38" s="45" t="str">
        <f t="shared" si="42"/>
        <v>A</v>
      </c>
      <c r="AO38" s="88">
        <v>0.1</v>
      </c>
      <c r="AP38" s="47">
        <f t="shared" si="43"/>
        <v>0.1</v>
      </c>
      <c r="AQ38" s="59" t="s">
        <v>429</v>
      </c>
      <c r="AR38" s="86">
        <v>0.1</v>
      </c>
      <c r="AS38" s="86">
        <v>0.1</v>
      </c>
      <c r="AT38" s="47">
        <f t="shared" si="44"/>
        <v>0.1</v>
      </c>
      <c r="AU38" s="50" t="s">
        <v>430</v>
      </c>
      <c r="AV38" s="52" t="s">
        <v>288</v>
      </c>
      <c r="AW38" s="45" t="str">
        <f t="shared" si="45"/>
        <v>SI</v>
      </c>
      <c r="AX38" s="52" t="s">
        <v>251</v>
      </c>
      <c r="AY38" s="52" t="s">
        <v>391</v>
      </c>
      <c r="AZ38" s="45" t="str">
        <f t="shared" si="46"/>
        <v>A</v>
      </c>
      <c r="BA38" s="47">
        <v>0.11</v>
      </c>
      <c r="BB38" s="47">
        <v>0.11</v>
      </c>
      <c r="BC38" s="85" t="s">
        <v>1946</v>
      </c>
      <c r="BD38" s="49" t="s">
        <v>92</v>
      </c>
      <c r="BE38" s="49" t="s">
        <v>92</v>
      </c>
      <c r="BF38" s="47" t="s">
        <v>92</v>
      </c>
      <c r="BG38" s="85" t="s">
        <v>919</v>
      </c>
      <c r="BH38" s="45" t="s">
        <v>920</v>
      </c>
      <c r="BI38" s="45" t="str">
        <f t="shared" si="47"/>
        <v>SI</v>
      </c>
      <c r="BJ38" s="45" t="s">
        <v>2163</v>
      </c>
      <c r="BK38" s="45" t="s">
        <v>2169</v>
      </c>
      <c r="BL38" s="45" t="str">
        <f>IF(BN38&lt;91%,"A","C")</f>
        <v>A</v>
      </c>
      <c r="BM38" s="88">
        <v>0.13</v>
      </c>
      <c r="BN38" s="47">
        <f>BR38</f>
        <v>0.13</v>
      </c>
      <c r="BO38" s="328" t="s">
        <v>2210</v>
      </c>
      <c r="BP38" s="106">
        <v>0.13</v>
      </c>
      <c r="BQ38" s="106">
        <v>0.13</v>
      </c>
      <c r="BR38" s="47">
        <f>(BP38+BQ38)/2</f>
        <v>0.13</v>
      </c>
      <c r="BS38" s="328" t="s">
        <v>2211</v>
      </c>
      <c r="BT38" s="79" t="s">
        <v>920</v>
      </c>
      <c r="BU38" s="45" t="str">
        <f>IF(BN38&lt;91%,"SI","NO")</f>
        <v>SI</v>
      </c>
      <c r="BV38" s="238">
        <f t="shared" si="18"/>
        <v>252</v>
      </c>
      <c r="BW38" s="52" t="s">
        <v>80</v>
      </c>
      <c r="BX38" s="45" t="str">
        <f t="shared" si="48"/>
        <v>A</v>
      </c>
      <c r="BY38" s="64" t="s">
        <v>2496</v>
      </c>
      <c r="BZ38" s="49">
        <f t="shared" si="49"/>
        <v>0.13</v>
      </c>
      <c r="CA38" s="67" t="s">
        <v>2495</v>
      </c>
      <c r="CB38" s="83">
        <v>0.13</v>
      </c>
      <c r="CC38" s="83">
        <v>0.13</v>
      </c>
      <c r="CD38" s="83">
        <f t="shared" si="50"/>
        <v>0.13</v>
      </c>
      <c r="CE38" s="67" t="s">
        <v>2211</v>
      </c>
      <c r="CF38" s="79" t="s">
        <v>920</v>
      </c>
      <c r="CG38" s="45" t="str">
        <f t="shared" si="51"/>
        <v>SI</v>
      </c>
      <c r="CH38" s="238">
        <f t="shared" si="52"/>
        <v>324</v>
      </c>
    </row>
    <row r="39" spans="1:86" s="7" customFormat="1" ht="157.5" hidden="1" customHeight="1" x14ac:dyDescent="0.25">
      <c r="A39" s="51">
        <v>311</v>
      </c>
      <c r="B39" s="52" t="s">
        <v>255</v>
      </c>
      <c r="C39" s="147" t="s">
        <v>1192</v>
      </c>
      <c r="D39" s="74">
        <v>42292</v>
      </c>
      <c r="E39" s="97" t="s">
        <v>159</v>
      </c>
      <c r="F39" s="97" t="s">
        <v>171</v>
      </c>
      <c r="G39" s="97" t="s">
        <v>115</v>
      </c>
      <c r="H39" s="66" t="s">
        <v>272</v>
      </c>
      <c r="I39" s="66" t="s">
        <v>273</v>
      </c>
      <c r="J39" s="97" t="s">
        <v>66</v>
      </c>
      <c r="K39" s="97" t="s">
        <v>127</v>
      </c>
      <c r="L39" s="97" t="s">
        <v>97</v>
      </c>
      <c r="M39" s="97" t="s">
        <v>44</v>
      </c>
      <c r="N39" s="97" t="s">
        <v>128</v>
      </c>
      <c r="O39" s="97"/>
      <c r="P39" s="74">
        <v>42300</v>
      </c>
      <c r="Q39" s="66" t="s">
        <v>1185</v>
      </c>
      <c r="R39" s="97"/>
      <c r="S39" s="66" t="s">
        <v>1186</v>
      </c>
      <c r="T39" s="66"/>
      <c r="U39" s="66" t="s">
        <v>1187</v>
      </c>
      <c r="V39" s="97" t="s">
        <v>274</v>
      </c>
      <c r="W39" s="97">
        <v>1</v>
      </c>
      <c r="X39" s="111">
        <v>42300</v>
      </c>
      <c r="Y39" s="111">
        <v>42551</v>
      </c>
      <c r="Z39" s="97" t="s">
        <v>275</v>
      </c>
      <c r="AA39" s="97" t="s">
        <v>275</v>
      </c>
      <c r="AB39" s="45" t="str">
        <f t="shared" si="38"/>
        <v>A</v>
      </c>
      <c r="AC39" s="51">
        <v>0.85</v>
      </c>
      <c r="AD39" s="47">
        <f t="shared" si="39"/>
        <v>0.85</v>
      </c>
      <c r="AE39" s="54" t="s">
        <v>1147</v>
      </c>
      <c r="AF39" s="49">
        <v>0.85</v>
      </c>
      <c r="AG39" s="49">
        <v>0.85</v>
      </c>
      <c r="AH39" s="47">
        <f t="shared" si="40"/>
        <v>0.85</v>
      </c>
      <c r="AI39" s="54" t="s">
        <v>334</v>
      </c>
      <c r="AJ39" s="52" t="s">
        <v>337</v>
      </c>
      <c r="AK39" s="45" t="str">
        <f t="shared" si="41"/>
        <v>SI</v>
      </c>
      <c r="AL39" s="52" t="s">
        <v>86</v>
      </c>
      <c r="AM39" s="52" t="s">
        <v>392</v>
      </c>
      <c r="AN39" s="45" t="str">
        <f t="shared" si="42"/>
        <v>A</v>
      </c>
      <c r="AO39" s="51">
        <v>0.85</v>
      </c>
      <c r="AP39" s="47">
        <f t="shared" si="43"/>
        <v>0.85</v>
      </c>
      <c r="AQ39" s="54" t="s">
        <v>431</v>
      </c>
      <c r="AR39" s="49">
        <v>0.85</v>
      </c>
      <c r="AS39" s="49">
        <v>0.85</v>
      </c>
      <c r="AT39" s="47">
        <f t="shared" si="44"/>
        <v>0.85</v>
      </c>
      <c r="AU39" s="54" t="s">
        <v>334</v>
      </c>
      <c r="AV39" s="89" t="s">
        <v>432</v>
      </c>
      <c r="AW39" s="45" t="str">
        <f t="shared" si="45"/>
        <v>SI</v>
      </c>
      <c r="AX39" s="52" t="s">
        <v>86</v>
      </c>
      <c r="AY39" s="52" t="s">
        <v>392</v>
      </c>
      <c r="AZ39" s="45" t="str">
        <f t="shared" si="46"/>
        <v>C</v>
      </c>
      <c r="BA39" s="46">
        <v>1</v>
      </c>
      <c r="BB39" s="47">
        <f>BF39</f>
        <v>0.95</v>
      </c>
      <c r="BC39" s="54" t="s">
        <v>1188</v>
      </c>
      <c r="BD39" s="49">
        <v>0.95</v>
      </c>
      <c r="BE39" s="49">
        <v>0.95</v>
      </c>
      <c r="BF39" s="47">
        <f>(BD39+BE39)/2</f>
        <v>0.95</v>
      </c>
      <c r="BG39" s="54" t="s">
        <v>1189</v>
      </c>
      <c r="BH39" s="89" t="s">
        <v>337</v>
      </c>
      <c r="BI39" s="45" t="str">
        <f t="shared" si="47"/>
        <v>NO</v>
      </c>
      <c r="BJ39" s="236"/>
      <c r="BK39" s="236"/>
      <c r="BV39" s="238">
        <f t="shared" si="18"/>
        <v>0</v>
      </c>
    </row>
    <row r="40" spans="1:86" s="7" customFormat="1" ht="204.75" hidden="1" customHeight="1" x14ac:dyDescent="0.25">
      <c r="A40" s="51">
        <v>312</v>
      </c>
      <c r="B40" s="52" t="s">
        <v>256</v>
      </c>
      <c r="C40" s="147" t="s">
        <v>1192</v>
      </c>
      <c r="D40" s="74">
        <v>42292</v>
      </c>
      <c r="E40" s="97" t="s">
        <v>95</v>
      </c>
      <c r="F40" s="97" t="s">
        <v>160</v>
      </c>
      <c r="G40" s="97" t="s">
        <v>115</v>
      </c>
      <c r="H40" s="66" t="s">
        <v>276</v>
      </c>
      <c r="I40" s="66" t="s">
        <v>277</v>
      </c>
      <c r="J40" s="97" t="s">
        <v>66</v>
      </c>
      <c r="K40" s="97" t="s">
        <v>127</v>
      </c>
      <c r="L40" s="97" t="s">
        <v>97</v>
      </c>
      <c r="M40" s="97" t="s">
        <v>44</v>
      </c>
      <c r="N40" s="97" t="s">
        <v>128</v>
      </c>
      <c r="O40" s="97"/>
      <c r="P40" s="74">
        <v>42300</v>
      </c>
      <c r="Q40" s="66" t="s">
        <v>278</v>
      </c>
      <c r="R40" s="97"/>
      <c r="S40" s="66" t="s">
        <v>279</v>
      </c>
      <c r="T40" s="66"/>
      <c r="U40" s="66" t="s">
        <v>280</v>
      </c>
      <c r="V40" s="97" t="s">
        <v>281</v>
      </c>
      <c r="W40" s="97">
        <v>1</v>
      </c>
      <c r="X40" s="111">
        <v>42300</v>
      </c>
      <c r="Y40" s="111">
        <v>42551</v>
      </c>
      <c r="Z40" s="97" t="s">
        <v>275</v>
      </c>
      <c r="AA40" s="97" t="s">
        <v>275</v>
      </c>
      <c r="AB40" s="45" t="str">
        <f t="shared" si="38"/>
        <v>A</v>
      </c>
      <c r="AC40" s="51">
        <v>0.7</v>
      </c>
      <c r="AD40" s="47">
        <f t="shared" si="39"/>
        <v>0.7</v>
      </c>
      <c r="AE40" s="78" t="s">
        <v>335</v>
      </c>
      <c r="AF40" s="49">
        <v>0.7</v>
      </c>
      <c r="AG40" s="49">
        <v>0.7</v>
      </c>
      <c r="AH40" s="47">
        <f t="shared" si="40"/>
        <v>0.7</v>
      </c>
      <c r="AI40" s="54" t="s">
        <v>338</v>
      </c>
      <c r="AJ40" s="52" t="s">
        <v>157</v>
      </c>
      <c r="AK40" s="45" t="str">
        <f t="shared" si="41"/>
        <v>SI</v>
      </c>
      <c r="AL40" s="52" t="s">
        <v>86</v>
      </c>
      <c r="AM40" s="52" t="s">
        <v>392</v>
      </c>
      <c r="AN40" s="45" t="str">
        <f t="shared" si="42"/>
        <v>A</v>
      </c>
      <c r="AO40" s="51">
        <v>0.8</v>
      </c>
      <c r="AP40" s="47">
        <f t="shared" si="43"/>
        <v>0.8</v>
      </c>
      <c r="AQ40" s="54" t="s">
        <v>433</v>
      </c>
      <c r="AR40" s="49">
        <v>0.8</v>
      </c>
      <c r="AS40" s="49">
        <v>0.8</v>
      </c>
      <c r="AT40" s="47">
        <f t="shared" si="44"/>
        <v>0.8</v>
      </c>
      <c r="AU40" s="54" t="s">
        <v>434</v>
      </c>
      <c r="AV40" s="89" t="s">
        <v>432</v>
      </c>
      <c r="AW40" s="45" t="str">
        <f t="shared" si="45"/>
        <v>SI</v>
      </c>
      <c r="AX40" s="52" t="s">
        <v>86</v>
      </c>
      <c r="AY40" s="52" t="s">
        <v>392</v>
      </c>
      <c r="AZ40" s="45" t="str">
        <f t="shared" si="46"/>
        <v>C</v>
      </c>
      <c r="BA40" s="46">
        <v>1</v>
      </c>
      <c r="BB40" s="47">
        <f>BF40</f>
        <v>1</v>
      </c>
      <c r="BC40" s="78" t="s">
        <v>1143</v>
      </c>
      <c r="BD40" s="49">
        <v>1</v>
      </c>
      <c r="BE40" s="49">
        <v>1</v>
      </c>
      <c r="BF40" s="47">
        <f>(BD40+BE40)/2</f>
        <v>1</v>
      </c>
      <c r="BG40" s="54" t="s">
        <v>1145</v>
      </c>
      <c r="BH40" s="52" t="s">
        <v>432</v>
      </c>
      <c r="BI40" s="45" t="str">
        <f t="shared" si="47"/>
        <v>NO</v>
      </c>
      <c r="BJ40" s="236"/>
      <c r="BK40" s="236"/>
      <c r="BV40" s="238">
        <f t="shared" si="18"/>
        <v>0</v>
      </c>
    </row>
    <row r="41" spans="1:86" s="7" customFormat="1" ht="141.75" hidden="1" customHeight="1" x14ac:dyDescent="0.25">
      <c r="A41" s="51">
        <v>312</v>
      </c>
      <c r="B41" s="52" t="s">
        <v>257</v>
      </c>
      <c r="C41" s="147" t="s">
        <v>1192</v>
      </c>
      <c r="D41" s="74">
        <v>42292</v>
      </c>
      <c r="E41" s="97" t="s">
        <v>95</v>
      </c>
      <c r="F41" s="97" t="s">
        <v>160</v>
      </c>
      <c r="G41" s="97" t="s">
        <v>115</v>
      </c>
      <c r="H41" s="66" t="s">
        <v>276</v>
      </c>
      <c r="I41" s="66" t="s">
        <v>277</v>
      </c>
      <c r="J41" s="97" t="s">
        <v>66</v>
      </c>
      <c r="K41" s="97" t="s">
        <v>127</v>
      </c>
      <c r="L41" s="97" t="s">
        <v>97</v>
      </c>
      <c r="M41" s="97" t="s">
        <v>44</v>
      </c>
      <c r="N41" s="97" t="s">
        <v>128</v>
      </c>
      <c r="O41" s="97"/>
      <c r="P41" s="74">
        <v>42300</v>
      </c>
      <c r="Q41" s="66" t="s">
        <v>278</v>
      </c>
      <c r="R41" s="97"/>
      <c r="S41" s="66" t="s">
        <v>282</v>
      </c>
      <c r="T41" s="66"/>
      <c r="U41" s="66" t="s">
        <v>280</v>
      </c>
      <c r="V41" s="97" t="s">
        <v>283</v>
      </c>
      <c r="W41" s="97" t="s">
        <v>284</v>
      </c>
      <c r="X41" s="111">
        <v>42300</v>
      </c>
      <c r="Y41" s="111">
        <v>42551</v>
      </c>
      <c r="Z41" s="97" t="s">
        <v>275</v>
      </c>
      <c r="AA41" s="97" t="s">
        <v>275</v>
      </c>
      <c r="AB41" s="45" t="str">
        <f t="shared" si="38"/>
        <v>A</v>
      </c>
      <c r="AC41" s="51">
        <v>0.7</v>
      </c>
      <c r="AD41" s="47">
        <f t="shared" si="39"/>
        <v>0.7</v>
      </c>
      <c r="AE41" s="78" t="s">
        <v>336</v>
      </c>
      <c r="AF41" s="49">
        <v>0.7</v>
      </c>
      <c r="AG41" s="49">
        <v>0.7</v>
      </c>
      <c r="AH41" s="47">
        <f t="shared" si="40"/>
        <v>0.7</v>
      </c>
      <c r="AI41" s="54" t="s">
        <v>339</v>
      </c>
      <c r="AJ41" s="52" t="s">
        <v>157</v>
      </c>
      <c r="AK41" s="45" t="str">
        <f t="shared" si="41"/>
        <v>SI</v>
      </c>
      <c r="AL41" s="52" t="s">
        <v>86</v>
      </c>
      <c r="AM41" s="52" t="s">
        <v>392</v>
      </c>
      <c r="AN41" s="45" t="str">
        <f t="shared" si="42"/>
        <v>A</v>
      </c>
      <c r="AO41" s="51">
        <v>0.8</v>
      </c>
      <c r="AP41" s="47">
        <f t="shared" si="43"/>
        <v>0.8</v>
      </c>
      <c r="AQ41" s="54" t="s">
        <v>435</v>
      </c>
      <c r="AR41" s="49">
        <v>0.8</v>
      </c>
      <c r="AS41" s="49">
        <v>0.8</v>
      </c>
      <c r="AT41" s="47">
        <f t="shared" si="44"/>
        <v>0.8</v>
      </c>
      <c r="AU41" s="54" t="s">
        <v>436</v>
      </c>
      <c r="AV41" s="89" t="s">
        <v>432</v>
      </c>
      <c r="AW41" s="45" t="str">
        <f t="shared" si="45"/>
        <v>SI</v>
      </c>
      <c r="AX41" s="52" t="s">
        <v>86</v>
      </c>
      <c r="AY41" s="52" t="s">
        <v>392</v>
      </c>
      <c r="AZ41" s="45" t="str">
        <f t="shared" si="46"/>
        <v>C</v>
      </c>
      <c r="BA41" s="46">
        <v>1</v>
      </c>
      <c r="BB41" s="47">
        <f>BF41</f>
        <v>1</v>
      </c>
      <c r="BC41" s="54" t="s">
        <v>1144</v>
      </c>
      <c r="BD41" s="49">
        <v>1</v>
      </c>
      <c r="BE41" s="49">
        <v>1</v>
      </c>
      <c r="BF41" s="47">
        <f>(BD41+BE41)/2</f>
        <v>1</v>
      </c>
      <c r="BG41" s="54" t="s">
        <v>1146</v>
      </c>
      <c r="BH41" s="52" t="s">
        <v>432</v>
      </c>
      <c r="BI41" s="45" t="str">
        <f t="shared" si="47"/>
        <v>NO</v>
      </c>
      <c r="BJ41" s="236"/>
      <c r="BK41" s="236"/>
      <c r="BV41" s="238">
        <f t="shared" si="18"/>
        <v>0</v>
      </c>
    </row>
    <row r="42" spans="1:86" s="7" customFormat="1" ht="141.75" customHeight="1" x14ac:dyDescent="0.25">
      <c r="A42" s="51">
        <v>313</v>
      </c>
      <c r="B42" s="52" t="s">
        <v>255</v>
      </c>
      <c r="C42" s="97" t="s">
        <v>340</v>
      </c>
      <c r="D42" s="74">
        <v>42342</v>
      </c>
      <c r="E42" s="97" t="s">
        <v>114</v>
      </c>
      <c r="F42" s="97">
        <v>1</v>
      </c>
      <c r="G42" s="97" t="s">
        <v>371</v>
      </c>
      <c r="H42" s="97" t="s">
        <v>341</v>
      </c>
      <c r="I42" s="66" t="s">
        <v>342</v>
      </c>
      <c r="J42" s="97" t="s">
        <v>343</v>
      </c>
      <c r="K42" s="97" t="s">
        <v>221</v>
      </c>
      <c r="L42" s="97" t="s">
        <v>43</v>
      </c>
      <c r="M42" s="97" t="s">
        <v>44</v>
      </c>
      <c r="N42" s="97" t="s">
        <v>128</v>
      </c>
      <c r="O42" s="64" t="s">
        <v>83</v>
      </c>
      <c r="P42" s="74">
        <v>42425</v>
      </c>
      <c r="Q42" s="66" t="s">
        <v>344</v>
      </c>
      <c r="R42" s="97" t="s">
        <v>345</v>
      </c>
      <c r="S42" s="66" t="s">
        <v>346</v>
      </c>
      <c r="T42" s="66" t="s">
        <v>347</v>
      </c>
      <c r="U42" s="66" t="s">
        <v>348</v>
      </c>
      <c r="V42" s="66" t="s">
        <v>349</v>
      </c>
      <c r="W42" s="97">
        <v>12</v>
      </c>
      <c r="X42" s="111">
        <v>42430</v>
      </c>
      <c r="Y42" s="111">
        <v>42735</v>
      </c>
      <c r="Z42" s="97" t="s">
        <v>350</v>
      </c>
      <c r="AA42" s="97" t="s">
        <v>85</v>
      </c>
      <c r="AB42" s="45" t="str">
        <f t="shared" si="38"/>
        <v>A</v>
      </c>
      <c r="AC42" s="51"/>
      <c r="AD42" s="47">
        <f t="shared" si="39"/>
        <v>0</v>
      </c>
      <c r="AE42" s="53"/>
      <c r="AF42" s="49"/>
      <c r="AG42" s="49"/>
      <c r="AH42" s="47">
        <f t="shared" si="40"/>
        <v>0</v>
      </c>
      <c r="AI42" s="53"/>
      <c r="AJ42" s="53"/>
      <c r="AK42" s="45" t="str">
        <f t="shared" si="41"/>
        <v>SI</v>
      </c>
      <c r="AL42" s="52" t="s">
        <v>90</v>
      </c>
      <c r="AM42" s="52" t="s">
        <v>391</v>
      </c>
      <c r="AN42" s="45" t="str">
        <f t="shared" si="42"/>
        <v>A</v>
      </c>
      <c r="AO42" s="51">
        <v>0</v>
      </c>
      <c r="AP42" s="47">
        <f t="shared" si="43"/>
        <v>0.1</v>
      </c>
      <c r="AQ42" s="90" t="s">
        <v>437</v>
      </c>
      <c r="AR42" s="49">
        <v>0.1</v>
      </c>
      <c r="AS42" s="49">
        <v>0.1</v>
      </c>
      <c r="AT42" s="47">
        <f t="shared" si="44"/>
        <v>0.1</v>
      </c>
      <c r="AU42" s="50" t="s">
        <v>438</v>
      </c>
      <c r="AV42" s="52" t="s">
        <v>288</v>
      </c>
      <c r="AW42" s="45" t="str">
        <f t="shared" si="45"/>
        <v>SI</v>
      </c>
      <c r="AX42" s="52" t="s">
        <v>251</v>
      </c>
      <c r="AY42" s="52" t="s">
        <v>391</v>
      </c>
      <c r="AZ42" s="45" t="str">
        <f t="shared" si="46"/>
        <v>A</v>
      </c>
      <c r="BA42" s="46">
        <v>4</v>
      </c>
      <c r="BB42" s="47">
        <v>0.33</v>
      </c>
      <c r="BC42" s="85" t="s">
        <v>921</v>
      </c>
      <c r="BD42" s="49" t="s">
        <v>92</v>
      </c>
      <c r="BE42" s="49" t="s">
        <v>92</v>
      </c>
      <c r="BF42" s="47" t="s">
        <v>92</v>
      </c>
      <c r="BG42" s="85" t="s">
        <v>922</v>
      </c>
      <c r="BH42" s="45" t="s">
        <v>920</v>
      </c>
      <c r="BI42" s="45" t="str">
        <f t="shared" si="47"/>
        <v>SI</v>
      </c>
      <c r="BJ42" s="45" t="s">
        <v>2163</v>
      </c>
      <c r="BK42" s="45" t="s">
        <v>2169</v>
      </c>
      <c r="BL42" s="45" t="str">
        <f t="shared" ref="BL42:BL48" si="53">IF(BN42&lt;91%,"A","C")</f>
        <v>A</v>
      </c>
      <c r="BM42" s="56">
        <v>4</v>
      </c>
      <c r="BN42" s="47">
        <f t="shared" ref="BN42:BN48" si="54">BR42</f>
        <v>0.33</v>
      </c>
      <c r="BO42" s="50" t="s">
        <v>2212</v>
      </c>
      <c r="BP42" s="49">
        <v>0.33</v>
      </c>
      <c r="BQ42" s="49">
        <v>0.33</v>
      </c>
      <c r="BR42" s="47">
        <f t="shared" ref="BR42:BR48" si="55">(BP42+BQ42)/2</f>
        <v>0.33</v>
      </c>
      <c r="BS42" s="50" t="s">
        <v>2213</v>
      </c>
      <c r="BT42" s="52" t="s">
        <v>2214</v>
      </c>
      <c r="BU42" s="45" t="str">
        <f t="shared" ref="BU42:BU48" si="56">IF(BN42&lt;91%,"SI","NO")</f>
        <v>SI</v>
      </c>
      <c r="BV42" s="238">
        <f t="shared" si="18"/>
        <v>226</v>
      </c>
      <c r="BW42" s="52" t="s">
        <v>80</v>
      </c>
      <c r="BX42" s="45" t="str">
        <f t="shared" ref="BX42:BX43" si="57">IF(BZ42&lt;91%,"A","C")</f>
        <v>A</v>
      </c>
      <c r="BY42" s="388">
        <v>4</v>
      </c>
      <c r="BZ42" s="49">
        <f t="shared" ref="BZ42:BZ44" si="58">CD42</f>
        <v>0.33</v>
      </c>
      <c r="CA42" s="328" t="s">
        <v>2497</v>
      </c>
      <c r="CB42" s="106">
        <v>0.33</v>
      </c>
      <c r="CC42" s="106">
        <v>0.33</v>
      </c>
      <c r="CD42" s="83">
        <f t="shared" ref="CD42:CD44" si="59">(CB42+CC42)/2</f>
        <v>0.33</v>
      </c>
      <c r="CE42" s="328" t="s">
        <v>2498</v>
      </c>
      <c r="CF42" s="311" t="s">
        <v>920</v>
      </c>
      <c r="CG42" s="45" t="str">
        <f t="shared" ref="CG42:CG43" si="60">IF(BZ42&lt;91%,"SI","NO")</f>
        <v>SI</v>
      </c>
      <c r="CH42" s="238">
        <f t="shared" ref="CH42:CH44" si="61">LEN(CA42)</f>
        <v>37</v>
      </c>
    </row>
    <row r="43" spans="1:86" s="7" customFormat="1" ht="126" customHeight="1" x14ac:dyDescent="0.25">
      <c r="A43" s="51">
        <v>313</v>
      </c>
      <c r="B43" s="52" t="s">
        <v>256</v>
      </c>
      <c r="C43" s="97" t="s">
        <v>340</v>
      </c>
      <c r="D43" s="74">
        <v>42342</v>
      </c>
      <c r="E43" s="97" t="s">
        <v>114</v>
      </c>
      <c r="F43" s="97">
        <v>1</v>
      </c>
      <c r="G43" s="97" t="s">
        <v>371</v>
      </c>
      <c r="H43" s="97" t="s">
        <v>341</v>
      </c>
      <c r="I43" s="66" t="s">
        <v>342</v>
      </c>
      <c r="J43" s="97" t="s">
        <v>343</v>
      </c>
      <c r="K43" s="97" t="s">
        <v>221</v>
      </c>
      <c r="L43" s="97" t="s">
        <v>43</v>
      </c>
      <c r="M43" s="97" t="s">
        <v>44</v>
      </c>
      <c r="N43" s="97" t="s">
        <v>128</v>
      </c>
      <c r="O43" s="64" t="s">
        <v>83</v>
      </c>
      <c r="P43" s="74">
        <v>42425</v>
      </c>
      <c r="Q43" s="66" t="s">
        <v>344</v>
      </c>
      <c r="R43" s="97" t="s">
        <v>345</v>
      </c>
      <c r="S43" s="66" t="s">
        <v>351</v>
      </c>
      <c r="T43" s="66" t="s">
        <v>352</v>
      </c>
      <c r="U43" s="66" t="s">
        <v>353</v>
      </c>
      <c r="V43" s="66" t="s">
        <v>354</v>
      </c>
      <c r="W43" s="97">
        <v>4</v>
      </c>
      <c r="X43" s="111">
        <v>42430</v>
      </c>
      <c r="Y43" s="111">
        <v>42735</v>
      </c>
      <c r="Z43" s="97" t="s">
        <v>355</v>
      </c>
      <c r="AA43" s="97" t="s">
        <v>1183</v>
      </c>
      <c r="AB43" s="45" t="str">
        <f t="shared" si="38"/>
        <v>A</v>
      </c>
      <c r="AC43" s="51"/>
      <c r="AD43" s="47">
        <f t="shared" si="39"/>
        <v>0</v>
      </c>
      <c r="AE43" s="53"/>
      <c r="AF43" s="49"/>
      <c r="AG43" s="49"/>
      <c r="AH43" s="47">
        <f t="shared" si="40"/>
        <v>0</v>
      </c>
      <c r="AI43" s="53"/>
      <c r="AJ43" s="53"/>
      <c r="AK43" s="45" t="str">
        <f t="shared" si="41"/>
        <v>SI</v>
      </c>
      <c r="AL43" s="52" t="s">
        <v>90</v>
      </c>
      <c r="AM43" s="52" t="s">
        <v>391</v>
      </c>
      <c r="AN43" s="45" t="str">
        <f t="shared" si="42"/>
        <v>A</v>
      </c>
      <c r="AO43" s="51">
        <v>1</v>
      </c>
      <c r="AP43" s="47">
        <f t="shared" si="43"/>
        <v>0.25</v>
      </c>
      <c r="AQ43" s="90" t="s">
        <v>439</v>
      </c>
      <c r="AR43" s="49">
        <v>0.25</v>
      </c>
      <c r="AS43" s="49">
        <v>0.25</v>
      </c>
      <c r="AT43" s="47">
        <f t="shared" si="44"/>
        <v>0.25</v>
      </c>
      <c r="AU43" s="50" t="s">
        <v>440</v>
      </c>
      <c r="AV43" s="89" t="s">
        <v>441</v>
      </c>
      <c r="AW43" s="45" t="str">
        <f t="shared" si="45"/>
        <v>SI</v>
      </c>
      <c r="AX43" s="52" t="s">
        <v>251</v>
      </c>
      <c r="AY43" s="52" t="s">
        <v>391</v>
      </c>
      <c r="AZ43" s="45" t="str">
        <f t="shared" si="46"/>
        <v>A</v>
      </c>
      <c r="BA43" s="46">
        <v>2</v>
      </c>
      <c r="BB43" s="47">
        <v>0.5</v>
      </c>
      <c r="BC43" s="102" t="s">
        <v>923</v>
      </c>
      <c r="BD43" s="49" t="s">
        <v>92</v>
      </c>
      <c r="BE43" s="49" t="s">
        <v>92</v>
      </c>
      <c r="BF43" s="47" t="s">
        <v>92</v>
      </c>
      <c r="BG43" s="85" t="s">
        <v>924</v>
      </c>
      <c r="BH43" s="45" t="s">
        <v>925</v>
      </c>
      <c r="BI43" s="45" t="str">
        <f t="shared" si="47"/>
        <v>SI</v>
      </c>
      <c r="BJ43" s="45" t="s">
        <v>2163</v>
      </c>
      <c r="BK43" s="45" t="s">
        <v>2169</v>
      </c>
      <c r="BL43" s="45" t="str">
        <f t="shared" si="53"/>
        <v>A</v>
      </c>
      <c r="BM43" s="56">
        <v>3</v>
      </c>
      <c r="BN43" s="47">
        <f t="shared" si="54"/>
        <v>0.75</v>
      </c>
      <c r="BO43" s="50" t="s">
        <v>2215</v>
      </c>
      <c r="BP43" s="106">
        <v>0.75</v>
      </c>
      <c r="BQ43" s="106">
        <v>0.75</v>
      </c>
      <c r="BR43" s="47">
        <f t="shared" si="55"/>
        <v>0.75</v>
      </c>
      <c r="BS43" s="79" t="s">
        <v>2442</v>
      </c>
      <c r="BT43" s="333"/>
      <c r="BU43" s="45" t="str">
        <f t="shared" si="56"/>
        <v>SI</v>
      </c>
      <c r="BV43" s="238">
        <f t="shared" si="18"/>
        <v>136</v>
      </c>
      <c r="BW43" s="52" t="s">
        <v>903</v>
      </c>
      <c r="BX43" s="45" t="str">
        <f t="shared" si="57"/>
        <v>C</v>
      </c>
      <c r="BY43" s="400">
        <v>4</v>
      </c>
      <c r="BZ43" s="83">
        <f t="shared" si="58"/>
        <v>1</v>
      </c>
      <c r="CA43" s="100" t="s">
        <v>2637</v>
      </c>
      <c r="CB43" s="49">
        <v>1</v>
      </c>
      <c r="CC43" s="49">
        <v>1</v>
      </c>
      <c r="CD43" s="384">
        <f t="shared" si="59"/>
        <v>1</v>
      </c>
      <c r="CE43" s="403" t="s">
        <v>2638</v>
      </c>
      <c r="CF43" s="404" t="s">
        <v>2639</v>
      </c>
      <c r="CG43" s="45" t="str">
        <f t="shared" si="60"/>
        <v>NO</v>
      </c>
      <c r="CH43" s="238">
        <f t="shared" si="61"/>
        <v>99</v>
      </c>
    </row>
    <row r="44" spans="1:86" s="7" customFormat="1" ht="173.25" customHeight="1" x14ac:dyDescent="0.25">
      <c r="A44" s="51">
        <v>314</v>
      </c>
      <c r="B44" s="52"/>
      <c r="C44" s="97" t="s">
        <v>340</v>
      </c>
      <c r="D44" s="74">
        <v>42342</v>
      </c>
      <c r="E44" s="97" t="s">
        <v>114</v>
      </c>
      <c r="F44" s="97">
        <v>2</v>
      </c>
      <c r="G44" s="97" t="s">
        <v>371</v>
      </c>
      <c r="H44" s="97" t="s">
        <v>341</v>
      </c>
      <c r="I44" s="66" t="s">
        <v>356</v>
      </c>
      <c r="J44" s="97" t="s">
        <v>343</v>
      </c>
      <c r="K44" s="97" t="s">
        <v>221</v>
      </c>
      <c r="L44" s="97" t="s">
        <v>43</v>
      </c>
      <c r="M44" s="97" t="s">
        <v>44</v>
      </c>
      <c r="N44" s="97" t="s">
        <v>128</v>
      </c>
      <c r="O44" s="64" t="s">
        <v>83</v>
      </c>
      <c r="P44" s="74">
        <v>42425</v>
      </c>
      <c r="Q44" s="66" t="s">
        <v>357</v>
      </c>
      <c r="R44" s="97" t="s">
        <v>358</v>
      </c>
      <c r="S44" s="66" t="s">
        <v>359</v>
      </c>
      <c r="T44" s="66" t="s">
        <v>360</v>
      </c>
      <c r="U44" s="66" t="s">
        <v>361</v>
      </c>
      <c r="V44" s="66" t="s">
        <v>362</v>
      </c>
      <c r="W44" s="81">
        <v>1</v>
      </c>
      <c r="X44" s="111">
        <v>42430</v>
      </c>
      <c r="Y44" s="111">
        <v>42616</v>
      </c>
      <c r="Z44" s="97" t="s">
        <v>363</v>
      </c>
      <c r="AA44" s="97" t="s">
        <v>1184</v>
      </c>
      <c r="AB44" s="45" t="str">
        <f t="shared" si="38"/>
        <v>A</v>
      </c>
      <c r="AC44" s="51"/>
      <c r="AD44" s="47">
        <f t="shared" si="39"/>
        <v>0</v>
      </c>
      <c r="AE44" s="53"/>
      <c r="AF44" s="49"/>
      <c r="AG44" s="49"/>
      <c r="AH44" s="47">
        <f t="shared" si="40"/>
        <v>0</v>
      </c>
      <c r="AI44" s="53"/>
      <c r="AJ44" s="53"/>
      <c r="AK44" s="45" t="str">
        <f t="shared" si="41"/>
        <v>SI</v>
      </c>
      <c r="AL44" s="52" t="s">
        <v>90</v>
      </c>
      <c r="AM44" s="52" t="s">
        <v>391</v>
      </c>
      <c r="AN44" s="45" t="str">
        <f t="shared" si="42"/>
        <v>A</v>
      </c>
      <c r="AO44" s="88">
        <v>0.5</v>
      </c>
      <c r="AP44" s="47">
        <f t="shared" si="43"/>
        <v>0.5</v>
      </c>
      <c r="AQ44" s="50" t="s">
        <v>442</v>
      </c>
      <c r="AR44" s="49">
        <v>0.5</v>
      </c>
      <c r="AS44" s="49">
        <v>0.5</v>
      </c>
      <c r="AT44" s="47">
        <f t="shared" si="44"/>
        <v>0.5</v>
      </c>
      <c r="AU44" s="50" t="s">
        <v>443</v>
      </c>
      <c r="AV44" s="52" t="s">
        <v>444</v>
      </c>
      <c r="AW44" s="45" t="str">
        <f t="shared" si="45"/>
        <v>SI</v>
      </c>
      <c r="AX44" s="52" t="s">
        <v>251</v>
      </c>
      <c r="AY44" s="52" t="s">
        <v>391</v>
      </c>
      <c r="AZ44" s="45" t="str">
        <f t="shared" si="46"/>
        <v>A</v>
      </c>
      <c r="BA44" s="47">
        <v>0.5</v>
      </c>
      <c r="BB44" s="47">
        <v>0.5</v>
      </c>
      <c r="BC44" s="85" t="s">
        <v>926</v>
      </c>
      <c r="BD44" s="49" t="s">
        <v>92</v>
      </c>
      <c r="BE44" s="49" t="s">
        <v>92</v>
      </c>
      <c r="BF44" s="47" t="s">
        <v>92</v>
      </c>
      <c r="BG44" s="67" t="s">
        <v>927</v>
      </c>
      <c r="BH44" s="45" t="s">
        <v>925</v>
      </c>
      <c r="BI44" s="45" t="str">
        <f t="shared" si="47"/>
        <v>SI</v>
      </c>
      <c r="BJ44" s="45" t="s">
        <v>2163</v>
      </c>
      <c r="BK44" s="45" t="s">
        <v>2169</v>
      </c>
      <c r="BL44" s="45" t="str">
        <f t="shared" si="53"/>
        <v>A</v>
      </c>
      <c r="BM44" s="88">
        <v>0.9</v>
      </c>
      <c r="BN44" s="47">
        <f t="shared" si="54"/>
        <v>0.9</v>
      </c>
      <c r="BO44" s="50" t="s">
        <v>2216</v>
      </c>
      <c r="BP44" s="49">
        <v>0.9</v>
      </c>
      <c r="BQ44" s="49">
        <v>0.9</v>
      </c>
      <c r="BR44" s="47">
        <f t="shared" si="55"/>
        <v>0.9</v>
      </c>
      <c r="BS44" s="79" t="s">
        <v>2442</v>
      </c>
      <c r="BT44" s="333"/>
      <c r="BU44" s="45" t="str">
        <f t="shared" si="56"/>
        <v>SI</v>
      </c>
      <c r="BV44" s="238">
        <f t="shared" si="18"/>
        <v>184</v>
      </c>
      <c r="BW44" s="52" t="s">
        <v>903</v>
      </c>
      <c r="BX44" s="45" t="s">
        <v>50</v>
      </c>
      <c r="BY44" s="100" t="s">
        <v>2642</v>
      </c>
      <c r="BZ44" s="384">
        <f t="shared" si="58"/>
        <v>0.95</v>
      </c>
      <c r="CA44" s="100" t="s">
        <v>2640</v>
      </c>
      <c r="CB44" s="49">
        <v>0.95</v>
      </c>
      <c r="CC44" s="49">
        <v>0.95</v>
      </c>
      <c r="CD44" s="384">
        <f t="shared" si="59"/>
        <v>0.95</v>
      </c>
      <c r="CE44" s="67" t="s">
        <v>2641</v>
      </c>
      <c r="CF44" s="404" t="s">
        <v>2639</v>
      </c>
      <c r="CG44" s="45" t="s">
        <v>91</v>
      </c>
      <c r="CH44" s="238">
        <f t="shared" si="61"/>
        <v>229</v>
      </c>
    </row>
    <row r="45" spans="1:86" s="7" customFormat="1" ht="173.25" hidden="1" customHeight="1" x14ac:dyDescent="0.25">
      <c r="A45" s="51">
        <v>315</v>
      </c>
      <c r="B45" s="52"/>
      <c r="C45" s="97" t="s">
        <v>340</v>
      </c>
      <c r="D45" s="74">
        <v>42342</v>
      </c>
      <c r="E45" s="97" t="s">
        <v>114</v>
      </c>
      <c r="F45" s="97">
        <v>3</v>
      </c>
      <c r="G45" s="97" t="s">
        <v>371</v>
      </c>
      <c r="H45" s="97" t="s">
        <v>341</v>
      </c>
      <c r="I45" s="66" t="s">
        <v>364</v>
      </c>
      <c r="J45" s="97" t="s">
        <v>343</v>
      </c>
      <c r="K45" s="97" t="s">
        <v>221</v>
      </c>
      <c r="L45" s="97" t="s">
        <v>43</v>
      </c>
      <c r="M45" s="97" t="s">
        <v>44</v>
      </c>
      <c r="N45" s="97" t="s">
        <v>215</v>
      </c>
      <c r="O45" s="64" t="s">
        <v>83</v>
      </c>
      <c r="P45" s="74">
        <v>42425</v>
      </c>
      <c r="Q45" s="66" t="s">
        <v>365</v>
      </c>
      <c r="R45" s="97" t="s">
        <v>358</v>
      </c>
      <c r="S45" s="66" t="s">
        <v>366</v>
      </c>
      <c r="T45" s="66" t="s">
        <v>367</v>
      </c>
      <c r="U45" s="66" t="s">
        <v>368</v>
      </c>
      <c r="V45" s="66" t="s">
        <v>369</v>
      </c>
      <c r="W45" s="81">
        <v>1</v>
      </c>
      <c r="X45" s="111">
        <v>42430</v>
      </c>
      <c r="Y45" s="111">
        <v>42735</v>
      </c>
      <c r="Z45" s="97" t="s">
        <v>370</v>
      </c>
      <c r="AA45" s="97" t="s">
        <v>1184</v>
      </c>
      <c r="AB45" s="45" t="str">
        <f t="shared" si="38"/>
        <v>A</v>
      </c>
      <c r="AC45" s="51"/>
      <c r="AD45" s="47">
        <f t="shared" si="39"/>
        <v>0</v>
      </c>
      <c r="AE45" s="53"/>
      <c r="AF45" s="49"/>
      <c r="AG45" s="49"/>
      <c r="AH45" s="47">
        <f t="shared" si="40"/>
        <v>0</v>
      </c>
      <c r="AI45" s="53"/>
      <c r="AJ45" s="53"/>
      <c r="AK45" s="45" t="str">
        <f t="shared" si="41"/>
        <v>SI</v>
      </c>
      <c r="AL45" s="52" t="s">
        <v>90</v>
      </c>
      <c r="AM45" s="52" t="s">
        <v>391</v>
      </c>
      <c r="AN45" s="45" t="str">
        <f t="shared" si="42"/>
        <v>A</v>
      </c>
      <c r="AO45" s="88">
        <v>0.22</v>
      </c>
      <c r="AP45" s="47">
        <f t="shared" si="43"/>
        <v>0.22</v>
      </c>
      <c r="AQ45" s="50" t="s">
        <v>445</v>
      </c>
      <c r="AR45" s="49">
        <v>0.22</v>
      </c>
      <c r="AS45" s="49">
        <v>0.22</v>
      </c>
      <c r="AT45" s="47">
        <f t="shared" si="44"/>
        <v>0.22</v>
      </c>
      <c r="AU45" s="50" t="s">
        <v>446</v>
      </c>
      <c r="AV45" s="52" t="s">
        <v>444</v>
      </c>
      <c r="AW45" s="45" t="str">
        <f t="shared" si="45"/>
        <v>SI</v>
      </c>
      <c r="AX45" s="52" t="s">
        <v>251</v>
      </c>
      <c r="AY45" s="52" t="s">
        <v>391</v>
      </c>
      <c r="AZ45" s="45" t="str">
        <f t="shared" si="46"/>
        <v>A</v>
      </c>
      <c r="BA45" s="47">
        <v>0.44</v>
      </c>
      <c r="BB45" s="47">
        <v>0.44</v>
      </c>
      <c r="BC45" s="102" t="s">
        <v>928</v>
      </c>
      <c r="BD45" s="49" t="s">
        <v>92</v>
      </c>
      <c r="BE45" s="49" t="s">
        <v>92</v>
      </c>
      <c r="BF45" s="47" t="s">
        <v>92</v>
      </c>
      <c r="BG45" s="85" t="s">
        <v>929</v>
      </c>
      <c r="BH45" s="45" t="s">
        <v>925</v>
      </c>
      <c r="BI45" s="45" t="str">
        <f t="shared" si="47"/>
        <v>SI</v>
      </c>
      <c r="BJ45" s="45" t="s">
        <v>2163</v>
      </c>
      <c r="BK45" s="45" t="s">
        <v>2169</v>
      </c>
      <c r="BL45" s="45" t="str">
        <f t="shared" si="53"/>
        <v>C</v>
      </c>
      <c r="BM45" s="49">
        <v>1</v>
      </c>
      <c r="BN45" s="47">
        <f t="shared" si="54"/>
        <v>1</v>
      </c>
      <c r="BO45" s="50" t="s">
        <v>2217</v>
      </c>
      <c r="BP45" s="49">
        <v>1</v>
      </c>
      <c r="BQ45" s="49">
        <v>1</v>
      </c>
      <c r="BR45" s="47">
        <f t="shared" si="55"/>
        <v>1</v>
      </c>
      <c r="BS45" s="103" t="s">
        <v>2443</v>
      </c>
      <c r="BT45" s="53"/>
      <c r="BU45" s="45" t="str">
        <f t="shared" si="56"/>
        <v>NO</v>
      </c>
      <c r="BV45" s="238">
        <f t="shared" si="18"/>
        <v>141</v>
      </c>
    </row>
    <row r="46" spans="1:86" s="7" customFormat="1" ht="157.5" customHeight="1" x14ac:dyDescent="0.25">
      <c r="A46" s="51">
        <v>316</v>
      </c>
      <c r="B46" s="52"/>
      <c r="C46" s="97" t="s">
        <v>1193</v>
      </c>
      <c r="D46" s="74">
        <v>42304</v>
      </c>
      <c r="E46" s="97" t="s">
        <v>159</v>
      </c>
      <c r="F46" s="97">
        <v>1</v>
      </c>
      <c r="G46" s="97" t="s">
        <v>378</v>
      </c>
      <c r="H46" s="97" t="s">
        <v>379</v>
      </c>
      <c r="I46" s="66" t="s">
        <v>1947</v>
      </c>
      <c r="J46" s="97" t="s">
        <v>126</v>
      </c>
      <c r="K46" s="97" t="s">
        <v>127</v>
      </c>
      <c r="L46" s="97" t="s">
        <v>97</v>
      </c>
      <c r="M46" s="97" t="s">
        <v>44</v>
      </c>
      <c r="N46" s="97" t="s">
        <v>128</v>
      </c>
      <c r="O46" s="64" t="s">
        <v>83</v>
      </c>
      <c r="P46" s="74"/>
      <c r="Q46" s="66" t="s">
        <v>380</v>
      </c>
      <c r="R46" s="97" t="s">
        <v>129</v>
      </c>
      <c r="S46" s="66" t="s">
        <v>381</v>
      </c>
      <c r="T46" s="66" t="s">
        <v>129</v>
      </c>
      <c r="U46" s="66" t="s">
        <v>382</v>
      </c>
      <c r="V46" s="66" t="s">
        <v>383</v>
      </c>
      <c r="W46" s="81">
        <v>1</v>
      </c>
      <c r="X46" s="111">
        <v>42370</v>
      </c>
      <c r="Y46" s="111">
        <v>42735</v>
      </c>
      <c r="Z46" s="97" t="s">
        <v>384</v>
      </c>
      <c r="AA46" s="97" t="s">
        <v>199</v>
      </c>
      <c r="AB46" s="45" t="str">
        <f t="shared" si="38"/>
        <v>A</v>
      </c>
      <c r="AC46" s="51"/>
      <c r="AD46" s="47">
        <f t="shared" si="39"/>
        <v>0</v>
      </c>
      <c r="AE46" s="53"/>
      <c r="AF46" s="49"/>
      <c r="AG46" s="49"/>
      <c r="AH46" s="47">
        <f t="shared" si="40"/>
        <v>0</v>
      </c>
      <c r="AI46" s="53"/>
      <c r="AJ46" s="53"/>
      <c r="AK46" s="45" t="str">
        <f t="shared" si="41"/>
        <v>SI</v>
      </c>
      <c r="AL46" s="52" t="s">
        <v>397</v>
      </c>
      <c r="AM46" s="52" t="s">
        <v>254</v>
      </c>
      <c r="AN46" s="45" t="str">
        <f t="shared" si="42"/>
        <v>A</v>
      </c>
      <c r="AO46" s="51">
        <v>0.7</v>
      </c>
      <c r="AP46" s="47">
        <v>0.7</v>
      </c>
      <c r="AQ46" s="78" t="s">
        <v>449</v>
      </c>
      <c r="AR46" s="49">
        <v>0.7</v>
      </c>
      <c r="AS46" s="49">
        <v>0.7</v>
      </c>
      <c r="AT46" s="47">
        <f t="shared" si="44"/>
        <v>0.7</v>
      </c>
      <c r="AU46" s="78" t="s">
        <v>450</v>
      </c>
      <c r="AV46" s="78" t="s">
        <v>448</v>
      </c>
      <c r="AW46" s="45" t="str">
        <f t="shared" si="45"/>
        <v>SI</v>
      </c>
      <c r="AX46" s="52" t="s">
        <v>903</v>
      </c>
      <c r="AY46" s="52" t="s">
        <v>254</v>
      </c>
      <c r="AZ46" s="45" t="str">
        <f t="shared" si="46"/>
        <v>A</v>
      </c>
      <c r="BA46" s="46">
        <v>0.75</v>
      </c>
      <c r="BB46" s="47">
        <v>0.75</v>
      </c>
      <c r="BC46" s="78" t="s">
        <v>1140</v>
      </c>
      <c r="BD46" s="49" t="s">
        <v>92</v>
      </c>
      <c r="BE46" s="49" t="s">
        <v>92</v>
      </c>
      <c r="BF46" s="47" t="s">
        <v>92</v>
      </c>
      <c r="BG46" s="78" t="s">
        <v>1152</v>
      </c>
      <c r="BH46" s="52" t="s">
        <v>448</v>
      </c>
      <c r="BI46" s="45" t="str">
        <f t="shared" si="47"/>
        <v>SI</v>
      </c>
      <c r="BJ46" s="52" t="s">
        <v>903</v>
      </c>
      <c r="BK46" s="52" t="s">
        <v>254</v>
      </c>
      <c r="BL46" s="45" t="str">
        <f t="shared" si="53"/>
        <v>A</v>
      </c>
      <c r="BM46" s="408">
        <v>0.75</v>
      </c>
      <c r="BN46" s="47">
        <f>BR46</f>
        <v>0.75</v>
      </c>
      <c r="BO46" s="78" t="s">
        <v>2425</v>
      </c>
      <c r="BP46" s="49">
        <v>0.75</v>
      </c>
      <c r="BQ46" s="49">
        <v>0.75</v>
      </c>
      <c r="BR46" s="47">
        <f>(BP46+BQ46)/2</f>
        <v>0.75</v>
      </c>
      <c r="BS46" s="78" t="s">
        <v>2477</v>
      </c>
      <c r="BT46" s="78" t="s">
        <v>2426</v>
      </c>
      <c r="BU46" s="45" t="str">
        <f t="shared" si="56"/>
        <v>SI</v>
      </c>
      <c r="BV46" s="238">
        <f t="shared" si="18"/>
        <v>115</v>
      </c>
      <c r="BW46" s="52" t="s">
        <v>2474</v>
      </c>
      <c r="BX46" s="45" t="s">
        <v>50</v>
      </c>
      <c r="BY46" s="431">
        <v>0.75</v>
      </c>
      <c r="BZ46" s="49" t="str">
        <f t="shared" ref="BZ46" si="62">CD46</f>
        <v>N.A.</v>
      </c>
      <c r="CA46" s="67" t="s">
        <v>2729</v>
      </c>
      <c r="CB46" s="49" t="s">
        <v>83</v>
      </c>
      <c r="CC46" s="49" t="s">
        <v>83</v>
      </c>
      <c r="CD46" s="384" t="s">
        <v>83</v>
      </c>
      <c r="CE46" s="67" t="s">
        <v>2734</v>
      </c>
      <c r="CF46" s="100" t="s">
        <v>2709</v>
      </c>
      <c r="CG46" s="45" t="str">
        <f t="shared" ref="CG46:CG47" si="63">IF(BZ46&lt;91%,"SI","NO")</f>
        <v>NO</v>
      </c>
      <c r="CH46" s="238">
        <f t="shared" ref="CH46:CH47" si="64">LEN(CA46)</f>
        <v>324</v>
      </c>
    </row>
    <row r="47" spans="1:86" s="7" customFormat="1" ht="236.25" customHeight="1" x14ac:dyDescent="0.25">
      <c r="A47" s="51">
        <v>317</v>
      </c>
      <c r="B47" s="52"/>
      <c r="C47" s="97" t="s">
        <v>1193</v>
      </c>
      <c r="D47" s="74">
        <v>42304</v>
      </c>
      <c r="E47" s="97" t="s">
        <v>95</v>
      </c>
      <c r="F47" s="97">
        <v>1</v>
      </c>
      <c r="G47" s="97" t="s">
        <v>378</v>
      </c>
      <c r="H47" s="97" t="s">
        <v>385</v>
      </c>
      <c r="I47" s="66" t="s">
        <v>1948</v>
      </c>
      <c r="J47" s="97" t="s">
        <v>96</v>
      </c>
      <c r="K47" s="97" t="s">
        <v>127</v>
      </c>
      <c r="L47" s="97" t="s">
        <v>97</v>
      </c>
      <c r="M47" s="97" t="s">
        <v>44</v>
      </c>
      <c r="N47" s="97" t="s">
        <v>128</v>
      </c>
      <c r="O47" s="64" t="s">
        <v>83</v>
      </c>
      <c r="P47" s="97"/>
      <c r="Q47" s="66" t="s">
        <v>386</v>
      </c>
      <c r="R47" s="97" t="s">
        <v>129</v>
      </c>
      <c r="S47" s="66" t="s">
        <v>387</v>
      </c>
      <c r="T47" s="66" t="s">
        <v>129</v>
      </c>
      <c r="U47" s="66" t="s">
        <v>388</v>
      </c>
      <c r="V47" s="66" t="s">
        <v>389</v>
      </c>
      <c r="W47" s="97">
        <v>17</v>
      </c>
      <c r="X47" s="111">
        <v>42401</v>
      </c>
      <c r="Y47" s="111">
        <v>42735</v>
      </c>
      <c r="Z47" s="97" t="s">
        <v>390</v>
      </c>
      <c r="AA47" s="97" t="s">
        <v>199</v>
      </c>
      <c r="AB47" s="45" t="str">
        <f t="shared" si="38"/>
        <v>A</v>
      </c>
      <c r="AC47" s="51"/>
      <c r="AD47" s="47">
        <f t="shared" si="39"/>
        <v>0</v>
      </c>
      <c r="AE47" s="53"/>
      <c r="AF47" s="49"/>
      <c r="AG47" s="49"/>
      <c r="AH47" s="47">
        <f t="shared" si="40"/>
        <v>0</v>
      </c>
      <c r="AI47" s="53"/>
      <c r="AJ47" s="53"/>
      <c r="AK47" s="45" t="str">
        <f t="shared" si="41"/>
        <v>SI</v>
      </c>
      <c r="AL47" s="52" t="s">
        <v>397</v>
      </c>
      <c r="AM47" s="52" t="s">
        <v>254</v>
      </c>
      <c r="AN47" s="45" t="str">
        <f t="shared" si="42"/>
        <v>A</v>
      </c>
      <c r="AO47" s="51">
        <v>1</v>
      </c>
      <c r="AP47" s="47">
        <f>AT47</f>
        <v>0.3</v>
      </c>
      <c r="AQ47" s="78" t="s">
        <v>451</v>
      </c>
      <c r="AR47" s="49">
        <v>0.1</v>
      </c>
      <c r="AS47" s="49">
        <v>0.5</v>
      </c>
      <c r="AT47" s="47">
        <f t="shared" si="44"/>
        <v>0.3</v>
      </c>
      <c r="AU47" s="78" t="s">
        <v>452</v>
      </c>
      <c r="AV47" s="78" t="s">
        <v>448</v>
      </c>
      <c r="AW47" s="45" t="str">
        <f t="shared" si="45"/>
        <v>SI</v>
      </c>
      <c r="AX47" s="52" t="s">
        <v>903</v>
      </c>
      <c r="AY47" s="52" t="s">
        <v>254</v>
      </c>
      <c r="AZ47" s="45" t="str">
        <f t="shared" si="46"/>
        <v>A</v>
      </c>
      <c r="BA47" s="46">
        <v>0.3</v>
      </c>
      <c r="BB47" s="47">
        <v>0.4</v>
      </c>
      <c r="BC47" s="78" t="s">
        <v>1141</v>
      </c>
      <c r="BD47" s="49" t="s">
        <v>92</v>
      </c>
      <c r="BE47" s="49" t="s">
        <v>92</v>
      </c>
      <c r="BF47" s="47" t="s">
        <v>92</v>
      </c>
      <c r="BG47" s="78" t="s">
        <v>1153</v>
      </c>
      <c r="BH47" s="52" t="s">
        <v>448</v>
      </c>
      <c r="BI47" s="45" t="str">
        <f t="shared" si="47"/>
        <v>SI</v>
      </c>
      <c r="BJ47" s="52" t="s">
        <v>903</v>
      </c>
      <c r="BK47" s="52" t="s">
        <v>254</v>
      </c>
      <c r="BL47" s="45" t="str">
        <f t="shared" si="53"/>
        <v>A</v>
      </c>
      <c r="BM47" s="382">
        <v>0.3</v>
      </c>
      <c r="BN47" s="47">
        <f t="shared" ref="BN47" si="65">BR47</f>
        <v>0.06</v>
      </c>
      <c r="BO47" s="78" t="s">
        <v>2427</v>
      </c>
      <c r="BP47" s="49">
        <v>0.06</v>
      </c>
      <c r="BQ47" s="49">
        <v>0.06</v>
      </c>
      <c r="BR47" s="47">
        <f t="shared" ref="BR47" si="66">(BP47+BQ47)/2</f>
        <v>0.06</v>
      </c>
      <c r="BS47" s="78" t="s">
        <v>2428</v>
      </c>
      <c r="BT47" s="52" t="s">
        <v>2421</v>
      </c>
      <c r="BU47" s="45" t="str">
        <f t="shared" si="56"/>
        <v>SI</v>
      </c>
      <c r="BV47" s="238">
        <f t="shared" si="18"/>
        <v>477</v>
      </c>
      <c r="BW47" s="52" t="s">
        <v>2474</v>
      </c>
      <c r="BX47" s="45" t="s">
        <v>50</v>
      </c>
      <c r="BY47" s="431">
        <v>0.23</v>
      </c>
      <c r="BZ47" s="49" t="s">
        <v>83</v>
      </c>
      <c r="CA47" s="190" t="s">
        <v>2730</v>
      </c>
      <c r="CB47" s="432" t="s">
        <v>83</v>
      </c>
      <c r="CC47" s="432" t="s">
        <v>83</v>
      </c>
      <c r="CD47" s="384" t="s">
        <v>83</v>
      </c>
      <c r="CE47" s="67" t="s">
        <v>2735</v>
      </c>
      <c r="CF47" s="435" t="s">
        <v>2709</v>
      </c>
      <c r="CG47" s="45" t="str">
        <f t="shared" si="63"/>
        <v>NO</v>
      </c>
      <c r="CH47" s="238">
        <f t="shared" si="64"/>
        <v>180</v>
      </c>
    </row>
    <row r="48" spans="1:86" s="95" customFormat="1" ht="153" hidden="1" customHeight="1" x14ac:dyDescent="0.25">
      <c r="A48" s="93">
        <v>318</v>
      </c>
      <c r="B48" s="93"/>
      <c r="C48" s="97" t="s">
        <v>733</v>
      </c>
      <c r="D48" s="94">
        <v>42478</v>
      </c>
      <c r="E48" s="97" t="s">
        <v>114</v>
      </c>
      <c r="F48" s="97" t="s">
        <v>734</v>
      </c>
      <c r="G48" s="97" t="s">
        <v>735</v>
      </c>
      <c r="H48" s="97" t="s">
        <v>736</v>
      </c>
      <c r="I48" s="66" t="s">
        <v>737</v>
      </c>
      <c r="J48" s="97" t="s">
        <v>129</v>
      </c>
      <c r="K48" s="97" t="s">
        <v>221</v>
      </c>
      <c r="L48" s="97" t="s">
        <v>43</v>
      </c>
      <c r="M48" s="97" t="s">
        <v>44</v>
      </c>
      <c r="N48" s="97" t="s">
        <v>128</v>
      </c>
      <c r="O48" s="97" t="s">
        <v>83</v>
      </c>
      <c r="P48" s="74">
        <v>42513</v>
      </c>
      <c r="Q48" s="66" t="s">
        <v>739</v>
      </c>
      <c r="R48" s="97" t="s">
        <v>740</v>
      </c>
      <c r="S48" s="66" t="s">
        <v>741</v>
      </c>
      <c r="T48" s="66" t="s">
        <v>742</v>
      </c>
      <c r="U48" s="66" t="s">
        <v>743</v>
      </c>
      <c r="V48" s="66" t="s">
        <v>744</v>
      </c>
      <c r="W48" s="97">
        <v>2</v>
      </c>
      <c r="X48" s="111">
        <v>42461</v>
      </c>
      <c r="Y48" s="111">
        <v>42735</v>
      </c>
      <c r="Z48" s="97" t="s">
        <v>745</v>
      </c>
      <c r="AA48" s="97" t="s">
        <v>140</v>
      </c>
      <c r="AB48" s="128">
        <f t="shared" ref="AB48:AB75" si="67">(Y48-X48)/7</f>
        <v>39.142857142857146</v>
      </c>
      <c r="AC48" s="129" t="s">
        <v>131</v>
      </c>
      <c r="AD48" s="93"/>
      <c r="AE48" s="93"/>
      <c r="AF48" s="93"/>
      <c r="AG48" s="93"/>
      <c r="AH48" s="93"/>
      <c r="AI48" s="93"/>
      <c r="AJ48" s="93"/>
      <c r="AK48" s="93"/>
      <c r="AL48" s="93"/>
      <c r="AM48" s="93"/>
      <c r="AN48" s="93"/>
      <c r="AO48" s="93"/>
      <c r="AP48" s="93"/>
      <c r="AQ48" s="93"/>
      <c r="AR48" s="93"/>
      <c r="AS48" s="93"/>
      <c r="AT48" s="93"/>
      <c r="AU48" s="93"/>
      <c r="AV48" s="93"/>
      <c r="AW48" s="93"/>
      <c r="AX48" s="52" t="s">
        <v>251</v>
      </c>
      <c r="AY48" s="52" t="s">
        <v>391</v>
      </c>
      <c r="AZ48" s="45" t="str">
        <f t="shared" si="46"/>
        <v>A</v>
      </c>
      <c r="BA48" s="46">
        <v>1</v>
      </c>
      <c r="BB48" s="47">
        <v>0.5</v>
      </c>
      <c r="BC48" s="85" t="s">
        <v>930</v>
      </c>
      <c r="BD48" s="49" t="s">
        <v>92</v>
      </c>
      <c r="BE48" s="49" t="s">
        <v>92</v>
      </c>
      <c r="BF48" s="47" t="s">
        <v>92</v>
      </c>
      <c r="BG48" s="85" t="s">
        <v>931</v>
      </c>
      <c r="BH48" s="45" t="s">
        <v>745</v>
      </c>
      <c r="BI48" s="45" t="str">
        <f t="shared" si="47"/>
        <v>SI</v>
      </c>
      <c r="BJ48" s="45" t="s">
        <v>2163</v>
      </c>
      <c r="BK48" s="45" t="s">
        <v>2169</v>
      </c>
      <c r="BL48" s="45" t="str">
        <f t="shared" si="53"/>
        <v>C</v>
      </c>
      <c r="BM48" s="329">
        <v>2</v>
      </c>
      <c r="BN48" s="302">
        <f t="shared" si="54"/>
        <v>1</v>
      </c>
      <c r="BO48" s="303" t="s">
        <v>2218</v>
      </c>
      <c r="BP48" s="304">
        <v>1</v>
      </c>
      <c r="BQ48" s="304">
        <v>1</v>
      </c>
      <c r="BR48" s="302">
        <f t="shared" si="55"/>
        <v>1</v>
      </c>
      <c r="BS48" s="305" t="s">
        <v>2187</v>
      </c>
      <c r="BT48" s="301" t="s">
        <v>2188</v>
      </c>
      <c r="BU48" s="45" t="str">
        <f t="shared" si="56"/>
        <v>NO</v>
      </c>
      <c r="BV48" s="238">
        <f t="shared" si="18"/>
        <v>379</v>
      </c>
    </row>
    <row r="49" spans="1:86" s="95" customFormat="1" ht="174.75" hidden="1" customHeight="1" x14ac:dyDescent="0.25">
      <c r="A49" s="93">
        <v>319</v>
      </c>
      <c r="B49" s="93" t="s">
        <v>255</v>
      </c>
      <c r="C49" s="97" t="s">
        <v>733</v>
      </c>
      <c r="D49" s="94">
        <v>42478</v>
      </c>
      <c r="E49" s="97" t="s">
        <v>114</v>
      </c>
      <c r="F49" s="97" t="s">
        <v>746</v>
      </c>
      <c r="G49" s="97" t="s">
        <v>747</v>
      </c>
      <c r="H49" s="97" t="s">
        <v>748</v>
      </c>
      <c r="I49" s="66" t="s">
        <v>749</v>
      </c>
      <c r="J49" s="97" t="s">
        <v>129</v>
      </c>
      <c r="K49" s="97" t="s">
        <v>221</v>
      </c>
      <c r="L49" s="97" t="s">
        <v>43</v>
      </c>
      <c r="M49" s="97" t="s">
        <v>44</v>
      </c>
      <c r="N49" s="97" t="s">
        <v>128</v>
      </c>
      <c r="O49" s="97" t="s">
        <v>92</v>
      </c>
      <c r="P49" s="74">
        <v>42513</v>
      </c>
      <c r="Q49" s="66" t="s">
        <v>750</v>
      </c>
      <c r="R49" s="97" t="s">
        <v>751</v>
      </c>
      <c r="S49" s="66" t="s">
        <v>752</v>
      </c>
      <c r="T49" s="66" t="s">
        <v>753</v>
      </c>
      <c r="U49" s="66" t="s">
        <v>754</v>
      </c>
      <c r="V49" s="97" t="s">
        <v>755</v>
      </c>
      <c r="W49" s="97">
        <v>1</v>
      </c>
      <c r="X49" s="111">
        <v>42461</v>
      </c>
      <c r="Y49" s="111">
        <v>42735</v>
      </c>
      <c r="Z49" s="97" t="s">
        <v>745</v>
      </c>
      <c r="AA49" s="97" t="s">
        <v>140</v>
      </c>
      <c r="AB49" s="128">
        <f t="shared" si="67"/>
        <v>39.142857142857146</v>
      </c>
      <c r="AC49" s="129" t="s">
        <v>168</v>
      </c>
      <c r="AD49" s="93"/>
      <c r="AE49" s="93"/>
      <c r="AF49" s="93"/>
      <c r="AG49" s="93"/>
      <c r="AH49" s="93"/>
      <c r="AI49" s="93"/>
      <c r="AJ49" s="93"/>
      <c r="AK49" s="93"/>
      <c r="AL49" s="93"/>
      <c r="AM49" s="93"/>
      <c r="AN49" s="93"/>
      <c r="AO49" s="93"/>
      <c r="AP49" s="93"/>
      <c r="AQ49" s="93"/>
      <c r="AR49" s="93"/>
      <c r="AS49" s="93"/>
      <c r="AT49" s="93"/>
      <c r="AU49" s="93"/>
      <c r="AV49" s="93"/>
      <c r="AW49" s="93"/>
      <c r="AX49" s="52" t="s">
        <v>251</v>
      </c>
      <c r="AY49" s="52" t="s">
        <v>391</v>
      </c>
      <c r="AZ49" s="45" t="str">
        <f t="shared" si="46"/>
        <v>C</v>
      </c>
      <c r="BA49" s="46">
        <v>1</v>
      </c>
      <c r="BB49" s="47">
        <v>1</v>
      </c>
      <c r="BC49" s="85" t="s">
        <v>932</v>
      </c>
      <c r="BD49" s="49">
        <v>1</v>
      </c>
      <c r="BE49" s="49">
        <v>1</v>
      </c>
      <c r="BF49" s="47">
        <f>(BD49+BE49)/2</f>
        <v>1</v>
      </c>
      <c r="BG49" s="85" t="s">
        <v>933</v>
      </c>
      <c r="BH49" s="45" t="s">
        <v>745</v>
      </c>
      <c r="BI49" s="45" t="str">
        <f t="shared" si="47"/>
        <v>NO</v>
      </c>
      <c r="BJ49" s="236"/>
      <c r="BK49" s="236"/>
      <c r="BV49" s="238">
        <f t="shared" si="18"/>
        <v>0</v>
      </c>
    </row>
    <row r="50" spans="1:86" s="95" customFormat="1" ht="174.75" hidden="1" customHeight="1" x14ac:dyDescent="0.25">
      <c r="A50" s="93">
        <v>319</v>
      </c>
      <c r="B50" s="93" t="s">
        <v>256</v>
      </c>
      <c r="C50" s="97" t="s">
        <v>733</v>
      </c>
      <c r="D50" s="94">
        <v>42478</v>
      </c>
      <c r="E50" s="97" t="s">
        <v>114</v>
      </c>
      <c r="F50" s="97" t="s">
        <v>746</v>
      </c>
      <c r="G50" s="97" t="s">
        <v>756</v>
      </c>
      <c r="H50" s="97" t="s">
        <v>757</v>
      </c>
      <c r="I50" s="66" t="s">
        <v>749</v>
      </c>
      <c r="J50" s="97" t="s">
        <v>129</v>
      </c>
      <c r="K50" s="97" t="s">
        <v>221</v>
      </c>
      <c r="L50" s="97" t="s">
        <v>43</v>
      </c>
      <c r="M50" s="97" t="s">
        <v>44</v>
      </c>
      <c r="N50" s="97" t="s">
        <v>128</v>
      </c>
      <c r="O50" s="97" t="s">
        <v>83</v>
      </c>
      <c r="P50" s="74">
        <v>42513</v>
      </c>
      <c r="Q50" s="66" t="s">
        <v>750</v>
      </c>
      <c r="R50" s="97" t="s">
        <v>751</v>
      </c>
      <c r="S50" s="66" t="s">
        <v>758</v>
      </c>
      <c r="T50" s="66" t="s">
        <v>753</v>
      </c>
      <c r="U50" s="66" t="s">
        <v>759</v>
      </c>
      <c r="V50" s="66" t="s">
        <v>760</v>
      </c>
      <c r="W50" s="97">
        <v>1</v>
      </c>
      <c r="X50" s="111">
        <v>42583</v>
      </c>
      <c r="Y50" s="111">
        <v>42735</v>
      </c>
      <c r="Z50" s="97" t="s">
        <v>745</v>
      </c>
      <c r="AA50" s="97" t="s">
        <v>140</v>
      </c>
      <c r="AB50" s="128">
        <f t="shared" si="67"/>
        <v>21.714285714285715</v>
      </c>
      <c r="AC50" s="129"/>
      <c r="AD50" s="93"/>
      <c r="AE50" s="93"/>
      <c r="AF50" s="93"/>
      <c r="AG50" s="93"/>
      <c r="AH50" s="93"/>
      <c r="AI50" s="93"/>
      <c r="AJ50" s="93"/>
      <c r="AK50" s="93"/>
      <c r="AL50" s="93"/>
      <c r="AM50" s="93"/>
      <c r="AN50" s="93"/>
      <c r="AO50" s="93"/>
      <c r="AP50" s="93"/>
      <c r="AQ50" s="93"/>
      <c r="AR50" s="93"/>
      <c r="AS50" s="93"/>
      <c r="AT50" s="93"/>
      <c r="AU50" s="93"/>
      <c r="AV50" s="93"/>
      <c r="AW50" s="93"/>
      <c r="AX50" s="52" t="s">
        <v>251</v>
      </c>
      <c r="AY50" s="52" t="s">
        <v>391</v>
      </c>
      <c r="AZ50" s="45" t="str">
        <f t="shared" si="46"/>
        <v>A</v>
      </c>
      <c r="BA50" s="46">
        <v>0.1</v>
      </c>
      <c r="BB50" s="47">
        <v>0.1</v>
      </c>
      <c r="BC50" s="107" t="s">
        <v>934</v>
      </c>
      <c r="BD50" s="49" t="s">
        <v>92</v>
      </c>
      <c r="BE50" s="49" t="s">
        <v>92</v>
      </c>
      <c r="BF50" s="47" t="s">
        <v>92</v>
      </c>
      <c r="BG50" s="85" t="s">
        <v>935</v>
      </c>
      <c r="BH50" s="45" t="s">
        <v>745</v>
      </c>
      <c r="BI50" s="45" t="str">
        <f t="shared" si="47"/>
        <v>SI</v>
      </c>
      <c r="BJ50" s="45" t="s">
        <v>2163</v>
      </c>
      <c r="BK50" s="45" t="s">
        <v>2169</v>
      </c>
      <c r="BL50" s="45" t="str">
        <f>IF(BN50&lt;91%,"A","C")</f>
        <v>C</v>
      </c>
      <c r="BM50" s="329">
        <v>1</v>
      </c>
      <c r="BN50" s="306">
        <f>BR50</f>
        <v>1</v>
      </c>
      <c r="BO50" s="303" t="s">
        <v>2218</v>
      </c>
      <c r="BP50" s="304">
        <v>1</v>
      </c>
      <c r="BQ50" s="304">
        <v>1</v>
      </c>
      <c r="BR50" s="302">
        <f>(BP50+BQ50)/2</f>
        <v>1</v>
      </c>
      <c r="BS50" s="307" t="s">
        <v>2189</v>
      </c>
      <c r="BT50" s="301" t="s">
        <v>2188</v>
      </c>
      <c r="BU50" s="45" t="str">
        <f>IF(BN50&lt;91%,"SI","NO")</f>
        <v>NO</v>
      </c>
      <c r="BV50" s="238">
        <f t="shared" si="18"/>
        <v>379</v>
      </c>
    </row>
    <row r="51" spans="1:86" s="95" customFormat="1" ht="189" hidden="1" customHeight="1" x14ac:dyDescent="0.25">
      <c r="A51" s="93">
        <v>320</v>
      </c>
      <c r="B51" s="93" t="s">
        <v>255</v>
      </c>
      <c r="C51" s="97" t="s">
        <v>733</v>
      </c>
      <c r="D51" s="94">
        <v>42478</v>
      </c>
      <c r="E51" s="97" t="s">
        <v>114</v>
      </c>
      <c r="F51" s="97" t="s">
        <v>761</v>
      </c>
      <c r="G51" s="97" t="s">
        <v>756</v>
      </c>
      <c r="H51" s="97" t="s">
        <v>757</v>
      </c>
      <c r="I51" s="66" t="s">
        <v>762</v>
      </c>
      <c r="J51" s="97" t="s">
        <v>129</v>
      </c>
      <c r="K51" s="97" t="s">
        <v>221</v>
      </c>
      <c r="L51" s="97" t="s">
        <v>43</v>
      </c>
      <c r="M51" s="97" t="s">
        <v>44</v>
      </c>
      <c r="N51" s="97" t="s">
        <v>128</v>
      </c>
      <c r="O51" s="97" t="s">
        <v>83</v>
      </c>
      <c r="P51" s="74">
        <v>42513</v>
      </c>
      <c r="Q51" s="66" t="s">
        <v>763</v>
      </c>
      <c r="R51" s="97" t="s">
        <v>764</v>
      </c>
      <c r="S51" s="66" t="s">
        <v>862</v>
      </c>
      <c r="T51" s="66" t="s">
        <v>765</v>
      </c>
      <c r="U51" s="66" t="s">
        <v>766</v>
      </c>
      <c r="V51" s="66" t="s">
        <v>767</v>
      </c>
      <c r="W51" s="97">
        <v>1</v>
      </c>
      <c r="X51" s="111">
        <v>42505</v>
      </c>
      <c r="Y51" s="111">
        <v>42735</v>
      </c>
      <c r="Z51" s="97" t="s">
        <v>745</v>
      </c>
      <c r="AA51" s="97" t="s">
        <v>140</v>
      </c>
      <c r="AB51" s="128">
        <f t="shared" si="67"/>
        <v>32.857142857142854</v>
      </c>
      <c r="AC51" s="129" t="s">
        <v>768</v>
      </c>
      <c r="AD51" s="93"/>
      <c r="AE51" s="93"/>
      <c r="AF51" s="93"/>
      <c r="AG51" s="93"/>
      <c r="AH51" s="93"/>
      <c r="AI51" s="93"/>
      <c r="AJ51" s="93"/>
      <c r="AK51" s="93"/>
      <c r="AL51" s="93"/>
      <c r="AM51" s="93"/>
      <c r="AN51" s="93"/>
      <c r="AO51" s="93"/>
      <c r="AP51" s="93"/>
      <c r="AQ51" s="93"/>
      <c r="AR51" s="93"/>
      <c r="AS51" s="93"/>
      <c r="AT51" s="93"/>
      <c r="AU51" s="93"/>
      <c r="AV51" s="93"/>
      <c r="AW51" s="93"/>
      <c r="AX51" s="52" t="s">
        <v>251</v>
      </c>
      <c r="AY51" s="52" t="s">
        <v>391</v>
      </c>
      <c r="AZ51" s="45" t="s">
        <v>50</v>
      </c>
      <c r="BA51" s="46">
        <v>0</v>
      </c>
      <c r="BB51" s="47" t="str">
        <f>BF51</f>
        <v>NA</v>
      </c>
      <c r="BC51" s="102" t="s">
        <v>936</v>
      </c>
      <c r="BD51" s="49" t="s">
        <v>92</v>
      </c>
      <c r="BE51" s="49" t="s">
        <v>92</v>
      </c>
      <c r="BF51" s="47" t="s">
        <v>92</v>
      </c>
      <c r="BG51" s="85" t="s">
        <v>937</v>
      </c>
      <c r="BH51" s="45" t="s">
        <v>745</v>
      </c>
      <c r="BI51" s="45" t="s">
        <v>91</v>
      </c>
      <c r="BJ51" s="45" t="s">
        <v>2163</v>
      </c>
      <c r="BK51" s="45" t="s">
        <v>2169</v>
      </c>
      <c r="BL51" s="45" t="str">
        <f>IF(BN51&lt;91%,"A","C")</f>
        <v>C</v>
      </c>
      <c r="BM51" s="329">
        <v>1</v>
      </c>
      <c r="BN51" s="306">
        <f>BR51</f>
        <v>1</v>
      </c>
      <c r="BO51" s="303" t="s">
        <v>2218</v>
      </c>
      <c r="BP51" s="304">
        <v>1</v>
      </c>
      <c r="BQ51" s="304">
        <v>1</v>
      </c>
      <c r="BR51" s="302">
        <f>(BP51+BQ51)/2</f>
        <v>1</v>
      </c>
      <c r="BS51" s="307" t="s">
        <v>2191</v>
      </c>
      <c r="BT51" s="301" t="s">
        <v>2188</v>
      </c>
      <c r="BU51" s="45" t="str">
        <f>IF(BN51&lt;91%,"SI","NO")</f>
        <v>NO</v>
      </c>
      <c r="BV51" s="238">
        <f t="shared" si="18"/>
        <v>379</v>
      </c>
    </row>
    <row r="52" spans="1:86" s="95" customFormat="1" ht="189" hidden="1" customHeight="1" x14ac:dyDescent="0.25">
      <c r="A52" s="93">
        <v>320</v>
      </c>
      <c r="B52" s="93" t="s">
        <v>256</v>
      </c>
      <c r="C52" s="97" t="s">
        <v>733</v>
      </c>
      <c r="D52" s="94">
        <v>42478</v>
      </c>
      <c r="E52" s="97" t="s">
        <v>114</v>
      </c>
      <c r="F52" s="97" t="s">
        <v>761</v>
      </c>
      <c r="G52" s="97" t="s">
        <v>756</v>
      </c>
      <c r="H52" s="97" t="s">
        <v>757</v>
      </c>
      <c r="I52" s="66" t="s">
        <v>762</v>
      </c>
      <c r="J52" s="97" t="s">
        <v>129</v>
      </c>
      <c r="K52" s="97" t="s">
        <v>221</v>
      </c>
      <c r="L52" s="97" t="s">
        <v>43</v>
      </c>
      <c r="M52" s="97" t="s">
        <v>44</v>
      </c>
      <c r="N52" s="97" t="s">
        <v>128</v>
      </c>
      <c r="O52" s="97" t="s">
        <v>92</v>
      </c>
      <c r="P52" s="74">
        <v>42513</v>
      </c>
      <c r="Q52" s="66" t="s">
        <v>763</v>
      </c>
      <c r="R52" s="97" t="s">
        <v>764</v>
      </c>
      <c r="S52" s="66" t="s">
        <v>741</v>
      </c>
      <c r="T52" s="66" t="s">
        <v>742</v>
      </c>
      <c r="U52" s="66" t="s">
        <v>769</v>
      </c>
      <c r="V52" s="97" t="s">
        <v>770</v>
      </c>
      <c r="W52" s="97">
        <v>1</v>
      </c>
      <c r="X52" s="111">
        <v>42461</v>
      </c>
      <c r="Y52" s="111">
        <v>42735</v>
      </c>
      <c r="Z52" s="97" t="s">
        <v>745</v>
      </c>
      <c r="AA52" s="97" t="s">
        <v>140</v>
      </c>
      <c r="AB52" s="128">
        <f t="shared" si="67"/>
        <v>39.142857142857146</v>
      </c>
      <c r="AC52" s="129"/>
      <c r="AD52" s="93"/>
      <c r="AE52" s="93"/>
      <c r="AF52" s="93"/>
      <c r="AG52" s="93"/>
      <c r="AH52" s="93"/>
      <c r="AI52" s="93"/>
      <c r="AJ52" s="93"/>
      <c r="AK52" s="93"/>
      <c r="AL52" s="93"/>
      <c r="AM52" s="93"/>
      <c r="AN52" s="93"/>
      <c r="AO52" s="93"/>
      <c r="AP52" s="93"/>
      <c r="AQ52" s="93"/>
      <c r="AR52" s="93"/>
      <c r="AS52" s="93"/>
      <c r="AT52" s="93"/>
      <c r="AU52" s="93"/>
      <c r="AV52" s="93"/>
      <c r="AW52" s="93"/>
      <c r="AX52" s="52" t="s">
        <v>251</v>
      </c>
      <c r="AY52" s="52" t="s">
        <v>391</v>
      </c>
      <c r="AZ52" s="45" t="str">
        <f t="shared" ref="AZ52:AZ81" si="68">IF(BB52&lt;91%,"A","C")</f>
        <v>C</v>
      </c>
      <c r="BA52" s="46">
        <v>1</v>
      </c>
      <c r="BB52" s="47">
        <f>BF52</f>
        <v>1</v>
      </c>
      <c r="BC52" s="85" t="s">
        <v>938</v>
      </c>
      <c r="BD52" s="49">
        <v>1</v>
      </c>
      <c r="BE52" s="49">
        <v>1</v>
      </c>
      <c r="BF52" s="47">
        <f>(BD52+BE52)/2</f>
        <v>1</v>
      </c>
      <c r="BG52" s="85" t="s">
        <v>939</v>
      </c>
      <c r="BH52" s="45" t="s">
        <v>745</v>
      </c>
      <c r="BI52" s="45" t="str">
        <f t="shared" ref="BI52:BI81" si="69">IF(BB52&lt;91%,"SI","NO")</f>
        <v>NO</v>
      </c>
      <c r="BJ52" s="236"/>
      <c r="BK52" s="236"/>
      <c r="BV52" s="238">
        <f t="shared" si="18"/>
        <v>0</v>
      </c>
    </row>
    <row r="53" spans="1:86" s="95" customFormat="1" ht="218.25" hidden="1" customHeight="1" x14ac:dyDescent="0.25">
      <c r="A53" s="93">
        <v>321</v>
      </c>
      <c r="B53" s="93" t="s">
        <v>255</v>
      </c>
      <c r="C53" s="97" t="s">
        <v>733</v>
      </c>
      <c r="D53" s="94">
        <v>42478</v>
      </c>
      <c r="E53" s="97" t="s">
        <v>114</v>
      </c>
      <c r="F53" s="97" t="s">
        <v>771</v>
      </c>
      <c r="G53" s="97" t="s">
        <v>756</v>
      </c>
      <c r="H53" s="97" t="s">
        <v>757</v>
      </c>
      <c r="I53" s="66" t="s">
        <v>772</v>
      </c>
      <c r="J53" s="97" t="s">
        <v>129</v>
      </c>
      <c r="K53" s="97" t="s">
        <v>221</v>
      </c>
      <c r="L53" s="97" t="s">
        <v>43</v>
      </c>
      <c r="M53" s="97" t="s">
        <v>44</v>
      </c>
      <c r="N53" s="97" t="s">
        <v>128</v>
      </c>
      <c r="O53" s="97" t="s">
        <v>92</v>
      </c>
      <c r="P53" s="74">
        <v>42513</v>
      </c>
      <c r="Q53" s="171" t="s">
        <v>773</v>
      </c>
      <c r="R53" s="97" t="s">
        <v>863</v>
      </c>
      <c r="S53" s="66" t="s">
        <v>741</v>
      </c>
      <c r="T53" s="66" t="s">
        <v>742</v>
      </c>
      <c r="U53" s="66" t="s">
        <v>774</v>
      </c>
      <c r="V53" s="97" t="s">
        <v>744</v>
      </c>
      <c r="W53" s="97">
        <v>1</v>
      </c>
      <c r="X53" s="111">
        <v>42461</v>
      </c>
      <c r="Y53" s="111">
        <v>42735</v>
      </c>
      <c r="Z53" s="97" t="s">
        <v>745</v>
      </c>
      <c r="AA53" s="97" t="s">
        <v>140</v>
      </c>
      <c r="AB53" s="128">
        <f t="shared" si="67"/>
        <v>39.142857142857146</v>
      </c>
      <c r="AC53" s="129" t="s">
        <v>775</v>
      </c>
      <c r="AD53" s="93"/>
      <c r="AE53" s="93"/>
      <c r="AF53" s="93"/>
      <c r="AG53" s="93"/>
      <c r="AH53" s="93"/>
      <c r="AI53" s="93"/>
      <c r="AJ53" s="93"/>
      <c r="AK53" s="93"/>
      <c r="AL53" s="93"/>
      <c r="AM53" s="93"/>
      <c r="AN53" s="93"/>
      <c r="AO53" s="93"/>
      <c r="AP53" s="93"/>
      <c r="AQ53" s="93"/>
      <c r="AR53" s="93"/>
      <c r="AS53" s="93"/>
      <c r="AT53" s="93"/>
      <c r="AU53" s="93"/>
      <c r="AV53" s="93"/>
      <c r="AW53" s="93"/>
      <c r="AX53" s="52" t="s">
        <v>251</v>
      </c>
      <c r="AY53" s="52" t="s">
        <v>391</v>
      </c>
      <c r="AZ53" s="45" t="str">
        <f t="shared" si="68"/>
        <v>C</v>
      </c>
      <c r="BA53" s="46">
        <v>1</v>
      </c>
      <c r="BB53" s="47">
        <f>BF53</f>
        <v>1</v>
      </c>
      <c r="BC53" s="85" t="s">
        <v>938</v>
      </c>
      <c r="BD53" s="49">
        <v>1</v>
      </c>
      <c r="BE53" s="49">
        <v>1</v>
      </c>
      <c r="BF53" s="47">
        <f>(BD53+BE53)/2</f>
        <v>1</v>
      </c>
      <c r="BG53" s="85" t="s">
        <v>940</v>
      </c>
      <c r="BH53" s="45" t="s">
        <v>745</v>
      </c>
      <c r="BI53" s="45" t="str">
        <f t="shared" si="69"/>
        <v>NO</v>
      </c>
      <c r="BJ53" s="236"/>
      <c r="BK53" s="236"/>
      <c r="BV53" s="238">
        <f t="shared" si="18"/>
        <v>0</v>
      </c>
    </row>
    <row r="54" spans="1:86" s="95" customFormat="1" ht="218.25" hidden="1" customHeight="1" x14ac:dyDescent="0.25">
      <c r="A54" s="93">
        <v>321</v>
      </c>
      <c r="B54" s="93" t="s">
        <v>776</v>
      </c>
      <c r="C54" s="97" t="s">
        <v>733</v>
      </c>
      <c r="D54" s="94">
        <v>42478</v>
      </c>
      <c r="E54" s="97" t="s">
        <v>114</v>
      </c>
      <c r="F54" s="97" t="s">
        <v>771</v>
      </c>
      <c r="G54" s="97" t="s">
        <v>756</v>
      </c>
      <c r="H54" s="97" t="s">
        <v>757</v>
      </c>
      <c r="I54" s="66" t="s">
        <v>772</v>
      </c>
      <c r="J54" s="97" t="s">
        <v>129</v>
      </c>
      <c r="K54" s="97" t="s">
        <v>221</v>
      </c>
      <c r="L54" s="97" t="s">
        <v>43</v>
      </c>
      <c r="M54" s="97" t="s">
        <v>44</v>
      </c>
      <c r="N54" s="97" t="s">
        <v>128</v>
      </c>
      <c r="O54" s="97" t="s">
        <v>92</v>
      </c>
      <c r="P54" s="74">
        <v>42513</v>
      </c>
      <c r="Q54" s="171" t="s">
        <v>773</v>
      </c>
      <c r="R54" s="97" t="s">
        <v>863</v>
      </c>
      <c r="S54" s="66" t="s">
        <v>777</v>
      </c>
      <c r="T54" s="66" t="s">
        <v>742</v>
      </c>
      <c r="U54" s="66" t="s">
        <v>774</v>
      </c>
      <c r="V54" s="97" t="s">
        <v>770</v>
      </c>
      <c r="W54" s="97">
        <v>1</v>
      </c>
      <c r="X54" s="111">
        <v>42461</v>
      </c>
      <c r="Y54" s="111">
        <v>42735</v>
      </c>
      <c r="Z54" s="97" t="s">
        <v>745</v>
      </c>
      <c r="AA54" s="97" t="s">
        <v>140</v>
      </c>
      <c r="AB54" s="128">
        <f t="shared" si="67"/>
        <v>39.142857142857146</v>
      </c>
      <c r="AC54" s="129"/>
      <c r="AD54" s="93"/>
      <c r="AE54" s="93"/>
      <c r="AF54" s="93"/>
      <c r="AG54" s="93"/>
      <c r="AH54" s="93"/>
      <c r="AI54" s="93"/>
      <c r="AJ54" s="93"/>
      <c r="AK54" s="93"/>
      <c r="AL54" s="93"/>
      <c r="AM54" s="93"/>
      <c r="AN54" s="93"/>
      <c r="AO54" s="93"/>
      <c r="AP54" s="93"/>
      <c r="AQ54" s="93"/>
      <c r="AR54" s="93"/>
      <c r="AS54" s="93"/>
      <c r="AT54" s="93"/>
      <c r="AU54" s="93"/>
      <c r="AV54" s="93"/>
      <c r="AW54" s="93"/>
      <c r="AX54" s="52" t="s">
        <v>251</v>
      </c>
      <c r="AY54" s="52" t="s">
        <v>391</v>
      </c>
      <c r="AZ54" s="45" t="str">
        <f t="shared" si="68"/>
        <v>C</v>
      </c>
      <c r="BA54" s="46">
        <v>1</v>
      </c>
      <c r="BB54" s="47">
        <f>BF54</f>
        <v>1</v>
      </c>
      <c r="BC54" s="85" t="s">
        <v>938</v>
      </c>
      <c r="BD54" s="49">
        <v>1</v>
      </c>
      <c r="BE54" s="49">
        <v>1</v>
      </c>
      <c r="BF54" s="47">
        <f>(BD54+BE54)/2</f>
        <v>1</v>
      </c>
      <c r="BG54" s="67" t="s">
        <v>941</v>
      </c>
      <c r="BH54" s="45" t="s">
        <v>745</v>
      </c>
      <c r="BI54" s="45" t="str">
        <f t="shared" si="69"/>
        <v>NO</v>
      </c>
      <c r="BJ54" s="236"/>
      <c r="BK54" s="236"/>
      <c r="BV54" s="238">
        <f t="shared" si="18"/>
        <v>0</v>
      </c>
    </row>
    <row r="55" spans="1:86" s="95" customFormat="1" ht="126" hidden="1" customHeight="1" x14ac:dyDescent="0.25">
      <c r="A55" s="93">
        <v>322</v>
      </c>
      <c r="B55" s="93"/>
      <c r="C55" s="97" t="s">
        <v>733</v>
      </c>
      <c r="D55" s="94">
        <v>42478</v>
      </c>
      <c r="E55" s="97" t="s">
        <v>114</v>
      </c>
      <c r="F55" s="97" t="s">
        <v>778</v>
      </c>
      <c r="G55" s="97" t="s">
        <v>747</v>
      </c>
      <c r="H55" s="97" t="s">
        <v>748</v>
      </c>
      <c r="I55" s="66" t="s">
        <v>779</v>
      </c>
      <c r="J55" s="97" t="s">
        <v>129</v>
      </c>
      <c r="K55" s="97" t="s">
        <v>221</v>
      </c>
      <c r="L55" s="97" t="s">
        <v>43</v>
      </c>
      <c r="M55" s="97" t="s">
        <v>44</v>
      </c>
      <c r="N55" s="97" t="s">
        <v>128</v>
      </c>
      <c r="O55" s="97" t="s">
        <v>92</v>
      </c>
      <c r="P55" s="74">
        <v>42513</v>
      </c>
      <c r="Q55" s="66" t="s">
        <v>780</v>
      </c>
      <c r="R55" s="97" t="s">
        <v>781</v>
      </c>
      <c r="S55" s="66" t="s">
        <v>782</v>
      </c>
      <c r="T55" s="66" t="s">
        <v>783</v>
      </c>
      <c r="U55" s="66" t="s">
        <v>784</v>
      </c>
      <c r="V55" s="97" t="s">
        <v>785</v>
      </c>
      <c r="W55" s="97">
        <v>2</v>
      </c>
      <c r="X55" s="111">
        <v>42522</v>
      </c>
      <c r="Y55" s="111">
        <v>42735</v>
      </c>
      <c r="Z55" s="97" t="s">
        <v>745</v>
      </c>
      <c r="AA55" s="97" t="s">
        <v>140</v>
      </c>
      <c r="AB55" s="128">
        <f t="shared" si="67"/>
        <v>30.428571428571427</v>
      </c>
      <c r="AC55" s="129" t="s">
        <v>786</v>
      </c>
      <c r="AD55" s="93"/>
      <c r="AE55" s="93"/>
      <c r="AF55" s="93"/>
      <c r="AG55" s="93"/>
      <c r="AH55" s="93"/>
      <c r="AI55" s="93"/>
      <c r="AJ55" s="93"/>
      <c r="AK55" s="93"/>
      <c r="AL55" s="93"/>
      <c r="AM55" s="93"/>
      <c r="AN55" s="93"/>
      <c r="AO55" s="93"/>
      <c r="AP55" s="93"/>
      <c r="AQ55" s="93"/>
      <c r="AR55" s="93"/>
      <c r="AS55" s="93"/>
      <c r="AT55" s="93"/>
      <c r="AU55" s="93"/>
      <c r="AV55" s="93"/>
      <c r="AW55" s="93"/>
      <c r="AX55" s="52" t="s">
        <v>251</v>
      </c>
      <c r="AY55" s="52" t="s">
        <v>391</v>
      </c>
      <c r="AZ55" s="45" t="str">
        <f t="shared" si="68"/>
        <v>C</v>
      </c>
      <c r="BA55" s="46">
        <v>1</v>
      </c>
      <c r="BB55" s="47">
        <f>BF55</f>
        <v>1</v>
      </c>
      <c r="BC55" s="85" t="s">
        <v>942</v>
      </c>
      <c r="BD55" s="49">
        <v>1</v>
      </c>
      <c r="BE55" s="49">
        <v>1</v>
      </c>
      <c r="BF55" s="47">
        <f>(BD55+BE55)/2</f>
        <v>1</v>
      </c>
      <c r="BG55" s="85" t="s">
        <v>943</v>
      </c>
      <c r="BH55" s="45" t="s">
        <v>745</v>
      </c>
      <c r="BI55" s="45" t="str">
        <f t="shared" si="69"/>
        <v>NO</v>
      </c>
      <c r="BJ55" s="236"/>
      <c r="BK55" s="236"/>
      <c r="BV55" s="238">
        <f t="shared" si="18"/>
        <v>0</v>
      </c>
    </row>
    <row r="56" spans="1:86" s="95" customFormat="1" ht="195.75" hidden="1" customHeight="1" x14ac:dyDescent="0.25">
      <c r="A56" s="93">
        <v>323</v>
      </c>
      <c r="B56" s="93" t="s">
        <v>255</v>
      </c>
      <c r="C56" s="97" t="s">
        <v>733</v>
      </c>
      <c r="D56" s="94">
        <v>42478</v>
      </c>
      <c r="E56" s="97" t="s">
        <v>114</v>
      </c>
      <c r="F56" s="97" t="s">
        <v>787</v>
      </c>
      <c r="G56" s="97" t="s">
        <v>756</v>
      </c>
      <c r="H56" s="97" t="s">
        <v>757</v>
      </c>
      <c r="I56" s="66" t="s">
        <v>788</v>
      </c>
      <c r="J56" s="97" t="s">
        <v>129</v>
      </c>
      <c r="K56" s="97" t="s">
        <v>221</v>
      </c>
      <c r="L56" s="97" t="s">
        <v>43</v>
      </c>
      <c r="M56" s="97" t="s">
        <v>44</v>
      </c>
      <c r="N56" s="97" t="s">
        <v>128</v>
      </c>
      <c r="O56" s="97" t="s">
        <v>83</v>
      </c>
      <c r="P56" s="74">
        <v>42513</v>
      </c>
      <c r="Q56" s="66" t="s">
        <v>789</v>
      </c>
      <c r="R56" s="97" t="s">
        <v>864</v>
      </c>
      <c r="S56" s="66" t="s">
        <v>790</v>
      </c>
      <c r="T56" s="66" t="s">
        <v>791</v>
      </c>
      <c r="U56" s="66" t="s">
        <v>792</v>
      </c>
      <c r="V56" s="66" t="s">
        <v>793</v>
      </c>
      <c r="W56" s="97" t="s">
        <v>794</v>
      </c>
      <c r="X56" s="111">
        <v>42461</v>
      </c>
      <c r="Y56" s="111">
        <v>42735</v>
      </c>
      <c r="Z56" s="97" t="s">
        <v>745</v>
      </c>
      <c r="AA56" s="97" t="s">
        <v>140</v>
      </c>
      <c r="AB56" s="128">
        <f t="shared" si="67"/>
        <v>39.142857142857146</v>
      </c>
      <c r="AC56" s="129" t="s">
        <v>170</v>
      </c>
      <c r="AD56" s="93"/>
      <c r="AE56" s="93"/>
      <c r="AF56" s="93"/>
      <c r="AG56" s="93"/>
      <c r="AH56" s="93"/>
      <c r="AI56" s="93"/>
      <c r="AJ56" s="93"/>
      <c r="AK56" s="93"/>
      <c r="AL56" s="93"/>
      <c r="AM56" s="93"/>
      <c r="AN56" s="93"/>
      <c r="AO56" s="93"/>
      <c r="AP56" s="93"/>
      <c r="AQ56" s="93"/>
      <c r="AR56" s="93"/>
      <c r="AS56" s="93"/>
      <c r="AT56" s="93"/>
      <c r="AU56" s="93"/>
      <c r="AV56" s="93"/>
      <c r="AW56" s="93"/>
      <c r="AX56" s="52" t="s">
        <v>251</v>
      </c>
      <c r="AY56" s="52" t="s">
        <v>391</v>
      </c>
      <c r="AZ56" s="45" t="str">
        <f t="shared" si="68"/>
        <v>A</v>
      </c>
      <c r="BA56" s="46">
        <v>0.1</v>
      </c>
      <c r="BB56" s="47">
        <v>0.1</v>
      </c>
      <c r="BC56" s="102" t="s">
        <v>944</v>
      </c>
      <c r="BD56" s="49" t="s">
        <v>92</v>
      </c>
      <c r="BE56" s="49" t="s">
        <v>92</v>
      </c>
      <c r="BF56" s="47" t="s">
        <v>92</v>
      </c>
      <c r="BG56" s="85" t="s">
        <v>945</v>
      </c>
      <c r="BH56" s="45" t="s">
        <v>745</v>
      </c>
      <c r="BI56" s="45" t="str">
        <f t="shared" si="69"/>
        <v>SI</v>
      </c>
      <c r="BJ56" s="45" t="s">
        <v>2163</v>
      </c>
      <c r="BK56" s="45" t="s">
        <v>2169</v>
      </c>
      <c r="BL56" s="45" t="str">
        <f t="shared" ref="BL56:BL62" si="70">IF(BN56&lt;91%,"A","C")</f>
        <v>C</v>
      </c>
      <c r="BM56" s="329">
        <v>1</v>
      </c>
      <c r="BN56" s="306">
        <f t="shared" ref="BN56:BN62" si="71">BR56</f>
        <v>1</v>
      </c>
      <c r="BO56" s="303" t="s">
        <v>2218</v>
      </c>
      <c r="BP56" s="304">
        <v>1</v>
      </c>
      <c r="BQ56" s="304">
        <v>1</v>
      </c>
      <c r="BR56" s="302">
        <f t="shared" ref="BR56:BR62" si="72">(BP56+BQ56)/2</f>
        <v>1</v>
      </c>
      <c r="BS56" s="308" t="s">
        <v>2192</v>
      </c>
      <c r="BT56" s="301" t="s">
        <v>2188</v>
      </c>
      <c r="BU56" s="45" t="str">
        <f t="shared" ref="BU56:BU62" si="73">IF(BN56&lt;91%,"SI","NO")</f>
        <v>NO</v>
      </c>
      <c r="BV56" s="238">
        <f t="shared" si="18"/>
        <v>379</v>
      </c>
    </row>
    <row r="57" spans="1:86" s="95" customFormat="1" ht="284.10000000000002" hidden="1" customHeight="1" x14ac:dyDescent="0.25">
      <c r="A57" s="93">
        <v>323</v>
      </c>
      <c r="B57" s="93" t="s">
        <v>256</v>
      </c>
      <c r="C57" s="97" t="s">
        <v>733</v>
      </c>
      <c r="D57" s="94">
        <v>42478</v>
      </c>
      <c r="E57" s="97" t="s">
        <v>114</v>
      </c>
      <c r="F57" s="97" t="s">
        <v>787</v>
      </c>
      <c r="G57" s="97" t="s">
        <v>756</v>
      </c>
      <c r="H57" s="97" t="s">
        <v>757</v>
      </c>
      <c r="I57" s="66" t="s">
        <v>788</v>
      </c>
      <c r="J57" s="97" t="s">
        <v>129</v>
      </c>
      <c r="K57" s="97" t="s">
        <v>221</v>
      </c>
      <c r="L57" s="97" t="s">
        <v>43</v>
      </c>
      <c r="M57" s="97" t="s">
        <v>44</v>
      </c>
      <c r="N57" s="97" t="s">
        <v>128</v>
      </c>
      <c r="O57" s="97" t="s">
        <v>83</v>
      </c>
      <c r="P57" s="74">
        <v>42513</v>
      </c>
      <c r="Q57" s="66" t="s">
        <v>789</v>
      </c>
      <c r="R57" s="97" t="s">
        <v>795</v>
      </c>
      <c r="S57" s="66" t="s">
        <v>790</v>
      </c>
      <c r="T57" s="66" t="s">
        <v>791</v>
      </c>
      <c r="U57" s="66" t="s">
        <v>796</v>
      </c>
      <c r="V57" s="66" t="s">
        <v>797</v>
      </c>
      <c r="W57" s="97">
        <v>1</v>
      </c>
      <c r="X57" s="111">
        <v>42461</v>
      </c>
      <c r="Y57" s="111">
        <v>42735</v>
      </c>
      <c r="Z57" s="97" t="s">
        <v>745</v>
      </c>
      <c r="AA57" s="97" t="s">
        <v>140</v>
      </c>
      <c r="AB57" s="128">
        <f t="shared" si="67"/>
        <v>39.142857142857146</v>
      </c>
      <c r="AC57" s="129"/>
      <c r="AD57" s="93"/>
      <c r="AE57" s="93"/>
      <c r="AF57" s="93"/>
      <c r="AG57" s="93"/>
      <c r="AH57" s="93"/>
      <c r="AI57" s="93"/>
      <c r="AJ57" s="93"/>
      <c r="AK57" s="93"/>
      <c r="AL57" s="93"/>
      <c r="AM57" s="93"/>
      <c r="AN57" s="93"/>
      <c r="AO57" s="93"/>
      <c r="AP57" s="93"/>
      <c r="AQ57" s="93"/>
      <c r="AR57" s="93"/>
      <c r="AS57" s="93"/>
      <c r="AT57" s="93"/>
      <c r="AU57" s="93"/>
      <c r="AV57" s="93"/>
      <c r="AW57" s="93"/>
      <c r="AX57" s="52" t="s">
        <v>251</v>
      </c>
      <c r="AY57" s="52" t="s">
        <v>391</v>
      </c>
      <c r="AZ57" s="45" t="str">
        <f t="shared" si="68"/>
        <v>A</v>
      </c>
      <c r="BA57" s="46">
        <v>0.1</v>
      </c>
      <c r="BB57" s="47">
        <v>0.1</v>
      </c>
      <c r="BC57" s="102" t="s">
        <v>944</v>
      </c>
      <c r="BD57" s="49" t="s">
        <v>92</v>
      </c>
      <c r="BE57" s="49" t="s">
        <v>92</v>
      </c>
      <c r="BF57" s="47" t="s">
        <v>92</v>
      </c>
      <c r="BG57" s="85" t="s">
        <v>945</v>
      </c>
      <c r="BH57" s="45" t="s">
        <v>745</v>
      </c>
      <c r="BI57" s="45" t="str">
        <f t="shared" si="69"/>
        <v>SI</v>
      </c>
      <c r="BJ57" s="45" t="s">
        <v>2163</v>
      </c>
      <c r="BK57" s="45" t="s">
        <v>2169</v>
      </c>
      <c r="BL57" s="45" t="str">
        <f t="shared" si="70"/>
        <v>C</v>
      </c>
      <c r="BM57" s="329">
        <v>1</v>
      </c>
      <c r="BN57" s="306">
        <f t="shared" si="71"/>
        <v>1</v>
      </c>
      <c r="BO57" s="303" t="s">
        <v>2218</v>
      </c>
      <c r="BP57" s="304">
        <v>1</v>
      </c>
      <c r="BQ57" s="304">
        <v>1</v>
      </c>
      <c r="BR57" s="302">
        <f t="shared" si="72"/>
        <v>1</v>
      </c>
      <c r="BS57" s="307" t="s">
        <v>2192</v>
      </c>
      <c r="BT57" s="301" t="s">
        <v>2188</v>
      </c>
      <c r="BU57" s="45" t="str">
        <f t="shared" si="73"/>
        <v>NO</v>
      </c>
      <c r="BV57" s="238">
        <f t="shared" si="18"/>
        <v>379</v>
      </c>
    </row>
    <row r="58" spans="1:86" s="95" customFormat="1" ht="284.10000000000002" hidden="1" customHeight="1" x14ac:dyDescent="0.25">
      <c r="A58" s="93">
        <v>324</v>
      </c>
      <c r="B58" s="93" t="s">
        <v>255</v>
      </c>
      <c r="C58" s="97" t="s">
        <v>733</v>
      </c>
      <c r="D58" s="94">
        <v>42478</v>
      </c>
      <c r="E58" s="97" t="s">
        <v>114</v>
      </c>
      <c r="F58" s="97" t="s">
        <v>798</v>
      </c>
      <c r="G58" s="97" t="s">
        <v>756</v>
      </c>
      <c r="H58" s="97" t="s">
        <v>757</v>
      </c>
      <c r="I58" s="66" t="s">
        <v>799</v>
      </c>
      <c r="J58" s="97" t="s">
        <v>129</v>
      </c>
      <c r="K58" s="97" t="s">
        <v>221</v>
      </c>
      <c r="L58" s="97" t="s">
        <v>43</v>
      </c>
      <c r="M58" s="97" t="s">
        <v>44</v>
      </c>
      <c r="N58" s="97" t="s">
        <v>128</v>
      </c>
      <c r="O58" s="97" t="s">
        <v>83</v>
      </c>
      <c r="P58" s="74">
        <v>42513</v>
      </c>
      <c r="Q58" s="66" t="s">
        <v>800</v>
      </c>
      <c r="R58" s="97" t="s">
        <v>801</v>
      </c>
      <c r="S58" s="66" t="s">
        <v>802</v>
      </c>
      <c r="T58" s="66" t="s">
        <v>803</v>
      </c>
      <c r="U58" s="66" t="s">
        <v>804</v>
      </c>
      <c r="V58" s="66" t="s">
        <v>793</v>
      </c>
      <c r="W58" s="97" t="s">
        <v>794</v>
      </c>
      <c r="X58" s="111">
        <v>42461</v>
      </c>
      <c r="Y58" s="111">
        <v>42735</v>
      </c>
      <c r="Z58" s="97" t="s">
        <v>745</v>
      </c>
      <c r="AA58" s="97" t="s">
        <v>140</v>
      </c>
      <c r="AB58" s="128">
        <f t="shared" si="67"/>
        <v>39.142857142857146</v>
      </c>
      <c r="AC58" s="129"/>
      <c r="AD58" s="93"/>
      <c r="AE58" s="93"/>
      <c r="AF58" s="93"/>
      <c r="AG58" s="93"/>
      <c r="AH58" s="93"/>
      <c r="AI58" s="93"/>
      <c r="AJ58" s="93"/>
      <c r="AK58" s="93"/>
      <c r="AL58" s="93"/>
      <c r="AM58" s="93"/>
      <c r="AN58" s="93"/>
      <c r="AO58" s="93"/>
      <c r="AP58" s="93"/>
      <c r="AQ58" s="93"/>
      <c r="AR58" s="93"/>
      <c r="AS58" s="93"/>
      <c r="AT58" s="93"/>
      <c r="AU58" s="93"/>
      <c r="AV58" s="93"/>
      <c r="AW58" s="93"/>
      <c r="AX58" s="52" t="s">
        <v>251</v>
      </c>
      <c r="AY58" s="52" t="s">
        <v>391</v>
      </c>
      <c r="AZ58" s="45" t="str">
        <f t="shared" si="68"/>
        <v>A</v>
      </c>
      <c r="BA58" s="46">
        <v>0.1</v>
      </c>
      <c r="BB58" s="47">
        <v>0.1</v>
      </c>
      <c r="BC58" s="102" t="s">
        <v>944</v>
      </c>
      <c r="BD58" s="49" t="s">
        <v>92</v>
      </c>
      <c r="BE58" s="49" t="s">
        <v>92</v>
      </c>
      <c r="BF58" s="47" t="s">
        <v>92</v>
      </c>
      <c r="BG58" s="85" t="s">
        <v>945</v>
      </c>
      <c r="BH58" s="45" t="s">
        <v>745</v>
      </c>
      <c r="BI58" s="45" t="str">
        <f t="shared" si="69"/>
        <v>SI</v>
      </c>
      <c r="BJ58" s="45" t="s">
        <v>2163</v>
      </c>
      <c r="BK58" s="45" t="s">
        <v>2169</v>
      </c>
      <c r="BL58" s="45" t="str">
        <f t="shared" si="70"/>
        <v>C</v>
      </c>
      <c r="BM58" s="329">
        <v>1</v>
      </c>
      <c r="BN58" s="306">
        <f t="shared" si="71"/>
        <v>1</v>
      </c>
      <c r="BO58" s="303" t="s">
        <v>2218</v>
      </c>
      <c r="BP58" s="304">
        <v>1</v>
      </c>
      <c r="BQ58" s="304">
        <v>1</v>
      </c>
      <c r="BR58" s="302">
        <f t="shared" si="72"/>
        <v>1</v>
      </c>
      <c r="BS58" s="307" t="s">
        <v>2192</v>
      </c>
      <c r="BT58" s="301" t="s">
        <v>2188</v>
      </c>
      <c r="BU58" s="45" t="str">
        <f t="shared" si="73"/>
        <v>NO</v>
      </c>
      <c r="BV58" s="238">
        <f t="shared" si="18"/>
        <v>379</v>
      </c>
    </row>
    <row r="59" spans="1:86" s="95" customFormat="1" ht="224.1" hidden="1" customHeight="1" x14ac:dyDescent="0.25">
      <c r="A59" s="93">
        <v>324</v>
      </c>
      <c r="B59" s="93" t="s">
        <v>256</v>
      </c>
      <c r="C59" s="97" t="s">
        <v>733</v>
      </c>
      <c r="D59" s="94">
        <v>42478</v>
      </c>
      <c r="E59" s="97" t="s">
        <v>114</v>
      </c>
      <c r="F59" s="97" t="s">
        <v>798</v>
      </c>
      <c r="G59" s="97" t="s">
        <v>756</v>
      </c>
      <c r="H59" s="97" t="s">
        <v>757</v>
      </c>
      <c r="I59" s="66" t="s">
        <v>799</v>
      </c>
      <c r="J59" s="97" t="s">
        <v>129</v>
      </c>
      <c r="K59" s="97" t="s">
        <v>221</v>
      </c>
      <c r="L59" s="97" t="s">
        <v>43</v>
      </c>
      <c r="M59" s="97" t="s">
        <v>44</v>
      </c>
      <c r="N59" s="97" t="s">
        <v>128</v>
      </c>
      <c r="O59" s="97" t="s">
        <v>83</v>
      </c>
      <c r="P59" s="74">
        <v>42513</v>
      </c>
      <c r="Q59" s="66" t="s">
        <v>800</v>
      </c>
      <c r="R59" s="97" t="s">
        <v>801</v>
      </c>
      <c r="S59" s="66" t="s">
        <v>802</v>
      </c>
      <c r="T59" s="66" t="s">
        <v>803</v>
      </c>
      <c r="U59" s="66" t="s">
        <v>796</v>
      </c>
      <c r="V59" s="66" t="s">
        <v>797</v>
      </c>
      <c r="W59" s="97">
        <v>1</v>
      </c>
      <c r="X59" s="111">
        <v>42461</v>
      </c>
      <c r="Y59" s="111">
        <v>42735</v>
      </c>
      <c r="Z59" s="97" t="s">
        <v>745</v>
      </c>
      <c r="AA59" s="97" t="s">
        <v>140</v>
      </c>
      <c r="AB59" s="128">
        <f t="shared" si="67"/>
        <v>39.142857142857146</v>
      </c>
      <c r="AC59" s="129" t="s">
        <v>97</v>
      </c>
      <c r="AD59" s="93"/>
      <c r="AE59" s="93"/>
      <c r="AF59" s="93"/>
      <c r="AG59" s="93"/>
      <c r="AH59" s="93"/>
      <c r="AI59" s="93"/>
      <c r="AJ59" s="93"/>
      <c r="AK59" s="93"/>
      <c r="AL59" s="93"/>
      <c r="AM59" s="93"/>
      <c r="AN59" s="93"/>
      <c r="AO59" s="93"/>
      <c r="AP59" s="93"/>
      <c r="AQ59" s="93"/>
      <c r="AR59" s="93"/>
      <c r="AS59" s="93"/>
      <c r="AT59" s="93"/>
      <c r="AU59" s="93"/>
      <c r="AV59" s="93"/>
      <c r="AW59" s="93"/>
      <c r="AX59" s="52" t="s">
        <v>251</v>
      </c>
      <c r="AY59" s="52" t="s">
        <v>391</v>
      </c>
      <c r="AZ59" s="45" t="str">
        <f t="shared" si="68"/>
        <v>A</v>
      </c>
      <c r="BA59" s="46">
        <v>0.1</v>
      </c>
      <c r="BB59" s="47">
        <v>0.1</v>
      </c>
      <c r="BC59" s="102" t="s">
        <v>944</v>
      </c>
      <c r="BD59" s="49" t="s">
        <v>92</v>
      </c>
      <c r="BE59" s="49" t="s">
        <v>92</v>
      </c>
      <c r="BF59" s="47" t="s">
        <v>92</v>
      </c>
      <c r="BG59" s="85" t="s">
        <v>945</v>
      </c>
      <c r="BH59" s="45" t="s">
        <v>745</v>
      </c>
      <c r="BI59" s="45" t="str">
        <f t="shared" si="69"/>
        <v>SI</v>
      </c>
      <c r="BJ59" s="45" t="s">
        <v>2163</v>
      </c>
      <c r="BK59" s="45" t="s">
        <v>2169</v>
      </c>
      <c r="BL59" s="45" t="str">
        <f t="shared" si="70"/>
        <v>C</v>
      </c>
      <c r="BM59" s="329">
        <v>1</v>
      </c>
      <c r="BN59" s="306">
        <f t="shared" si="71"/>
        <v>1</v>
      </c>
      <c r="BO59" s="303" t="s">
        <v>2218</v>
      </c>
      <c r="BP59" s="304">
        <v>1</v>
      </c>
      <c r="BQ59" s="304">
        <v>1</v>
      </c>
      <c r="BR59" s="302">
        <f t="shared" si="72"/>
        <v>1</v>
      </c>
      <c r="BS59" s="307" t="s">
        <v>2192</v>
      </c>
      <c r="BT59" s="301" t="s">
        <v>2188</v>
      </c>
      <c r="BU59" s="45" t="str">
        <f t="shared" si="73"/>
        <v>NO</v>
      </c>
      <c r="BV59" s="238">
        <f t="shared" si="18"/>
        <v>379</v>
      </c>
    </row>
    <row r="60" spans="1:86" s="95" customFormat="1" ht="230.25" hidden="1" customHeight="1" x14ac:dyDescent="0.25">
      <c r="A60" s="93">
        <v>325</v>
      </c>
      <c r="B60" s="93" t="s">
        <v>255</v>
      </c>
      <c r="C60" s="97" t="s">
        <v>733</v>
      </c>
      <c r="D60" s="94">
        <v>42478</v>
      </c>
      <c r="E60" s="97" t="s">
        <v>114</v>
      </c>
      <c r="F60" s="97" t="s">
        <v>805</v>
      </c>
      <c r="G60" s="97" t="s">
        <v>747</v>
      </c>
      <c r="H60" s="97" t="s">
        <v>748</v>
      </c>
      <c r="I60" s="66" t="s">
        <v>806</v>
      </c>
      <c r="J60" s="97" t="s">
        <v>129</v>
      </c>
      <c r="K60" s="97" t="s">
        <v>221</v>
      </c>
      <c r="L60" s="97" t="s">
        <v>43</v>
      </c>
      <c r="M60" s="97" t="s">
        <v>44</v>
      </c>
      <c r="N60" s="97" t="s">
        <v>128</v>
      </c>
      <c r="O60" s="97" t="s">
        <v>83</v>
      </c>
      <c r="P60" s="74">
        <v>42513</v>
      </c>
      <c r="Q60" s="66" t="s">
        <v>807</v>
      </c>
      <c r="R60" s="97" t="s">
        <v>808</v>
      </c>
      <c r="S60" s="66" t="s">
        <v>802</v>
      </c>
      <c r="T60" s="66" t="s">
        <v>803</v>
      </c>
      <c r="U60" s="66" t="s">
        <v>804</v>
      </c>
      <c r="V60" s="66" t="s">
        <v>793</v>
      </c>
      <c r="W60" s="97" t="s">
        <v>794</v>
      </c>
      <c r="X60" s="111">
        <v>42461</v>
      </c>
      <c r="Y60" s="111">
        <v>42735</v>
      </c>
      <c r="Z60" s="97" t="s">
        <v>745</v>
      </c>
      <c r="AA60" s="97" t="s">
        <v>140</v>
      </c>
      <c r="AB60" s="128">
        <f t="shared" si="67"/>
        <v>39.142857142857146</v>
      </c>
      <c r="AC60" s="93"/>
      <c r="AD60" s="93"/>
      <c r="AE60" s="93"/>
      <c r="AF60" s="93"/>
      <c r="AG60" s="93"/>
      <c r="AH60" s="93"/>
      <c r="AI60" s="93"/>
      <c r="AJ60" s="93"/>
      <c r="AK60" s="93"/>
      <c r="AL60" s="93"/>
      <c r="AM60" s="93"/>
      <c r="AN60" s="93"/>
      <c r="AO60" s="93"/>
      <c r="AP60" s="93"/>
      <c r="AQ60" s="93"/>
      <c r="AR60" s="93"/>
      <c r="AS60" s="93"/>
      <c r="AT60" s="93"/>
      <c r="AU60" s="93"/>
      <c r="AV60" s="93"/>
      <c r="AW60" s="93"/>
      <c r="AX60" s="52" t="s">
        <v>251</v>
      </c>
      <c r="AY60" s="52" t="s">
        <v>391</v>
      </c>
      <c r="AZ60" s="45" t="str">
        <f t="shared" si="68"/>
        <v>A</v>
      </c>
      <c r="BA60" s="46">
        <v>0.1</v>
      </c>
      <c r="BB60" s="47">
        <v>0.1</v>
      </c>
      <c r="BC60" s="102" t="s">
        <v>944</v>
      </c>
      <c r="BD60" s="49" t="s">
        <v>92</v>
      </c>
      <c r="BE60" s="49" t="s">
        <v>92</v>
      </c>
      <c r="BF60" s="47" t="s">
        <v>92</v>
      </c>
      <c r="BG60" s="85" t="s">
        <v>945</v>
      </c>
      <c r="BH60" s="45" t="s">
        <v>745</v>
      </c>
      <c r="BI60" s="45" t="str">
        <f t="shared" si="69"/>
        <v>SI</v>
      </c>
      <c r="BJ60" s="45" t="s">
        <v>2163</v>
      </c>
      <c r="BK60" s="45" t="s">
        <v>2169</v>
      </c>
      <c r="BL60" s="45" t="str">
        <f t="shared" si="70"/>
        <v>C</v>
      </c>
      <c r="BM60" s="329">
        <v>1</v>
      </c>
      <c r="BN60" s="306">
        <f t="shared" si="71"/>
        <v>1</v>
      </c>
      <c r="BO60" s="303" t="s">
        <v>2218</v>
      </c>
      <c r="BP60" s="304">
        <v>1</v>
      </c>
      <c r="BQ60" s="304">
        <v>1</v>
      </c>
      <c r="BR60" s="302">
        <f t="shared" si="72"/>
        <v>1</v>
      </c>
      <c r="BS60" s="307" t="s">
        <v>2193</v>
      </c>
      <c r="BT60" s="301" t="s">
        <v>2188</v>
      </c>
      <c r="BU60" s="45" t="str">
        <f t="shared" si="73"/>
        <v>NO</v>
      </c>
      <c r="BV60" s="238">
        <f t="shared" si="18"/>
        <v>379</v>
      </c>
    </row>
    <row r="61" spans="1:86" s="95" customFormat="1" ht="230.25" hidden="1" customHeight="1" x14ac:dyDescent="0.25">
      <c r="A61" s="93">
        <v>325</v>
      </c>
      <c r="B61" s="93" t="s">
        <v>256</v>
      </c>
      <c r="C61" s="97" t="s">
        <v>733</v>
      </c>
      <c r="D61" s="94">
        <v>42478</v>
      </c>
      <c r="E61" s="97" t="s">
        <v>114</v>
      </c>
      <c r="F61" s="97" t="s">
        <v>805</v>
      </c>
      <c r="G61" s="97" t="s">
        <v>747</v>
      </c>
      <c r="H61" s="97" t="s">
        <v>748</v>
      </c>
      <c r="I61" s="66" t="s">
        <v>806</v>
      </c>
      <c r="J61" s="97" t="s">
        <v>129</v>
      </c>
      <c r="K61" s="97" t="s">
        <v>221</v>
      </c>
      <c r="L61" s="97" t="s">
        <v>43</v>
      </c>
      <c r="M61" s="97" t="s">
        <v>44</v>
      </c>
      <c r="N61" s="97" t="s">
        <v>128</v>
      </c>
      <c r="O61" s="97" t="s">
        <v>83</v>
      </c>
      <c r="P61" s="74">
        <v>42513</v>
      </c>
      <c r="Q61" s="66" t="s">
        <v>807</v>
      </c>
      <c r="R61" s="97" t="s">
        <v>808</v>
      </c>
      <c r="S61" s="66" t="s">
        <v>790</v>
      </c>
      <c r="T61" s="66" t="s">
        <v>803</v>
      </c>
      <c r="U61" s="66" t="s">
        <v>796</v>
      </c>
      <c r="V61" s="66" t="s">
        <v>797</v>
      </c>
      <c r="W61" s="97">
        <v>1</v>
      </c>
      <c r="X61" s="111">
        <v>42461</v>
      </c>
      <c r="Y61" s="111">
        <v>42735</v>
      </c>
      <c r="Z61" s="97" t="s">
        <v>745</v>
      </c>
      <c r="AA61" s="97" t="s">
        <v>140</v>
      </c>
      <c r="AB61" s="128">
        <f t="shared" si="67"/>
        <v>39.142857142857146</v>
      </c>
      <c r="AC61" s="93"/>
      <c r="AD61" s="93"/>
      <c r="AE61" s="93"/>
      <c r="AF61" s="93"/>
      <c r="AG61" s="93"/>
      <c r="AH61" s="93"/>
      <c r="AI61" s="93"/>
      <c r="AJ61" s="93"/>
      <c r="AK61" s="93"/>
      <c r="AL61" s="93"/>
      <c r="AM61" s="93"/>
      <c r="AN61" s="93"/>
      <c r="AO61" s="93"/>
      <c r="AP61" s="93"/>
      <c r="AQ61" s="93"/>
      <c r="AR61" s="93"/>
      <c r="AS61" s="93"/>
      <c r="AT61" s="93"/>
      <c r="AU61" s="93"/>
      <c r="AV61" s="93"/>
      <c r="AW61" s="93"/>
      <c r="AX61" s="52" t="s">
        <v>251</v>
      </c>
      <c r="AY61" s="52" t="s">
        <v>391</v>
      </c>
      <c r="AZ61" s="45" t="str">
        <f t="shared" si="68"/>
        <v>A</v>
      </c>
      <c r="BA61" s="46">
        <v>0.1</v>
      </c>
      <c r="BB61" s="47">
        <v>0.1</v>
      </c>
      <c r="BC61" s="102" t="s">
        <v>944</v>
      </c>
      <c r="BD61" s="49" t="s">
        <v>92</v>
      </c>
      <c r="BE61" s="49" t="s">
        <v>92</v>
      </c>
      <c r="BF61" s="47" t="s">
        <v>92</v>
      </c>
      <c r="BG61" s="85" t="s">
        <v>945</v>
      </c>
      <c r="BH61" s="45" t="s">
        <v>745</v>
      </c>
      <c r="BI61" s="45" t="str">
        <f t="shared" si="69"/>
        <v>SI</v>
      </c>
      <c r="BJ61" s="45" t="s">
        <v>2163</v>
      </c>
      <c r="BK61" s="45" t="s">
        <v>2169</v>
      </c>
      <c r="BL61" s="45" t="str">
        <f t="shared" si="70"/>
        <v>C</v>
      </c>
      <c r="BM61" s="329">
        <v>1</v>
      </c>
      <c r="BN61" s="306">
        <f t="shared" si="71"/>
        <v>1</v>
      </c>
      <c r="BO61" s="303" t="s">
        <v>2218</v>
      </c>
      <c r="BP61" s="304">
        <v>1</v>
      </c>
      <c r="BQ61" s="304">
        <v>1</v>
      </c>
      <c r="BR61" s="302">
        <f t="shared" si="72"/>
        <v>1</v>
      </c>
      <c r="BS61" s="307" t="s">
        <v>2193</v>
      </c>
      <c r="BT61" s="301" t="s">
        <v>2188</v>
      </c>
      <c r="BU61" s="45" t="str">
        <f t="shared" si="73"/>
        <v>NO</v>
      </c>
      <c r="BV61" s="238">
        <f t="shared" si="18"/>
        <v>379</v>
      </c>
    </row>
    <row r="62" spans="1:86" s="95" customFormat="1" ht="180.75" hidden="1" customHeight="1" x14ac:dyDescent="0.25">
      <c r="A62" s="93">
        <v>326</v>
      </c>
      <c r="B62" s="93" t="s">
        <v>255</v>
      </c>
      <c r="C62" s="97" t="s">
        <v>733</v>
      </c>
      <c r="D62" s="94">
        <v>42478</v>
      </c>
      <c r="E62" s="97" t="s">
        <v>114</v>
      </c>
      <c r="F62" s="97" t="s">
        <v>809</v>
      </c>
      <c r="G62" s="97" t="s">
        <v>756</v>
      </c>
      <c r="H62" s="97" t="s">
        <v>757</v>
      </c>
      <c r="I62" s="66" t="s">
        <v>810</v>
      </c>
      <c r="J62" s="97" t="s">
        <v>129</v>
      </c>
      <c r="K62" s="97" t="s">
        <v>221</v>
      </c>
      <c r="L62" s="97" t="s">
        <v>43</v>
      </c>
      <c r="M62" s="97" t="s">
        <v>44</v>
      </c>
      <c r="N62" s="97" t="s">
        <v>128</v>
      </c>
      <c r="O62" s="97" t="s">
        <v>83</v>
      </c>
      <c r="P62" s="74">
        <v>42513</v>
      </c>
      <c r="Q62" s="66" t="s">
        <v>789</v>
      </c>
      <c r="R62" s="97" t="s">
        <v>864</v>
      </c>
      <c r="S62" s="66" t="s">
        <v>790</v>
      </c>
      <c r="T62" s="66" t="s">
        <v>803</v>
      </c>
      <c r="U62" s="66" t="s">
        <v>804</v>
      </c>
      <c r="V62" s="66" t="s">
        <v>793</v>
      </c>
      <c r="W62" s="97" t="s">
        <v>794</v>
      </c>
      <c r="X62" s="111">
        <v>42461</v>
      </c>
      <c r="Y62" s="111">
        <v>42735</v>
      </c>
      <c r="Z62" s="97" t="s">
        <v>745</v>
      </c>
      <c r="AA62" s="97" t="s">
        <v>140</v>
      </c>
      <c r="AB62" s="128">
        <f t="shared" si="67"/>
        <v>39.142857142857146</v>
      </c>
      <c r="AC62" s="129" t="s">
        <v>211</v>
      </c>
      <c r="AD62" s="93"/>
      <c r="AE62" s="93"/>
      <c r="AF62" s="93"/>
      <c r="AG62" s="93"/>
      <c r="AH62" s="93"/>
      <c r="AI62" s="93"/>
      <c r="AJ62" s="93"/>
      <c r="AK62" s="93"/>
      <c r="AL62" s="93"/>
      <c r="AM62" s="93"/>
      <c r="AN62" s="93"/>
      <c r="AO62" s="93"/>
      <c r="AP62" s="93"/>
      <c r="AQ62" s="93"/>
      <c r="AR62" s="93"/>
      <c r="AS62" s="93"/>
      <c r="AT62" s="93"/>
      <c r="AU62" s="93"/>
      <c r="AV62" s="93"/>
      <c r="AW62" s="93"/>
      <c r="AX62" s="52" t="s">
        <v>251</v>
      </c>
      <c r="AY62" s="52" t="s">
        <v>391</v>
      </c>
      <c r="AZ62" s="45" t="str">
        <f t="shared" si="68"/>
        <v>A</v>
      </c>
      <c r="BA62" s="46">
        <v>0.15</v>
      </c>
      <c r="BB62" s="47">
        <v>0.15</v>
      </c>
      <c r="BC62" s="102" t="s">
        <v>946</v>
      </c>
      <c r="BD62" s="49" t="s">
        <v>92</v>
      </c>
      <c r="BE62" s="49" t="s">
        <v>92</v>
      </c>
      <c r="BF62" s="47" t="s">
        <v>92</v>
      </c>
      <c r="BG62" s="85" t="s">
        <v>947</v>
      </c>
      <c r="BH62" s="45" t="s">
        <v>745</v>
      </c>
      <c r="BI62" s="45" t="str">
        <f t="shared" si="69"/>
        <v>SI</v>
      </c>
      <c r="BJ62" s="45" t="s">
        <v>2163</v>
      </c>
      <c r="BK62" s="45" t="s">
        <v>2169</v>
      </c>
      <c r="BL62" s="45" t="str">
        <f t="shared" si="70"/>
        <v>C</v>
      </c>
      <c r="BM62" s="329">
        <v>1</v>
      </c>
      <c r="BN62" s="306">
        <f t="shared" si="71"/>
        <v>1</v>
      </c>
      <c r="BO62" s="303" t="s">
        <v>2218</v>
      </c>
      <c r="BP62" s="304">
        <v>1</v>
      </c>
      <c r="BQ62" s="304">
        <v>1</v>
      </c>
      <c r="BR62" s="302">
        <f t="shared" si="72"/>
        <v>1</v>
      </c>
      <c r="BS62" s="307" t="s">
        <v>2194</v>
      </c>
      <c r="BT62" s="301" t="s">
        <v>2188</v>
      </c>
      <c r="BU62" s="45" t="str">
        <f t="shared" si="73"/>
        <v>NO</v>
      </c>
      <c r="BV62" s="238">
        <f t="shared" si="18"/>
        <v>379</v>
      </c>
    </row>
    <row r="63" spans="1:86" s="95" customFormat="1" ht="180.75" hidden="1" customHeight="1" x14ac:dyDescent="0.25">
      <c r="A63" s="93">
        <v>326</v>
      </c>
      <c r="B63" s="93" t="s">
        <v>256</v>
      </c>
      <c r="C63" s="97" t="s">
        <v>733</v>
      </c>
      <c r="D63" s="94">
        <v>42478</v>
      </c>
      <c r="E63" s="97" t="s">
        <v>114</v>
      </c>
      <c r="F63" s="97" t="s">
        <v>809</v>
      </c>
      <c r="G63" s="97" t="s">
        <v>756</v>
      </c>
      <c r="H63" s="97" t="s">
        <v>757</v>
      </c>
      <c r="I63" s="66" t="s">
        <v>810</v>
      </c>
      <c r="J63" s="97" t="s">
        <v>129</v>
      </c>
      <c r="K63" s="97" t="s">
        <v>221</v>
      </c>
      <c r="L63" s="63" t="s">
        <v>43</v>
      </c>
      <c r="M63" s="97" t="s">
        <v>44</v>
      </c>
      <c r="N63" s="97" t="s">
        <v>128</v>
      </c>
      <c r="O63" s="97" t="s">
        <v>92</v>
      </c>
      <c r="P63" s="74">
        <v>42513</v>
      </c>
      <c r="Q63" s="66" t="s">
        <v>789</v>
      </c>
      <c r="R63" s="97" t="s">
        <v>864</v>
      </c>
      <c r="S63" s="66" t="s">
        <v>790</v>
      </c>
      <c r="T63" s="66" t="s">
        <v>803</v>
      </c>
      <c r="U63" s="66" t="s">
        <v>796</v>
      </c>
      <c r="V63" s="97" t="s">
        <v>797</v>
      </c>
      <c r="W63" s="97">
        <v>1</v>
      </c>
      <c r="X63" s="111">
        <v>42461</v>
      </c>
      <c r="Y63" s="111">
        <v>42735</v>
      </c>
      <c r="Z63" s="97" t="s">
        <v>745</v>
      </c>
      <c r="AA63" s="97" t="s">
        <v>140</v>
      </c>
      <c r="AB63" s="128">
        <f t="shared" si="67"/>
        <v>39.142857142857146</v>
      </c>
      <c r="AC63" s="129"/>
      <c r="AD63" s="93"/>
      <c r="AE63" s="93"/>
      <c r="AF63" s="93"/>
      <c r="AG63" s="93"/>
      <c r="AH63" s="93"/>
      <c r="AI63" s="93"/>
      <c r="AJ63" s="93"/>
      <c r="AK63" s="93"/>
      <c r="AL63" s="93"/>
      <c r="AM63" s="93"/>
      <c r="AN63" s="93"/>
      <c r="AO63" s="93"/>
      <c r="AP63" s="93"/>
      <c r="AQ63" s="93"/>
      <c r="AR63" s="93"/>
      <c r="AS63" s="93"/>
      <c r="AT63" s="93"/>
      <c r="AU63" s="93"/>
      <c r="AV63" s="93"/>
      <c r="AW63" s="93"/>
      <c r="AX63" s="52" t="s">
        <v>251</v>
      </c>
      <c r="AY63" s="52" t="s">
        <v>391</v>
      </c>
      <c r="AZ63" s="45" t="str">
        <f t="shared" si="68"/>
        <v>C</v>
      </c>
      <c r="BA63" s="46">
        <v>1</v>
      </c>
      <c r="BB63" s="47">
        <f>BF63</f>
        <v>1</v>
      </c>
      <c r="BC63" s="102" t="s">
        <v>948</v>
      </c>
      <c r="BD63" s="49">
        <v>1</v>
      </c>
      <c r="BE63" s="49">
        <v>1</v>
      </c>
      <c r="BF63" s="47">
        <f>(BD63+BE63)/2</f>
        <v>1</v>
      </c>
      <c r="BG63" s="85" t="s">
        <v>949</v>
      </c>
      <c r="BH63" s="45" t="s">
        <v>745</v>
      </c>
      <c r="BI63" s="45" t="str">
        <f t="shared" si="69"/>
        <v>NO</v>
      </c>
      <c r="BJ63" s="236"/>
      <c r="BK63" s="236"/>
      <c r="BV63" s="238">
        <f t="shared" si="18"/>
        <v>0</v>
      </c>
    </row>
    <row r="64" spans="1:86" s="95" customFormat="1" ht="180.75" customHeight="1" x14ac:dyDescent="0.25">
      <c r="A64" s="93">
        <v>326</v>
      </c>
      <c r="B64" s="93" t="s">
        <v>257</v>
      </c>
      <c r="C64" s="97" t="s">
        <v>733</v>
      </c>
      <c r="D64" s="94">
        <v>42478</v>
      </c>
      <c r="E64" s="97" t="s">
        <v>114</v>
      </c>
      <c r="F64" s="97" t="s">
        <v>809</v>
      </c>
      <c r="G64" s="97" t="s">
        <v>756</v>
      </c>
      <c r="H64" s="97" t="s">
        <v>757</v>
      </c>
      <c r="I64" s="66" t="s">
        <v>810</v>
      </c>
      <c r="J64" s="97" t="s">
        <v>129</v>
      </c>
      <c r="K64" s="97" t="s">
        <v>221</v>
      </c>
      <c r="L64" s="97" t="s">
        <v>43</v>
      </c>
      <c r="M64" s="97" t="s">
        <v>44</v>
      </c>
      <c r="N64" s="97" t="s">
        <v>128</v>
      </c>
      <c r="O64" s="97" t="s">
        <v>83</v>
      </c>
      <c r="P64" s="74">
        <v>42513</v>
      </c>
      <c r="Q64" s="66" t="s">
        <v>789</v>
      </c>
      <c r="R64" s="97" t="s">
        <v>864</v>
      </c>
      <c r="S64" s="66" t="s">
        <v>790</v>
      </c>
      <c r="T64" s="66" t="s">
        <v>803</v>
      </c>
      <c r="U64" s="66" t="s">
        <v>811</v>
      </c>
      <c r="V64" s="66" t="s">
        <v>812</v>
      </c>
      <c r="W64" s="97">
        <v>2</v>
      </c>
      <c r="X64" s="111">
        <v>42461</v>
      </c>
      <c r="Y64" s="111">
        <v>42855</v>
      </c>
      <c r="Z64" s="97" t="s">
        <v>745</v>
      </c>
      <c r="AA64" s="97" t="s">
        <v>140</v>
      </c>
      <c r="AB64" s="128">
        <f t="shared" si="67"/>
        <v>56.285714285714285</v>
      </c>
      <c r="AC64" s="129"/>
      <c r="AD64" s="93"/>
      <c r="AE64" s="93"/>
      <c r="AF64" s="93"/>
      <c r="AG64" s="93"/>
      <c r="AH64" s="93"/>
      <c r="AI64" s="93"/>
      <c r="AJ64" s="93"/>
      <c r="AK64" s="93"/>
      <c r="AL64" s="93"/>
      <c r="AM64" s="93"/>
      <c r="AN64" s="93"/>
      <c r="AO64" s="93"/>
      <c r="AP64" s="93"/>
      <c r="AQ64" s="93"/>
      <c r="AR64" s="93"/>
      <c r="AS64" s="93"/>
      <c r="AT64" s="93"/>
      <c r="AU64" s="93"/>
      <c r="AV64" s="93"/>
      <c r="AW64" s="93"/>
      <c r="AX64" s="52" t="s">
        <v>251</v>
      </c>
      <c r="AY64" s="52" t="s">
        <v>391</v>
      </c>
      <c r="AZ64" s="45" t="str">
        <f t="shared" si="68"/>
        <v>A</v>
      </c>
      <c r="BA64" s="46">
        <v>0.1</v>
      </c>
      <c r="BB64" s="47">
        <v>0.1</v>
      </c>
      <c r="BC64" s="102" t="s">
        <v>944</v>
      </c>
      <c r="BD64" s="49" t="s">
        <v>92</v>
      </c>
      <c r="BE64" s="49" t="s">
        <v>92</v>
      </c>
      <c r="BF64" s="47" t="s">
        <v>92</v>
      </c>
      <c r="BG64" s="85" t="s">
        <v>945</v>
      </c>
      <c r="BH64" s="45" t="s">
        <v>745</v>
      </c>
      <c r="BI64" s="45" t="str">
        <f t="shared" si="69"/>
        <v>SI</v>
      </c>
      <c r="BJ64" s="45" t="s">
        <v>2163</v>
      </c>
      <c r="BK64" s="45" t="s">
        <v>2169</v>
      </c>
      <c r="BL64" s="45" t="str">
        <f>IF(BN64&lt;91%,"A","C")</f>
        <v>A</v>
      </c>
      <c r="BM64" s="329">
        <v>0</v>
      </c>
      <c r="BN64" s="306">
        <f>BR64</f>
        <v>0</v>
      </c>
      <c r="BO64" s="309" t="s">
        <v>2195</v>
      </c>
      <c r="BP64" s="304">
        <v>0</v>
      </c>
      <c r="BQ64" s="304">
        <v>0</v>
      </c>
      <c r="BR64" s="302">
        <f>(BP64+BQ64)/2</f>
        <v>0</v>
      </c>
      <c r="BS64" s="307" t="s">
        <v>2196</v>
      </c>
      <c r="BT64" s="374" t="s">
        <v>2188</v>
      </c>
      <c r="BU64" s="45" t="str">
        <f>IF(BN64&lt;91%,"SI","NO")</f>
        <v>SI</v>
      </c>
      <c r="BV64" s="238">
        <f t="shared" si="18"/>
        <v>75</v>
      </c>
      <c r="BW64" s="97" t="s">
        <v>2163</v>
      </c>
      <c r="BX64" s="45" t="str">
        <f>IF(BZ64&lt;91%,"A","C")</f>
        <v>C</v>
      </c>
      <c r="BY64" s="319">
        <v>2</v>
      </c>
      <c r="BZ64" s="83">
        <f>CD64</f>
        <v>1</v>
      </c>
      <c r="CA64" s="102" t="s">
        <v>2536</v>
      </c>
      <c r="CB64" s="384">
        <v>1</v>
      </c>
      <c r="CC64" s="384">
        <v>1</v>
      </c>
      <c r="CD64" s="384">
        <f>(CB64+CC64)/2</f>
        <v>1</v>
      </c>
      <c r="CE64" s="85" t="s">
        <v>2537</v>
      </c>
      <c r="CF64" s="45" t="s">
        <v>2538</v>
      </c>
      <c r="CG64" s="45" t="str">
        <f>IF(BZ64&lt;91%,"SI","NO")</f>
        <v>NO</v>
      </c>
      <c r="CH64" s="238">
        <f>LEN(CA64)</f>
        <v>168</v>
      </c>
    </row>
    <row r="65" spans="1:86" s="95" customFormat="1" ht="195" hidden="1" customHeight="1" x14ac:dyDescent="0.25">
      <c r="A65" s="93">
        <v>327</v>
      </c>
      <c r="B65" s="93" t="s">
        <v>255</v>
      </c>
      <c r="C65" s="97" t="s">
        <v>733</v>
      </c>
      <c r="D65" s="94">
        <v>42478</v>
      </c>
      <c r="E65" s="97" t="s">
        <v>114</v>
      </c>
      <c r="F65" s="97" t="s">
        <v>813</v>
      </c>
      <c r="G65" s="97" t="s">
        <v>756</v>
      </c>
      <c r="H65" s="97" t="s">
        <v>757</v>
      </c>
      <c r="I65" s="66" t="s">
        <v>814</v>
      </c>
      <c r="J65" s="97" t="s">
        <v>129</v>
      </c>
      <c r="K65" s="97" t="s">
        <v>221</v>
      </c>
      <c r="L65" s="97" t="s">
        <v>43</v>
      </c>
      <c r="M65" s="97" t="s">
        <v>44</v>
      </c>
      <c r="N65" s="97" t="s">
        <v>128</v>
      </c>
      <c r="O65" s="97" t="s">
        <v>83</v>
      </c>
      <c r="P65" s="74">
        <v>42513</v>
      </c>
      <c r="Q65" s="66" t="s">
        <v>789</v>
      </c>
      <c r="R65" s="97" t="s">
        <v>795</v>
      </c>
      <c r="S65" s="66" t="s">
        <v>802</v>
      </c>
      <c r="T65" s="66" t="s">
        <v>803</v>
      </c>
      <c r="U65" s="66" t="s">
        <v>804</v>
      </c>
      <c r="V65" s="66" t="s">
        <v>793</v>
      </c>
      <c r="W65" s="97" t="s">
        <v>794</v>
      </c>
      <c r="X65" s="111">
        <v>42461</v>
      </c>
      <c r="Y65" s="111">
        <v>42735</v>
      </c>
      <c r="Z65" s="97" t="s">
        <v>745</v>
      </c>
      <c r="AA65" s="97" t="s">
        <v>140</v>
      </c>
      <c r="AB65" s="128">
        <f t="shared" si="67"/>
        <v>39.142857142857146</v>
      </c>
      <c r="AC65" s="129" t="s">
        <v>815</v>
      </c>
      <c r="AD65" s="93"/>
      <c r="AE65" s="93"/>
      <c r="AF65" s="93"/>
      <c r="AG65" s="93"/>
      <c r="AH65" s="93"/>
      <c r="AI65" s="93"/>
      <c r="AJ65" s="93"/>
      <c r="AK65" s="93"/>
      <c r="AL65" s="93"/>
      <c r="AM65" s="93"/>
      <c r="AN65" s="93"/>
      <c r="AO65" s="93"/>
      <c r="AP65" s="93"/>
      <c r="AQ65" s="93"/>
      <c r="AR65" s="93"/>
      <c r="AS65" s="93"/>
      <c r="AT65" s="93"/>
      <c r="AU65" s="93"/>
      <c r="AV65" s="93"/>
      <c r="AW65" s="93"/>
      <c r="AX65" s="52" t="s">
        <v>251</v>
      </c>
      <c r="AY65" s="52" t="s">
        <v>391</v>
      </c>
      <c r="AZ65" s="45" t="str">
        <f t="shared" si="68"/>
        <v>A</v>
      </c>
      <c r="BA65" s="46">
        <v>0.1</v>
      </c>
      <c r="BB65" s="47">
        <v>0.1</v>
      </c>
      <c r="BC65" s="102" t="s">
        <v>944</v>
      </c>
      <c r="BD65" s="49" t="s">
        <v>92</v>
      </c>
      <c r="BE65" s="49" t="s">
        <v>92</v>
      </c>
      <c r="BF65" s="47" t="s">
        <v>92</v>
      </c>
      <c r="BG65" s="85" t="s">
        <v>945</v>
      </c>
      <c r="BH65" s="45" t="s">
        <v>745</v>
      </c>
      <c r="BI65" s="45" t="str">
        <f t="shared" si="69"/>
        <v>SI</v>
      </c>
      <c r="BJ65" s="45" t="s">
        <v>2163</v>
      </c>
      <c r="BK65" s="45" t="s">
        <v>2169</v>
      </c>
      <c r="BL65" s="45" t="str">
        <f>IF(BN65&lt;91%,"A","C")</f>
        <v>C</v>
      </c>
      <c r="BM65" s="329">
        <v>1</v>
      </c>
      <c r="BN65" s="306">
        <f>BR65</f>
        <v>1</v>
      </c>
      <c r="BO65" s="303" t="s">
        <v>2219</v>
      </c>
      <c r="BP65" s="304">
        <v>1</v>
      </c>
      <c r="BQ65" s="304">
        <v>1</v>
      </c>
      <c r="BR65" s="302">
        <f>(BP65+BQ65)/2</f>
        <v>1</v>
      </c>
      <c r="BS65" s="307" t="s">
        <v>2197</v>
      </c>
      <c r="BT65" s="301" t="s">
        <v>2188</v>
      </c>
      <c r="BU65" s="45" t="str">
        <f>IF(BN65&lt;91%,"SI","NO")</f>
        <v>NO</v>
      </c>
      <c r="BV65" s="238">
        <f t="shared" si="18"/>
        <v>394</v>
      </c>
    </row>
    <row r="66" spans="1:86" s="95" customFormat="1" ht="195" hidden="1" customHeight="1" x14ac:dyDescent="0.25">
      <c r="A66" s="93">
        <v>327</v>
      </c>
      <c r="B66" s="93" t="s">
        <v>256</v>
      </c>
      <c r="C66" s="97" t="s">
        <v>733</v>
      </c>
      <c r="D66" s="94">
        <v>42478</v>
      </c>
      <c r="E66" s="97" t="s">
        <v>114</v>
      </c>
      <c r="F66" s="97" t="s">
        <v>813</v>
      </c>
      <c r="G66" s="97" t="s">
        <v>756</v>
      </c>
      <c r="H66" s="97" t="s">
        <v>757</v>
      </c>
      <c r="I66" s="66" t="s">
        <v>814</v>
      </c>
      <c r="J66" s="97" t="s">
        <v>129</v>
      </c>
      <c r="K66" s="97" t="s">
        <v>221</v>
      </c>
      <c r="L66" s="97" t="s">
        <v>43</v>
      </c>
      <c r="M66" s="97" t="s">
        <v>44</v>
      </c>
      <c r="N66" s="97" t="s">
        <v>128</v>
      </c>
      <c r="O66" s="97" t="s">
        <v>83</v>
      </c>
      <c r="P66" s="74">
        <v>42513</v>
      </c>
      <c r="Q66" s="66" t="s">
        <v>789</v>
      </c>
      <c r="R66" s="97" t="s">
        <v>795</v>
      </c>
      <c r="S66" s="66" t="s">
        <v>802</v>
      </c>
      <c r="T66" s="66" t="s">
        <v>791</v>
      </c>
      <c r="U66" s="66" t="s">
        <v>796</v>
      </c>
      <c r="V66" s="66" t="s">
        <v>797</v>
      </c>
      <c r="W66" s="97">
        <v>1</v>
      </c>
      <c r="X66" s="111">
        <v>42461</v>
      </c>
      <c r="Y66" s="111">
        <v>42735</v>
      </c>
      <c r="Z66" s="97" t="s">
        <v>745</v>
      </c>
      <c r="AA66" s="97" t="s">
        <v>140</v>
      </c>
      <c r="AB66" s="128">
        <f t="shared" si="67"/>
        <v>39.142857142857146</v>
      </c>
      <c r="AC66" s="129"/>
      <c r="AD66" s="93"/>
      <c r="AE66" s="93"/>
      <c r="AF66" s="93"/>
      <c r="AG66" s="93"/>
      <c r="AH66" s="93"/>
      <c r="AI66" s="93"/>
      <c r="AJ66" s="93"/>
      <c r="AK66" s="93"/>
      <c r="AL66" s="93"/>
      <c r="AM66" s="93"/>
      <c r="AN66" s="93"/>
      <c r="AO66" s="93"/>
      <c r="AP66" s="93"/>
      <c r="AQ66" s="93"/>
      <c r="AR66" s="93"/>
      <c r="AS66" s="93"/>
      <c r="AT66" s="93"/>
      <c r="AU66" s="93"/>
      <c r="AV66" s="93"/>
      <c r="AW66" s="93"/>
      <c r="AX66" s="52" t="s">
        <v>251</v>
      </c>
      <c r="AY66" s="52" t="s">
        <v>391</v>
      </c>
      <c r="AZ66" s="45" t="str">
        <f t="shared" si="68"/>
        <v>A</v>
      </c>
      <c r="BA66" s="46">
        <v>0.1</v>
      </c>
      <c r="BB66" s="47">
        <v>0.1</v>
      </c>
      <c r="BC66" s="102" t="s">
        <v>944</v>
      </c>
      <c r="BD66" s="49" t="s">
        <v>92</v>
      </c>
      <c r="BE66" s="49" t="s">
        <v>92</v>
      </c>
      <c r="BF66" s="47" t="s">
        <v>92</v>
      </c>
      <c r="BG66" s="85" t="s">
        <v>945</v>
      </c>
      <c r="BH66" s="45" t="s">
        <v>745</v>
      </c>
      <c r="BI66" s="45" t="str">
        <f t="shared" si="69"/>
        <v>SI</v>
      </c>
      <c r="BJ66" s="45" t="s">
        <v>2163</v>
      </c>
      <c r="BK66" s="45" t="s">
        <v>2169</v>
      </c>
      <c r="BL66" s="45" t="str">
        <f>IF(BN66&lt;91%,"A","C")</f>
        <v>C</v>
      </c>
      <c r="BM66" s="329">
        <v>1</v>
      </c>
      <c r="BN66" s="306">
        <f>BR66</f>
        <v>1</v>
      </c>
      <c r="BO66" s="303" t="s">
        <v>2220</v>
      </c>
      <c r="BP66" s="304">
        <v>1</v>
      </c>
      <c r="BQ66" s="304">
        <v>1</v>
      </c>
      <c r="BR66" s="302">
        <f>(BP66+BQ66)/2</f>
        <v>1</v>
      </c>
      <c r="BS66" s="307" t="s">
        <v>2197</v>
      </c>
      <c r="BT66" s="301" t="s">
        <v>2188</v>
      </c>
      <c r="BU66" s="45" t="str">
        <f>IF(BN66&lt;91%,"SI","NO")</f>
        <v>NO</v>
      </c>
      <c r="BV66" s="238">
        <f t="shared" si="18"/>
        <v>406</v>
      </c>
    </row>
    <row r="67" spans="1:86" s="95" customFormat="1" ht="198" hidden="1" customHeight="1" x14ac:dyDescent="0.25">
      <c r="A67" s="93">
        <v>328</v>
      </c>
      <c r="B67" s="93" t="s">
        <v>255</v>
      </c>
      <c r="C67" s="97" t="s">
        <v>733</v>
      </c>
      <c r="D67" s="94">
        <v>42478</v>
      </c>
      <c r="E67" s="97" t="s">
        <v>114</v>
      </c>
      <c r="F67" s="97" t="s">
        <v>816</v>
      </c>
      <c r="G67" s="97" t="s">
        <v>747</v>
      </c>
      <c r="H67" s="97" t="s">
        <v>748</v>
      </c>
      <c r="I67" s="66" t="s">
        <v>817</v>
      </c>
      <c r="J67" s="97" t="s">
        <v>129</v>
      </c>
      <c r="K67" s="97" t="s">
        <v>221</v>
      </c>
      <c r="L67" s="97" t="s">
        <v>43</v>
      </c>
      <c r="M67" s="97" t="s">
        <v>44</v>
      </c>
      <c r="N67" s="97" t="s">
        <v>128</v>
      </c>
      <c r="O67" s="97" t="s">
        <v>92</v>
      </c>
      <c r="P67" s="74">
        <v>42513</v>
      </c>
      <c r="Q67" s="171" t="s">
        <v>773</v>
      </c>
      <c r="R67" s="97" t="s">
        <v>818</v>
      </c>
      <c r="S67" s="66" t="s">
        <v>741</v>
      </c>
      <c r="T67" s="66" t="s">
        <v>742</v>
      </c>
      <c r="U67" s="66" t="s">
        <v>819</v>
      </c>
      <c r="V67" s="97" t="s">
        <v>744</v>
      </c>
      <c r="W67" s="97">
        <v>1</v>
      </c>
      <c r="X67" s="111">
        <v>42461</v>
      </c>
      <c r="Y67" s="111">
        <v>42735</v>
      </c>
      <c r="Z67" s="97" t="s">
        <v>745</v>
      </c>
      <c r="AA67" s="97" t="s">
        <v>140</v>
      </c>
      <c r="AB67" s="128">
        <f t="shared" si="67"/>
        <v>39.142857142857146</v>
      </c>
      <c r="AC67" s="129" t="s">
        <v>820</v>
      </c>
      <c r="AD67" s="93"/>
      <c r="AE67" s="93"/>
      <c r="AF67" s="93"/>
      <c r="AG67" s="93"/>
      <c r="AH67" s="93"/>
      <c r="AI67" s="93"/>
      <c r="AJ67" s="93"/>
      <c r="AK67" s="93"/>
      <c r="AL67" s="93"/>
      <c r="AM67" s="93"/>
      <c r="AN67" s="93"/>
      <c r="AO67" s="93"/>
      <c r="AP67" s="93"/>
      <c r="AQ67" s="93"/>
      <c r="AR67" s="93"/>
      <c r="AS67" s="93"/>
      <c r="AT67" s="93"/>
      <c r="AU67" s="93"/>
      <c r="AV67" s="93"/>
      <c r="AW67" s="93"/>
      <c r="AX67" s="52" t="s">
        <v>251</v>
      </c>
      <c r="AY67" s="52" t="s">
        <v>391</v>
      </c>
      <c r="AZ67" s="45" t="str">
        <f t="shared" si="68"/>
        <v>C</v>
      </c>
      <c r="BA67" s="46">
        <v>1</v>
      </c>
      <c r="BB67" s="47">
        <f>BF67</f>
        <v>1</v>
      </c>
      <c r="BC67" s="102" t="s">
        <v>950</v>
      </c>
      <c r="BD67" s="49">
        <v>1</v>
      </c>
      <c r="BE67" s="49">
        <v>1</v>
      </c>
      <c r="BF67" s="47">
        <f>(BD67+BE67)/2</f>
        <v>1</v>
      </c>
      <c r="BG67" s="85" t="s">
        <v>951</v>
      </c>
      <c r="BH67" s="45" t="s">
        <v>745</v>
      </c>
      <c r="BI67" s="45" t="str">
        <f t="shared" si="69"/>
        <v>NO</v>
      </c>
      <c r="BJ67" s="236"/>
      <c r="BK67" s="236"/>
      <c r="BV67" s="238">
        <f t="shared" si="18"/>
        <v>0</v>
      </c>
    </row>
    <row r="68" spans="1:86" s="95" customFormat="1" ht="198" customHeight="1" x14ac:dyDescent="0.25">
      <c r="A68" s="93">
        <v>328</v>
      </c>
      <c r="B68" s="93" t="s">
        <v>256</v>
      </c>
      <c r="C68" s="97" t="s">
        <v>733</v>
      </c>
      <c r="D68" s="94">
        <v>42478</v>
      </c>
      <c r="E68" s="97" t="s">
        <v>114</v>
      </c>
      <c r="F68" s="97" t="s">
        <v>816</v>
      </c>
      <c r="G68" s="97" t="s">
        <v>747</v>
      </c>
      <c r="H68" s="97" t="s">
        <v>748</v>
      </c>
      <c r="I68" s="66" t="s">
        <v>817</v>
      </c>
      <c r="J68" s="97" t="s">
        <v>129</v>
      </c>
      <c r="K68" s="97" t="s">
        <v>221</v>
      </c>
      <c r="L68" s="97" t="s">
        <v>43</v>
      </c>
      <c r="M68" s="97" t="s">
        <v>44</v>
      </c>
      <c r="N68" s="97" t="s">
        <v>128</v>
      </c>
      <c r="O68" s="97" t="s">
        <v>83</v>
      </c>
      <c r="P68" s="74">
        <v>42513</v>
      </c>
      <c r="Q68" s="171" t="s">
        <v>821</v>
      </c>
      <c r="R68" s="97" t="s">
        <v>818</v>
      </c>
      <c r="S68" s="66" t="s">
        <v>822</v>
      </c>
      <c r="T68" s="66" t="s">
        <v>765</v>
      </c>
      <c r="U68" s="66" t="s">
        <v>766</v>
      </c>
      <c r="V68" s="66" t="s">
        <v>767</v>
      </c>
      <c r="W68" s="97">
        <v>1</v>
      </c>
      <c r="X68" s="111">
        <v>42505</v>
      </c>
      <c r="Y68" s="111">
        <v>42735</v>
      </c>
      <c r="Z68" s="97" t="s">
        <v>745</v>
      </c>
      <c r="AA68" s="97" t="s">
        <v>140</v>
      </c>
      <c r="AB68" s="128">
        <f t="shared" si="67"/>
        <v>32.857142857142854</v>
      </c>
      <c r="AC68" s="129"/>
      <c r="AD68" s="93"/>
      <c r="AE68" s="93"/>
      <c r="AF68" s="93"/>
      <c r="AG68" s="93"/>
      <c r="AH68" s="93"/>
      <c r="AI68" s="93"/>
      <c r="AJ68" s="93"/>
      <c r="AK68" s="93"/>
      <c r="AL68" s="93"/>
      <c r="AM68" s="93"/>
      <c r="AN68" s="93"/>
      <c r="AO68" s="93"/>
      <c r="AP68" s="93"/>
      <c r="AQ68" s="93"/>
      <c r="AR68" s="93"/>
      <c r="AS68" s="93"/>
      <c r="AT68" s="93"/>
      <c r="AU68" s="93"/>
      <c r="AV68" s="93"/>
      <c r="AW68" s="93"/>
      <c r="AX68" s="52" t="s">
        <v>251</v>
      </c>
      <c r="AY68" s="52" t="s">
        <v>391</v>
      </c>
      <c r="AZ68" s="45" t="str">
        <f t="shared" si="68"/>
        <v>A</v>
      </c>
      <c r="BA68" s="46">
        <v>0</v>
      </c>
      <c r="BB68" s="47">
        <v>0</v>
      </c>
      <c r="BC68" s="102" t="s">
        <v>952</v>
      </c>
      <c r="BD68" s="49" t="s">
        <v>92</v>
      </c>
      <c r="BE68" s="49" t="s">
        <v>92</v>
      </c>
      <c r="BF68" s="47" t="s">
        <v>92</v>
      </c>
      <c r="BG68" s="85" t="s">
        <v>953</v>
      </c>
      <c r="BH68" s="45" t="s">
        <v>745</v>
      </c>
      <c r="BI68" s="45" t="str">
        <f t="shared" si="69"/>
        <v>SI</v>
      </c>
      <c r="BJ68" s="45" t="s">
        <v>2163</v>
      </c>
      <c r="BK68" s="45" t="s">
        <v>2169</v>
      </c>
      <c r="BL68" s="45" t="str">
        <f>IF(BN68&lt;91%,"A","C")</f>
        <v>A</v>
      </c>
      <c r="BM68" s="329">
        <v>1</v>
      </c>
      <c r="BN68" s="306">
        <f>BR68</f>
        <v>0.5</v>
      </c>
      <c r="BO68" s="303" t="s">
        <v>2190</v>
      </c>
      <c r="BP68" s="304">
        <v>0.5</v>
      </c>
      <c r="BQ68" s="304">
        <v>0.5</v>
      </c>
      <c r="BR68" s="302">
        <f>(BP68+BQ68)/2</f>
        <v>0.5</v>
      </c>
      <c r="BS68" s="307" t="s">
        <v>2198</v>
      </c>
      <c r="BT68" s="374" t="s">
        <v>2188</v>
      </c>
      <c r="BU68" s="45" t="str">
        <f>IF(BN68&lt;91%,"SI","NO")</f>
        <v>SI</v>
      </c>
      <c r="BV68" s="238">
        <f t="shared" si="18"/>
        <v>272</v>
      </c>
      <c r="BW68" s="97" t="s">
        <v>2163</v>
      </c>
      <c r="BX68" s="45" t="str">
        <f>IF(BZ68&lt;91%,"A","C")</f>
        <v>C</v>
      </c>
      <c r="BY68" s="319">
        <v>1</v>
      </c>
      <c r="BZ68" s="83">
        <f>CD68</f>
        <v>1</v>
      </c>
      <c r="CA68" s="102" t="s">
        <v>2539</v>
      </c>
      <c r="CB68" s="384">
        <v>1</v>
      </c>
      <c r="CC68" s="384">
        <v>1</v>
      </c>
      <c r="CD68" s="384">
        <f>(CB68+CC68)/2</f>
        <v>1</v>
      </c>
      <c r="CE68" s="85" t="s">
        <v>2540</v>
      </c>
      <c r="CF68" s="45" t="s">
        <v>2538</v>
      </c>
      <c r="CG68" s="45" t="str">
        <f>IF(BZ68&lt;91%,"SI","NO")</f>
        <v>NO</v>
      </c>
      <c r="CH68" s="238">
        <f>LEN(CA68)</f>
        <v>81</v>
      </c>
    </row>
    <row r="69" spans="1:86" s="95" customFormat="1" ht="225" hidden="1" customHeight="1" x14ac:dyDescent="0.25">
      <c r="A69" s="93">
        <v>329</v>
      </c>
      <c r="B69" s="93" t="s">
        <v>255</v>
      </c>
      <c r="C69" s="97" t="s">
        <v>733</v>
      </c>
      <c r="D69" s="94">
        <v>42478</v>
      </c>
      <c r="E69" s="97" t="s">
        <v>114</v>
      </c>
      <c r="F69" s="97" t="s">
        <v>823</v>
      </c>
      <c r="G69" s="97" t="s">
        <v>747</v>
      </c>
      <c r="H69" s="97" t="s">
        <v>748</v>
      </c>
      <c r="I69" s="66" t="s">
        <v>824</v>
      </c>
      <c r="J69" s="97" t="s">
        <v>129</v>
      </c>
      <c r="K69" s="97" t="s">
        <v>221</v>
      </c>
      <c r="L69" s="97" t="s">
        <v>43</v>
      </c>
      <c r="M69" s="97" t="s">
        <v>44</v>
      </c>
      <c r="N69" s="97" t="s">
        <v>128</v>
      </c>
      <c r="O69" s="97" t="s">
        <v>92</v>
      </c>
      <c r="P69" s="74">
        <v>42513</v>
      </c>
      <c r="Q69" s="171" t="s">
        <v>821</v>
      </c>
      <c r="R69" s="97" t="s">
        <v>825</v>
      </c>
      <c r="S69" s="66" t="s">
        <v>826</v>
      </c>
      <c r="T69" s="66" t="s">
        <v>827</v>
      </c>
      <c r="U69" s="66" t="s">
        <v>828</v>
      </c>
      <c r="V69" s="97" t="s">
        <v>744</v>
      </c>
      <c r="W69" s="97">
        <v>1</v>
      </c>
      <c r="X69" s="111">
        <v>42461</v>
      </c>
      <c r="Y69" s="111">
        <v>42735</v>
      </c>
      <c r="Z69" s="97" t="s">
        <v>745</v>
      </c>
      <c r="AA69" s="97" t="s">
        <v>140</v>
      </c>
      <c r="AB69" s="128">
        <f t="shared" si="67"/>
        <v>39.142857142857146</v>
      </c>
      <c r="AC69" s="129" t="s">
        <v>829</v>
      </c>
      <c r="AD69" s="93"/>
      <c r="AE69" s="93"/>
      <c r="AF69" s="93"/>
      <c r="AG69" s="93"/>
      <c r="AH69" s="93"/>
      <c r="AI69" s="93"/>
      <c r="AJ69" s="93"/>
      <c r="AK69" s="93"/>
      <c r="AL69" s="93"/>
      <c r="AM69" s="93"/>
      <c r="AN69" s="93"/>
      <c r="AO69" s="93"/>
      <c r="AP69" s="93"/>
      <c r="AQ69" s="93"/>
      <c r="AR69" s="93"/>
      <c r="AS69" s="93"/>
      <c r="AT69" s="93"/>
      <c r="AU69" s="93"/>
      <c r="AV69" s="93"/>
      <c r="AW69" s="93"/>
      <c r="AX69" s="52" t="s">
        <v>251</v>
      </c>
      <c r="AY69" s="52" t="s">
        <v>391</v>
      </c>
      <c r="AZ69" s="45" t="str">
        <f t="shared" si="68"/>
        <v>C</v>
      </c>
      <c r="BA69" s="46">
        <v>1</v>
      </c>
      <c r="BB69" s="47">
        <f>BF69</f>
        <v>1</v>
      </c>
      <c r="BC69" s="102" t="s">
        <v>954</v>
      </c>
      <c r="BD69" s="49">
        <v>1</v>
      </c>
      <c r="BE69" s="49">
        <v>1</v>
      </c>
      <c r="BF69" s="47">
        <f>(BD69+BE69)/2</f>
        <v>1</v>
      </c>
      <c r="BG69" s="85" t="s">
        <v>955</v>
      </c>
      <c r="BH69" s="45" t="s">
        <v>745</v>
      </c>
      <c r="BI69" s="45" t="str">
        <f t="shared" si="69"/>
        <v>NO</v>
      </c>
      <c r="BJ69" s="236"/>
      <c r="BK69" s="236"/>
      <c r="BV69" s="238">
        <f t="shared" si="18"/>
        <v>0</v>
      </c>
    </row>
    <row r="70" spans="1:86" s="95" customFormat="1" ht="225" customHeight="1" x14ac:dyDescent="0.25">
      <c r="A70" s="93">
        <v>329</v>
      </c>
      <c r="B70" s="93" t="s">
        <v>256</v>
      </c>
      <c r="C70" s="97" t="s">
        <v>733</v>
      </c>
      <c r="D70" s="94">
        <v>42478</v>
      </c>
      <c r="E70" s="97" t="s">
        <v>114</v>
      </c>
      <c r="F70" s="97" t="s">
        <v>823</v>
      </c>
      <c r="G70" s="97" t="s">
        <v>747</v>
      </c>
      <c r="H70" s="97" t="s">
        <v>748</v>
      </c>
      <c r="I70" s="66" t="s">
        <v>824</v>
      </c>
      <c r="J70" s="97" t="s">
        <v>129</v>
      </c>
      <c r="K70" s="97" t="s">
        <v>221</v>
      </c>
      <c r="L70" s="97" t="s">
        <v>43</v>
      </c>
      <c r="M70" s="97" t="s">
        <v>44</v>
      </c>
      <c r="N70" s="97" t="s">
        <v>128</v>
      </c>
      <c r="O70" s="97" t="s">
        <v>83</v>
      </c>
      <c r="P70" s="74">
        <v>42513</v>
      </c>
      <c r="Q70" s="171" t="s">
        <v>821</v>
      </c>
      <c r="R70" s="97" t="s">
        <v>825</v>
      </c>
      <c r="S70" s="66" t="s">
        <v>822</v>
      </c>
      <c r="T70" s="66" t="s">
        <v>765</v>
      </c>
      <c r="U70" s="66" t="s">
        <v>766</v>
      </c>
      <c r="V70" s="66" t="s">
        <v>767</v>
      </c>
      <c r="W70" s="97">
        <v>1</v>
      </c>
      <c r="X70" s="111">
        <v>42505</v>
      </c>
      <c r="Y70" s="427">
        <v>42735</v>
      </c>
      <c r="Z70" s="97" t="s">
        <v>745</v>
      </c>
      <c r="AA70" s="299" t="s">
        <v>140</v>
      </c>
      <c r="AB70" s="128">
        <f t="shared" si="67"/>
        <v>32.857142857142854</v>
      </c>
      <c r="AC70" s="129"/>
      <c r="AD70" s="93"/>
      <c r="AE70" s="93"/>
      <c r="AF70" s="93"/>
      <c r="AG70" s="93"/>
      <c r="AH70" s="93"/>
      <c r="AI70" s="93"/>
      <c r="AJ70" s="93"/>
      <c r="AK70" s="93"/>
      <c r="AL70" s="93"/>
      <c r="AM70" s="93"/>
      <c r="AN70" s="93"/>
      <c r="AO70" s="93"/>
      <c r="AP70" s="93"/>
      <c r="AQ70" s="93"/>
      <c r="AR70" s="93"/>
      <c r="AS70" s="93"/>
      <c r="AT70" s="93"/>
      <c r="AU70" s="93"/>
      <c r="AV70" s="93"/>
      <c r="AW70" s="93"/>
      <c r="AX70" s="52" t="s">
        <v>251</v>
      </c>
      <c r="AY70" s="52" t="s">
        <v>391</v>
      </c>
      <c r="AZ70" s="45" t="str">
        <f t="shared" si="68"/>
        <v>A</v>
      </c>
      <c r="BA70" s="46">
        <v>0</v>
      </c>
      <c r="BB70" s="47">
        <v>0</v>
      </c>
      <c r="BC70" s="102" t="s">
        <v>936</v>
      </c>
      <c r="BD70" s="49" t="s">
        <v>92</v>
      </c>
      <c r="BE70" s="49" t="s">
        <v>92</v>
      </c>
      <c r="BF70" s="47" t="s">
        <v>92</v>
      </c>
      <c r="BG70" s="85" t="s">
        <v>937</v>
      </c>
      <c r="BH70" s="45" t="s">
        <v>745</v>
      </c>
      <c r="BI70" s="45" t="str">
        <f t="shared" si="69"/>
        <v>SI</v>
      </c>
      <c r="BJ70" s="45" t="s">
        <v>2163</v>
      </c>
      <c r="BK70" s="45" t="s">
        <v>2169</v>
      </c>
      <c r="BL70" s="45" t="str">
        <f>IF(BN70&lt;91%,"A","C")</f>
        <v>A</v>
      </c>
      <c r="BM70" s="329">
        <v>0</v>
      </c>
      <c r="BN70" s="306">
        <f>BR70</f>
        <v>0</v>
      </c>
      <c r="BO70" s="303" t="s">
        <v>2199</v>
      </c>
      <c r="BP70" s="304">
        <v>0</v>
      </c>
      <c r="BQ70" s="304">
        <v>0</v>
      </c>
      <c r="BR70" s="302">
        <f>(BP70+BQ70)/2</f>
        <v>0</v>
      </c>
      <c r="BS70" s="307" t="s">
        <v>2196</v>
      </c>
      <c r="BT70" s="374" t="s">
        <v>2188</v>
      </c>
      <c r="BU70" s="45" t="str">
        <f>IF(BN70&lt;91%,"SI","NO")</f>
        <v>SI</v>
      </c>
      <c r="BV70" s="238">
        <f t="shared" si="18"/>
        <v>188</v>
      </c>
      <c r="BW70" s="97" t="s">
        <v>2163</v>
      </c>
      <c r="BX70" s="45" t="str">
        <f>IF(BZ70&lt;91%,"A","C")</f>
        <v>A</v>
      </c>
      <c r="BY70" s="319" t="s">
        <v>2541</v>
      </c>
      <c r="BZ70" s="49">
        <f>CD70</f>
        <v>0.9</v>
      </c>
      <c r="CA70" s="85" t="s">
        <v>2720</v>
      </c>
      <c r="CB70" s="384">
        <v>0.9</v>
      </c>
      <c r="CC70" s="384">
        <v>0.9</v>
      </c>
      <c r="CD70" s="384">
        <f>(CB70+CC70)/2</f>
        <v>0.9</v>
      </c>
      <c r="CE70" s="85" t="s">
        <v>2542</v>
      </c>
      <c r="CF70" s="45" t="s">
        <v>2538</v>
      </c>
      <c r="CG70" s="45" t="str">
        <f>IF(BZ70&lt;91%,"SI","NO")</f>
        <v>SI</v>
      </c>
      <c r="CH70" s="238">
        <f>LEN(CA70)</f>
        <v>302</v>
      </c>
    </row>
    <row r="71" spans="1:86" s="95" customFormat="1" ht="150" hidden="1" customHeight="1" x14ac:dyDescent="0.25">
      <c r="A71" s="93">
        <v>330</v>
      </c>
      <c r="B71" s="93" t="s">
        <v>255</v>
      </c>
      <c r="C71" s="97" t="s">
        <v>733</v>
      </c>
      <c r="D71" s="94">
        <v>42478</v>
      </c>
      <c r="E71" s="97" t="s">
        <v>114</v>
      </c>
      <c r="F71" s="97" t="s">
        <v>830</v>
      </c>
      <c r="G71" s="97" t="s">
        <v>747</v>
      </c>
      <c r="H71" s="97" t="s">
        <v>748</v>
      </c>
      <c r="I71" s="66" t="s">
        <v>831</v>
      </c>
      <c r="J71" s="97" t="s">
        <v>129</v>
      </c>
      <c r="K71" s="97" t="s">
        <v>221</v>
      </c>
      <c r="L71" s="97" t="s">
        <v>43</v>
      </c>
      <c r="M71" s="97" t="s">
        <v>44</v>
      </c>
      <c r="N71" s="97" t="s">
        <v>128</v>
      </c>
      <c r="O71" s="97" t="s">
        <v>83</v>
      </c>
      <c r="P71" s="74">
        <v>42513</v>
      </c>
      <c r="Q71" s="66" t="s">
        <v>832</v>
      </c>
      <c r="R71" s="97" t="s">
        <v>833</v>
      </c>
      <c r="S71" s="66" t="s">
        <v>834</v>
      </c>
      <c r="T71" s="66" t="s">
        <v>835</v>
      </c>
      <c r="U71" s="66" t="s">
        <v>836</v>
      </c>
      <c r="V71" s="66" t="s">
        <v>837</v>
      </c>
      <c r="W71" s="97" t="s">
        <v>838</v>
      </c>
      <c r="X71" s="111">
        <v>42461</v>
      </c>
      <c r="Y71" s="111">
        <v>42735</v>
      </c>
      <c r="Z71" s="97" t="s">
        <v>745</v>
      </c>
      <c r="AA71" s="97" t="s">
        <v>140</v>
      </c>
      <c r="AB71" s="128">
        <f t="shared" si="67"/>
        <v>39.142857142857146</v>
      </c>
      <c r="AC71" s="129" t="s">
        <v>839</v>
      </c>
      <c r="AD71" s="93"/>
      <c r="AE71" s="93"/>
      <c r="AF71" s="93"/>
      <c r="AG71" s="93"/>
      <c r="AH71" s="93"/>
      <c r="AI71" s="93"/>
      <c r="AJ71" s="93"/>
      <c r="AK71" s="93"/>
      <c r="AL71" s="93"/>
      <c r="AM71" s="93"/>
      <c r="AN71" s="93"/>
      <c r="AO71" s="93"/>
      <c r="AP71" s="93"/>
      <c r="AQ71" s="93"/>
      <c r="AR71" s="93"/>
      <c r="AS71" s="93"/>
      <c r="AT71" s="93"/>
      <c r="AU71" s="93"/>
      <c r="AV71" s="93"/>
      <c r="AW71" s="93"/>
      <c r="AX71" s="52" t="s">
        <v>251</v>
      </c>
      <c r="AY71" s="52" t="s">
        <v>391</v>
      </c>
      <c r="AZ71" s="45" t="str">
        <f t="shared" si="68"/>
        <v>A</v>
      </c>
      <c r="BA71" s="46">
        <v>0</v>
      </c>
      <c r="BB71" s="47">
        <v>0.01</v>
      </c>
      <c r="BC71" s="102" t="s">
        <v>956</v>
      </c>
      <c r="BD71" s="49" t="s">
        <v>92</v>
      </c>
      <c r="BE71" s="49" t="s">
        <v>92</v>
      </c>
      <c r="BF71" s="47" t="s">
        <v>92</v>
      </c>
      <c r="BG71" s="85" t="s">
        <v>957</v>
      </c>
      <c r="BH71" s="45" t="s">
        <v>745</v>
      </c>
      <c r="BI71" s="45" t="str">
        <f t="shared" si="69"/>
        <v>SI</v>
      </c>
      <c r="BJ71" s="45" t="s">
        <v>2163</v>
      </c>
      <c r="BK71" s="45" t="s">
        <v>2169</v>
      </c>
      <c r="BL71" s="45" t="str">
        <f>IF(BN71&lt;91%,"A","C")</f>
        <v>C</v>
      </c>
      <c r="BM71" s="329">
        <v>1</v>
      </c>
      <c r="BN71" s="306">
        <f>BR71</f>
        <v>1</v>
      </c>
      <c r="BO71" s="303" t="s">
        <v>2221</v>
      </c>
      <c r="BP71" s="304">
        <v>1</v>
      </c>
      <c r="BQ71" s="304">
        <v>1</v>
      </c>
      <c r="BR71" s="302">
        <f>(BP71+BQ71)/2</f>
        <v>1</v>
      </c>
      <c r="BS71" s="307" t="s">
        <v>2200</v>
      </c>
      <c r="BT71" s="301" t="s">
        <v>2188</v>
      </c>
      <c r="BU71" s="45" t="str">
        <f>IF(BN71&lt;91%,"SI","NO")</f>
        <v>NO</v>
      </c>
      <c r="BV71" s="238">
        <f t="shared" si="18"/>
        <v>643</v>
      </c>
    </row>
    <row r="72" spans="1:86" s="95" customFormat="1" ht="150" customHeight="1" x14ac:dyDescent="0.25">
      <c r="A72" s="93">
        <v>330</v>
      </c>
      <c r="B72" s="93" t="s">
        <v>256</v>
      </c>
      <c r="C72" s="97" t="s">
        <v>733</v>
      </c>
      <c r="D72" s="94">
        <v>42478</v>
      </c>
      <c r="E72" s="97" t="s">
        <v>114</v>
      </c>
      <c r="F72" s="97" t="s">
        <v>830</v>
      </c>
      <c r="G72" s="97" t="s">
        <v>747</v>
      </c>
      <c r="H72" s="97" t="s">
        <v>748</v>
      </c>
      <c r="I72" s="66" t="s">
        <v>831</v>
      </c>
      <c r="J72" s="97" t="s">
        <v>129</v>
      </c>
      <c r="K72" s="97" t="s">
        <v>221</v>
      </c>
      <c r="L72" s="97" t="s">
        <v>43</v>
      </c>
      <c r="M72" s="97" t="s">
        <v>44</v>
      </c>
      <c r="N72" s="97" t="s">
        <v>128</v>
      </c>
      <c r="O72" s="97" t="s">
        <v>83</v>
      </c>
      <c r="P72" s="74">
        <v>42513</v>
      </c>
      <c r="Q72" s="66" t="s">
        <v>840</v>
      </c>
      <c r="R72" s="97" t="s">
        <v>833</v>
      </c>
      <c r="S72" s="66" t="s">
        <v>834</v>
      </c>
      <c r="T72" s="66" t="s">
        <v>835</v>
      </c>
      <c r="U72" s="66" t="s">
        <v>841</v>
      </c>
      <c r="V72" s="66" t="s">
        <v>842</v>
      </c>
      <c r="W72" s="97">
        <v>3</v>
      </c>
      <c r="X72" s="111">
        <v>42552</v>
      </c>
      <c r="Y72" s="111">
        <v>42735</v>
      </c>
      <c r="Z72" s="97" t="s">
        <v>745</v>
      </c>
      <c r="AA72" s="97" t="s">
        <v>140</v>
      </c>
      <c r="AB72" s="128">
        <f t="shared" si="67"/>
        <v>26.142857142857142</v>
      </c>
      <c r="AC72" s="129"/>
      <c r="AD72" s="93"/>
      <c r="AE72" s="93"/>
      <c r="AF72" s="93"/>
      <c r="AG72" s="93"/>
      <c r="AH72" s="93"/>
      <c r="AI72" s="93"/>
      <c r="AJ72" s="93"/>
      <c r="AK72" s="93"/>
      <c r="AL72" s="93"/>
      <c r="AM72" s="93"/>
      <c r="AN72" s="93"/>
      <c r="AO72" s="93"/>
      <c r="AP72" s="93"/>
      <c r="AQ72" s="93"/>
      <c r="AR72" s="93"/>
      <c r="AS72" s="93"/>
      <c r="AT72" s="93"/>
      <c r="AU72" s="93"/>
      <c r="AV72" s="93"/>
      <c r="AW72" s="93"/>
      <c r="AX72" s="52" t="s">
        <v>251</v>
      </c>
      <c r="AY72" s="52" t="s">
        <v>391</v>
      </c>
      <c r="AZ72" s="45" t="str">
        <f t="shared" si="68"/>
        <v>A</v>
      </c>
      <c r="BA72" s="46">
        <v>0.1</v>
      </c>
      <c r="BB72" s="47">
        <v>0.1</v>
      </c>
      <c r="BC72" s="102" t="s">
        <v>958</v>
      </c>
      <c r="BD72" s="49" t="s">
        <v>92</v>
      </c>
      <c r="BE72" s="49" t="s">
        <v>92</v>
      </c>
      <c r="BF72" s="47" t="s">
        <v>92</v>
      </c>
      <c r="BG72" s="85" t="s">
        <v>959</v>
      </c>
      <c r="BH72" s="45" t="s">
        <v>745</v>
      </c>
      <c r="BI72" s="45" t="str">
        <f t="shared" si="69"/>
        <v>SI</v>
      </c>
      <c r="BJ72" s="45" t="s">
        <v>2163</v>
      </c>
      <c r="BK72" s="45" t="s">
        <v>2169</v>
      </c>
      <c r="BL72" s="45" t="str">
        <f>IF(BN72&lt;91%,"A","C")</f>
        <v>A</v>
      </c>
      <c r="BM72" s="329">
        <v>1</v>
      </c>
      <c r="BN72" s="302">
        <f>BR72</f>
        <v>0.33</v>
      </c>
      <c r="BO72" s="303" t="s">
        <v>2222</v>
      </c>
      <c r="BP72" s="304">
        <v>0.33</v>
      </c>
      <c r="BQ72" s="304">
        <v>0.33</v>
      </c>
      <c r="BR72" s="302">
        <f>(BP72+BQ72)/2</f>
        <v>0.33</v>
      </c>
      <c r="BS72" s="307" t="s">
        <v>2201</v>
      </c>
      <c r="BT72" s="374" t="s">
        <v>2188</v>
      </c>
      <c r="BU72" s="45" t="str">
        <f>IF(BN72&lt;91%,"SI","NO")</f>
        <v>SI</v>
      </c>
      <c r="BV72" s="238">
        <f t="shared" si="18"/>
        <v>597</v>
      </c>
      <c r="BW72" s="355" t="s">
        <v>2163</v>
      </c>
      <c r="BX72" s="45" t="str">
        <f>IF(BZ72&lt;91%,"A","C")</f>
        <v>C</v>
      </c>
      <c r="BY72" s="319">
        <v>3</v>
      </c>
      <c r="BZ72" s="83">
        <f>CD72</f>
        <v>1</v>
      </c>
      <c r="CA72" s="102" t="s">
        <v>2543</v>
      </c>
      <c r="CB72" s="384">
        <v>1</v>
      </c>
      <c r="CC72" s="384">
        <v>1</v>
      </c>
      <c r="CD72" s="384">
        <f>(CB72+CC72)/2</f>
        <v>1</v>
      </c>
      <c r="CE72" s="85" t="s">
        <v>2544</v>
      </c>
      <c r="CF72" s="45" t="s">
        <v>2188</v>
      </c>
      <c r="CG72" s="45" t="str">
        <f>IF(BZ72&lt;91%,"SI","NO")</f>
        <v>NO</v>
      </c>
      <c r="CH72" s="238">
        <f>LEN(CA72)</f>
        <v>221</v>
      </c>
    </row>
    <row r="73" spans="1:86" s="95" customFormat="1" ht="177" hidden="1" customHeight="1" x14ac:dyDescent="0.25">
      <c r="A73" s="93">
        <v>331</v>
      </c>
      <c r="B73" s="93"/>
      <c r="C73" s="97" t="s">
        <v>733</v>
      </c>
      <c r="D73" s="94">
        <v>42478</v>
      </c>
      <c r="E73" s="97" t="s">
        <v>114</v>
      </c>
      <c r="F73" s="97" t="s">
        <v>843</v>
      </c>
      <c r="G73" s="97" t="s">
        <v>747</v>
      </c>
      <c r="H73" s="97" t="s">
        <v>748</v>
      </c>
      <c r="I73" s="66" t="s">
        <v>844</v>
      </c>
      <c r="J73" s="97" t="s">
        <v>129</v>
      </c>
      <c r="K73" s="97" t="s">
        <v>221</v>
      </c>
      <c r="L73" s="97" t="s">
        <v>43</v>
      </c>
      <c r="M73" s="97" t="s">
        <v>44</v>
      </c>
      <c r="N73" s="97" t="s">
        <v>128</v>
      </c>
      <c r="O73" s="97" t="s">
        <v>92</v>
      </c>
      <c r="P73" s="74">
        <v>42513</v>
      </c>
      <c r="Q73" s="66" t="s">
        <v>845</v>
      </c>
      <c r="R73" s="97" t="s">
        <v>846</v>
      </c>
      <c r="S73" s="66" t="s">
        <v>847</v>
      </c>
      <c r="T73" s="66" t="s">
        <v>742</v>
      </c>
      <c r="U73" s="66" t="s">
        <v>848</v>
      </c>
      <c r="V73" s="97" t="s">
        <v>770</v>
      </c>
      <c r="W73" s="97">
        <v>5</v>
      </c>
      <c r="X73" s="111">
        <v>42095</v>
      </c>
      <c r="Y73" s="111">
        <v>42735</v>
      </c>
      <c r="Z73" s="97" t="s">
        <v>745</v>
      </c>
      <c r="AA73" s="97" t="s">
        <v>140</v>
      </c>
      <c r="AB73" s="128">
        <f t="shared" si="67"/>
        <v>91.428571428571431</v>
      </c>
      <c r="AC73" s="129" t="s">
        <v>738</v>
      </c>
      <c r="AD73" s="93"/>
      <c r="AE73" s="93"/>
      <c r="AF73" s="93"/>
      <c r="AG73" s="93"/>
      <c r="AH73" s="93"/>
      <c r="AI73" s="93"/>
      <c r="AJ73" s="93"/>
      <c r="AK73" s="93"/>
      <c r="AL73" s="93"/>
      <c r="AM73" s="93"/>
      <c r="AN73" s="93"/>
      <c r="AO73" s="93"/>
      <c r="AP73" s="93"/>
      <c r="AQ73" s="93"/>
      <c r="AR73" s="93"/>
      <c r="AS73" s="93"/>
      <c r="AT73" s="93"/>
      <c r="AU73" s="93"/>
      <c r="AV73" s="93"/>
      <c r="AW73" s="93"/>
      <c r="AX73" s="52" t="s">
        <v>251</v>
      </c>
      <c r="AY73" s="52" t="s">
        <v>391</v>
      </c>
      <c r="AZ73" s="45" t="str">
        <f t="shared" si="68"/>
        <v>C</v>
      </c>
      <c r="BA73" s="46">
        <v>5</v>
      </c>
      <c r="BB73" s="47">
        <f>BF73</f>
        <v>1</v>
      </c>
      <c r="BC73" s="102" t="s">
        <v>960</v>
      </c>
      <c r="BD73" s="49">
        <v>1</v>
      </c>
      <c r="BE73" s="49">
        <v>1</v>
      </c>
      <c r="BF73" s="47">
        <f>(BD73+BE73)/2</f>
        <v>1</v>
      </c>
      <c r="BG73" s="85" t="s">
        <v>961</v>
      </c>
      <c r="BH73" s="45" t="s">
        <v>745</v>
      </c>
      <c r="BI73" s="45" t="str">
        <f t="shared" si="69"/>
        <v>NO</v>
      </c>
      <c r="BJ73" s="236"/>
      <c r="BK73" s="236"/>
      <c r="BV73" s="238">
        <f t="shared" si="18"/>
        <v>0</v>
      </c>
    </row>
    <row r="74" spans="1:86" s="95" customFormat="1" ht="284.10000000000002" hidden="1" customHeight="1" x14ac:dyDescent="0.25">
      <c r="A74" s="93">
        <v>332</v>
      </c>
      <c r="B74" s="93"/>
      <c r="C74" s="97" t="s">
        <v>733</v>
      </c>
      <c r="D74" s="94">
        <v>42478</v>
      </c>
      <c r="E74" s="97" t="s">
        <v>114</v>
      </c>
      <c r="F74" s="97" t="s">
        <v>849</v>
      </c>
      <c r="G74" s="97" t="s">
        <v>747</v>
      </c>
      <c r="H74" s="97" t="s">
        <v>748</v>
      </c>
      <c r="I74" s="66" t="s">
        <v>850</v>
      </c>
      <c r="J74" s="97" t="s">
        <v>129</v>
      </c>
      <c r="K74" s="97" t="s">
        <v>221</v>
      </c>
      <c r="L74" s="97" t="s">
        <v>43</v>
      </c>
      <c r="M74" s="97" t="s">
        <v>44</v>
      </c>
      <c r="N74" s="97" t="s">
        <v>128</v>
      </c>
      <c r="O74" s="97" t="s">
        <v>92</v>
      </c>
      <c r="P74" s="74">
        <v>42513</v>
      </c>
      <c r="Q74" s="66" t="s">
        <v>851</v>
      </c>
      <c r="R74" s="97" t="s">
        <v>852</v>
      </c>
      <c r="S74" s="66" t="s">
        <v>853</v>
      </c>
      <c r="T74" s="66" t="s">
        <v>854</v>
      </c>
      <c r="U74" s="66" t="s">
        <v>769</v>
      </c>
      <c r="V74" s="97" t="s">
        <v>744</v>
      </c>
      <c r="W74" s="97">
        <v>1</v>
      </c>
      <c r="X74" s="111">
        <v>42461</v>
      </c>
      <c r="Y74" s="111">
        <v>42735</v>
      </c>
      <c r="Z74" s="97" t="s">
        <v>745</v>
      </c>
      <c r="AA74" s="97" t="s">
        <v>140</v>
      </c>
      <c r="AB74" s="128">
        <f t="shared" si="67"/>
        <v>39.142857142857146</v>
      </c>
      <c r="AC74" s="93"/>
      <c r="AD74" s="93"/>
      <c r="AE74" s="93"/>
      <c r="AF74" s="93"/>
      <c r="AG74" s="93"/>
      <c r="AH74" s="93"/>
      <c r="AI74" s="93"/>
      <c r="AJ74" s="93"/>
      <c r="AK74" s="93"/>
      <c r="AL74" s="93"/>
      <c r="AM74" s="93"/>
      <c r="AN74" s="93"/>
      <c r="AO74" s="93"/>
      <c r="AP74" s="93"/>
      <c r="AQ74" s="93"/>
      <c r="AR74" s="93"/>
      <c r="AS74" s="93"/>
      <c r="AT74" s="93"/>
      <c r="AU74" s="93"/>
      <c r="AV74" s="93"/>
      <c r="AW74" s="93"/>
      <c r="AX74" s="52" t="s">
        <v>251</v>
      </c>
      <c r="AY74" s="52" t="s">
        <v>391</v>
      </c>
      <c r="AZ74" s="45" t="str">
        <f t="shared" si="68"/>
        <v>C</v>
      </c>
      <c r="BA74" s="46">
        <v>1</v>
      </c>
      <c r="BB74" s="47">
        <f>BF74</f>
        <v>1</v>
      </c>
      <c r="BC74" s="102" t="s">
        <v>960</v>
      </c>
      <c r="BD74" s="49">
        <v>1</v>
      </c>
      <c r="BE74" s="49">
        <v>1</v>
      </c>
      <c r="BF74" s="47">
        <f>(BD74+BE74)/2</f>
        <v>1</v>
      </c>
      <c r="BG74" s="85" t="s">
        <v>961</v>
      </c>
      <c r="BH74" s="45" t="s">
        <v>745</v>
      </c>
      <c r="BI74" s="45" t="str">
        <f t="shared" si="69"/>
        <v>NO</v>
      </c>
      <c r="BJ74" s="236"/>
      <c r="BK74" s="236"/>
      <c r="BV74" s="238">
        <f t="shared" si="18"/>
        <v>0</v>
      </c>
    </row>
    <row r="75" spans="1:86" s="95" customFormat="1" ht="157.5" hidden="1" customHeight="1" x14ac:dyDescent="0.25">
      <c r="A75" s="93">
        <v>333</v>
      </c>
      <c r="B75" s="93"/>
      <c r="C75" s="97" t="s">
        <v>733</v>
      </c>
      <c r="D75" s="94">
        <v>42478</v>
      </c>
      <c r="E75" s="97" t="s">
        <v>114</v>
      </c>
      <c r="F75" s="97" t="s">
        <v>855</v>
      </c>
      <c r="G75" s="97" t="s">
        <v>747</v>
      </c>
      <c r="H75" s="97" t="s">
        <v>748</v>
      </c>
      <c r="I75" s="66" t="s">
        <v>856</v>
      </c>
      <c r="J75" s="97" t="s">
        <v>129</v>
      </c>
      <c r="K75" s="97" t="s">
        <v>221</v>
      </c>
      <c r="L75" s="97" t="s">
        <v>43</v>
      </c>
      <c r="M75" s="97" t="s">
        <v>44</v>
      </c>
      <c r="N75" s="97" t="s">
        <v>128</v>
      </c>
      <c r="O75" s="97" t="s">
        <v>83</v>
      </c>
      <c r="P75" s="74">
        <v>42513</v>
      </c>
      <c r="Q75" s="66" t="s">
        <v>857</v>
      </c>
      <c r="R75" s="97" t="s">
        <v>858</v>
      </c>
      <c r="S75" s="66" t="s">
        <v>826</v>
      </c>
      <c r="T75" s="66" t="s">
        <v>859</v>
      </c>
      <c r="U75" s="66" t="s">
        <v>860</v>
      </c>
      <c r="V75" s="66" t="s">
        <v>861</v>
      </c>
      <c r="W75" s="97">
        <v>5</v>
      </c>
      <c r="X75" s="111">
        <v>42461</v>
      </c>
      <c r="Y75" s="111">
        <v>42735</v>
      </c>
      <c r="Z75" s="97" t="s">
        <v>745</v>
      </c>
      <c r="AA75" s="97" t="s">
        <v>140</v>
      </c>
      <c r="AB75" s="128">
        <f t="shared" si="67"/>
        <v>39.142857142857146</v>
      </c>
      <c r="AC75" s="93"/>
      <c r="AD75" s="93"/>
      <c r="AE75" s="93"/>
      <c r="AF75" s="93"/>
      <c r="AG75" s="93"/>
      <c r="AH75" s="93"/>
      <c r="AI75" s="93"/>
      <c r="AJ75" s="93"/>
      <c r="AK75" s="93"/>
      <c r="AL75" s="93"/>
      <c r="AM75" s="93"/>
      <c r="AN75" s="93"/>
      <c r="AO75" s="93"/>
      <c r="AP75" s="93"/>
      <c r="AQ75" s="93"/>
      <c r="AR75" s="93"/>
      <c r="AS75" s="93"/>
      <c r="AT75" s="93"/>
      <c r="AU75" s="93"/>
      <c r="AV75" s="93"/>
      <c r="AW75" s="93"/>
      <c r="AX75" s="52" t="s">
        <v>251</v>
      </c>
      <c r="AY75" s="52" t="s">
        <v>391</v>
      </c>
      <c r="AZ75" s="45" t="str">
        <f t="shared" si="68"/>
        <v>A</v>
      </c>
      <c r="BA75" s="46">
        <v>0</v>
      </c>
      <c r="BB75" s="47">
        <v>0</v>
      </c>
      <c r="BC75" s="102" t="s">
        <v>936</v>
      </c>
      <c r="BD75" s="49" t="s">
        <v>92</v>
      </c>
      <c r="BE75" s="49" t="s">
        <v>92</v>
      </c>
      <c r="BF75" s="47" t="s">
        <v>92</v>
      </c>
      <c r="BG75" s="85" t="s">
        <v>937</v>
      </c>
      <c r="BH75" s="45" t="s">
        <v>745</v>
      </c>
      <c r="BI75" s="45" t="str">
        <f t="shared" si="69"/>
        <v>SI</v>
      </c>
      <c r="BJ75" s="45" t="s">
        <v>2163</v>
      </c>
      <c r="BK75" s="45" t="s">
        <v>2169</v>
      </c>
      <c r="BL75" s="45" t="str">
        <f>IF(BN75&lt;91%,"A","C")</f>
        <v>C</v>
      </c>
      <c r="BM75" s="329">
        <v>5</v>
      </c>
      <c r="BN75" s="306">
        <v>1</v>
      </c>
      <c r="BO75" s="303" t="s">
        <v>2223</v>
      </c>
      <c r="BP75" s="304">
        <v>1</v>
      </c>
      <c r="BQ75" s="304">
        <v>1</v>
      </c>
      <c r="BR75" s="302">
        <f>(BP75+BQ75)/2</f>
        <v>1</v>
      </c>
      <c r="BS75" s="307" t="s">
        <v>961</v>
      </c>
      <c r="BT75" s="301" t="s">
        <v>2188</v>
      </c>
      <c r="BU75" s="45" t="str">
        <f>IF(BN75&lt;91%,"SI","NO")</f>
        <v>NO</v>
      </c>
      <c r="BV75" s="238">
        <f t="shared" si="18"/>
        <v>401</v>
      </c>
    </row>
    <row r="76" spans="1:86" s="7" customFormat="1" ht="141.75" hidden="1" customHeight="1" x14ac:dyDescent="0.25">
      <c r="A76" s="51">
        <v>334</v>
      </c>
      <c r="B76" s="52" t="s">
        <v>255</v>
      </c>
      <c r="C76" s="97" t="s">
        <v>453</v>
      </c>
      <c r="D76" s="74">
        <v>42338</v>
      </c>
      <c r="E76" s="97" t="s">
        <v>159</v>
      </c>
      <c r="F76" s="97" t="s">
        <v>178</v>
      </c>
      <c r="G76" s="97" t="s">
        <v>244</v>
      </c>
      <c r="H76" s="167" t="s">
        <v>454</v>
      </c>
      <c r="I76" s="66" t="s">
        <v>1949</v>
      </c>
      <c r="J76" s="97" t="s">
        <v>66</v>
      </c>
      <c r="K76" s="97" t="s">
        <v>127</v>
      </c>
      <c r="L76" s="97" t="s">
        <v>97</v>
      </c>
      <c r="M76" s="97" t="s">
        <v>44</v>
      </c>
      <c r="N76" s="97" t="s">
        <v>156</v>
      </c>
      <c r="O76" s="167" t="s">
        <v>455</v>
      </c>
      <c r="P76" s="74">
        <v>42492</v>
      </c>
      <c r="Q76" s="66" t="s">
        <v>456</v>
      </c>
      <c r="R76" s="97" t="s">
        <v>82</v>
      </c>
      <c r="S76" s="66" t="s">
        <v>455</v>
      </c>
      <c r="T76" s="66" t="s">
        <v>129</v>
      </c>
      <c r="U76" s="66" t="s">
        <v>457</v>
      </c>
      <c r="V76" s="97" t="s">
        <v>458</v>
      </c>
      <c r="W76" s="97">
        <v>1</v>
      </c>
      <c r="X76" s="141">
        <v>42430</v>
      </c>
      <c r="Y76" s="141">
        <v>42460</v>
      </c>
      <c r="Z76" s="72" t="s">
        <v>459</v>
      </c>
      <c r="AA76" s="72" t="s">
        <v>460</v>
      </c>
      <c r="AB76" s="53"/>
      <c r="AC76" s="51"/>
      <c r="AD76" s="53"/>
      <c r="AE76" s="54"/>
      <c r="AF76" s="89"/>
      <c r="AG76" s="89"/>
      <c r="AH76" s="53"/>
      <c r="AI76" s="54"/>
      <c r="AJ76" s="52"/>
      <c r="AK76" s="53"/>
      <c r="AL76" s="52"/>
      <c r="AM76" s="52"/>
      <c r="AN76" s="53"/>
      <c r="AO76" s="53"/>
      <c r="AP76" s="53"/>
      <c r="AQ76" s="53"/>
      <c r="AR76" s="53"/>
      <c r="AS76" s="53"/>
      <c r="AT76" s="53"/>
      <c r="AU76" s="53"/>
      <c r="AV76" s="53"/>
      <c r="AW76" s="53"/>
      <c r="AX76" s="52" t="s">
        <v>253</v>
      </c>
      <c r="AY76" s="52" t="s">
        <v>252</v>
      </c>
      <c r="AZ76" s="45" t="str">
        <f t="shared" si="68"/>
        <v>C</v>
      </c>
      <c r="BA76" s="46">
        <v>1</v>
      </c>
      <c r="BB76" s="47">
        <f t="shared" ref="BB76:BB104" si="74">BF76</f>
        <v>1</v>
      </c>
      <c r="BC76" s="48" t="s">
        <v>982</v>
      </c>
      <c r="BD76" s="49">
        <v>1</v>
      </c>
      <c r="BE76" s="49">
        <v>1</v>
      </c>
      <c r="BF76" s="47">
        <f t="shared" ref="BF76:BF81" si="75">(BD76+BE76)/2</f>
        <v>1</v>
      </c>
      <c r="BG76" s="67" t="s">
        <v>983</v>
      </c>
      <c r="BH76" s="67" t="s">
        <v>984</v>
      </c>
      <c r="BI76" s="45" t="str">
        <f t="shared" si="69"/>
        <v>NO</v>
      </c>
      <c r="BJ76" s="236"/>
      <c r="BK76" s="236"/>
      <c r="BV76" s="238">
        <f t="shared" si="18"/>
        <v>0</v>
      </c>
    </row>
    <row r="77" spans="1:86" s="7" customFormat="1" ht="141.75" hidden="1" customHeight="1" x14ac:dyDescent="0.25">
      <c r="A77" s="51">
        <v>334</v>
      </c>
      <c r="B77" s="52" t="s">
        <v>256</v>
      </c>
      <c r="C77" s="97" t="s">
        <v>453</v>
      </c>
      <c r="D77" s="74">
        <v>42338</v>
      </c>
      <c r="E77" s="97" t="s">
        <v>159</v>
      </c>
      <c r="F77" s="97" t="s">
        <v>178</v>
      </c>
      <c r="G77" s="97" t="s">
        <v>244</v>
      </c>
      <c r="H77" s="167" t="s">
        <v>454</v>
      </c>
      <c r="I77" s="66" t="s">
        <v>1949</v>
      </c>
      <c r="J77" s="97" t="s">
        <v>66</v>
      </c>
      <c r="K77" s="97" t="s">
        <v>127</v>
      </c>
      <c r="L77" s="97" t="s">
        <v>97</v>
      </c>
      <c r="M77" s="97" t="s">
        <v>44</v>
      </c>
      <c r="N77" s="97" t="s">
        <v>156</v>
      </c>
      <c r="O77" s="167" t="s">
        <v>455</v>
      </c>
      <c r="P77" s="74">
        <v>42492</v>
      </c>
      <c r="Q77" s="66" t="s">
        <v>456</v>
      </c>
      <c r="R77" s="97" t="s">
        <v>82</v>
      </c>
      <c r="S77" s="66" t="s">
        <v>455</v>
      </c>
      <c r="T77" s="66" t="s">
        <v>129</v>
      </c>
      <c r="U77" s="66" t="s">
        <v>461</v>
      </c>
      <c r="V77" s="72" t="s">
        <v>462</v>
      </c>
      <c r="W77" s="72">
        <v>1</v>
      </c>
      <c r="X77" s="141">
        <v>42461</v>
      </c>
      <c r="Y77" s="141">
        <v>42489</v>
      </c>
      <c r="Z77" s="72" t="s">
        <v>459</v>
      </c>
      <c r="AA77" s="72" t="s">
        <v>460</v>
      </c>
      <c r="AB77" s="53"/>
      <c r="AC77" s="51"/>
      <c r="AD77" s="53"/>
      <c r="AE77" s="54"/>
      <c r="AF77" s="89"/>
      <c r="AG77" s="89"/>
      <c r="AH77" s="53"/>
      <c r="AI77" s="54"/>
      <c r="AJ77" s="52"/>
      <c r="AK77" s="53"/>
      <c r="AL77" s="52"/>
      <c r="AM77" s="52"/>
      <c r="AN77" s="53"/>
      <c r="AO77" s="53"/>
      <c r="AP77" s="53"/>
      <c r="AQ77" s="53"/>
      <c r="AR77" s="53"/>
      <c r="AS77" s="53"/>
      <c r="AT77" s="53"/>
      <c r="AU77" s="53"/>
      <c r="AV77" s="53"/>
      <c r="AW77" s="53"/>
      <c r="AX77" s="52" t="s">
        <v>253</v>
      </c>
      <c r="AY77" s="52" t="s">
        <v>252</v>
      </c>
      <c r="AZ77" s="45" t="str">
        <f t="shared" si="68"/>
        <v>C</v>
      </c>
      <c r="BA77" s="46">
        <v>1</v>
      </c>
      <c r="BB77" s="47">
        <f t="shared" si="74"/>
        <v>1</v>
      </c>
      <c r="BC77" s="67" t="s">
        <v>985</v>
      </c>
      <c r="BD77" s="49">
        <v>1</v>
      </c>
      <c r="BE77" s="49">
        <v>1</v>
      </c>
      <c r="BF77" s="47">
        <f t="shared" si="75"/>
        <v>1</v>
      </c>
      <c r="BG77" s="67" t="s">
        <v>986</v>
      </c>
      <c r="BH77" s="67" t="s">
        <v>987</v>
      </c>
      <c r="BI77" s="45" t="str">
        <f t="shared" si="69"/>
        <v>NO</v>
      </c>
      <c r="BJ77" s="236"/>
      <c r="BK77" s="236"/>
      <c r="BV77" s="238">
        <f t="shared" si="18"/>
        <v>0</v>
      </c>
    </row>
    <row r="78" spans="1:86" s="7" customFormat="1" ht="141.75" hidden="1" customHeight="1" x14ac:dyDescent="0.25">
      <c r="A78" s="51">
        <v>334</v>
      </c>
      <c r="B78" s="52" t="s">
        <v>257</v>
      </c>
      <c r="C78" s="97" t="s">
        <v>453</v>
      </c>
      <c r="D78" s="74">
        <v>42338</v>
      </c>
      <c r="E78" s="97" t="s">
        <v>159</v>
      </c>
      <c r="F78" s="97" t="s">
        <v>178</v>
      </c>
      <c r="G78" s="97" t="s">
        <v>244</v>
      </c>
      <c r="H78" s="167" t="s">
        <v>454</v>
      </c>
      <c r="I78" s="66" t="s">
        <v>1949</v>
      </c>
      <c r="J78" s="97" t="s">
        <v>66</v>
      </c>
      <c r="K78" s="97" t="s">
        <v>127</v>
      </c>
      <c r="L78" s="97" t="s">
        <v>97</v>
      </c>
      <c r="M78" s="97" t="s">
        <v>44</v>
      </c>
      <c r="N78" s="97" t="s">
        <v>156</v>
      </c>
      <c r="O78" s="167" t="s">
        <v>455</v>
      </c>
      <c r="P78" s="74">
        <v>42492</v>
      </c>
      <c r="Q78" s="66" t="s">
        <v>456</v>
      </c>
      <c r="R78" s="97" t="s">
        <v>82</v>
      </c>
      <c r="S78" s="66" t="s">
        <v>455</v>
      </c>
      <c r="T78" s="66" t="s">
        <v>129</v>
      </c>
      <c r="U78" s="66" t="s">
        <v>463</v>
      </c>
      <c r="V78" s="72" t="s">
        <v>464</v>
      </c>
      <c r="W78" s="72">
        <v>1</v>
      </c>
      <c r="X78" s="141">
        <v>42461</v>
      </c>
      <c r="Y78" s="141">
        <v>42489</v>
      </c>
      <c r="Z78" s="72" t="s">
        <v>459</v>
      </c>
      <c r="AA78" s="72" t="s">
        <v>460</v>
      </c>
      <c r="AB78" s="53"/>
      <c r="AC78" s="51"/>
      <c r="AD78" s="53"/>
      <c r="AE78" s="54"/>
      <c r="AF78" s="89"/>
      <c r="AG78" s="89"/>
      <c r="AH78" s="53"/>
      <c r="AI78" s="54"/>
      <c r="AJ78" s="52"/>
      <c r="AK78" s="53"/>
      <c r="AL78" s="52"/>
      <c r="AM78" s="52"/>
      <c r="AN78" s="53"/>
      <c r="AO78" s="53"/>
      <c r="AP78" s="53"/>
      <c r="AQ78" s="53"/>
      <c r="AR78" s="53"/>
      <c r="AS78" s="53"/>
      <c r="AT78" s="53"/>
      <c r="AU78" s="53"/>
      <c r="AV78" s="53"/>
      <c r="AW78" s="53"/>
      <c r="AX78" s="52" t="s">
        <v>253</v>
      </c>
      <c r="AY78" s="52" t="s">
        <v>252</v>
      </c>
      <c r="AZ78" s="45" t="str">
        <f t="shared" si="68"/>
        <v>C</v>
      </c>
      <c r="BA78" s="46">
        <v>1</v>
      </c>
      <c r="BB78" s="47">
        <f t="shared" si="74"/>
        <v>1</v>
      </c>
      <c r="BC78" s="100" t="s">
        <v>988</v>
      </c>
      <c r="BD78" s="49">
        <v>1</v>
      </c>
      <c r="BE78" s="49">
        <v>1</v>
      </c>
      <c r="BF78" s="47">
        <f t="shared" si="75"/>
        <v>1</v>
      </c>
      <c r="BG78" s="67" t="s">
        <v>991</v>
      </c>
      <c r="BH78" s="67" t="s">
        <v>987</v>
      </c>
      <c r="BI78" s="45" t="str">
        <f t="shared" si="69"/>
        <v>NO</v>
      </c>
      <c r="BJ78" s="236"/>
      <c r="BK78" s="236"/>
      <c r="BV78" s="238">
        <f t="shared" ref="BV78:BV141" si="76">LEN(BO78)</f>
        <v>0</v>
      </c>
    </row>
    <row r="79" spans="1:86" s="7" customFormat="1" ht="141.75" hidden="1" customHeight="1" x14ac:dyDescent="0.25">
      <c r="A79" s="51">
        <v>334</v>
      </c>
      <c r="B79" s="52" t="s">
        <v>258</v>
      </c>
      <c r="C79" s="97" t="s">
        <v>453</v>
      </c>
      <c r="D79" s="74">
        <v>42338</v>
      </c>
      <c r="E79" s="97" t="s">
        <v>159</v>
      </c>
      <c r="F79" s="97" t="s">
        <v>178</v>
      </c>
      <c r="G79" s="97" t="s">
        <v>244</v>
      </c>
      <c r="H79" s="167" t="s">
        <v>454</v>
      </c>
      <c r="I79" s="66" t="s">
        <v>1949</v>
      </c>
      <c r="J79" s="97" t="s">
        <v>66</v>
      </c>
      <c r="K79" s="97" t="s">
        <v>127</v>
      </c>
      <c r="L79" s="97" t="s">
        <v>97</v>
      </c>
      <c r="M79" s="97" t="s">
        <v>44</v>
      </c>
      <c r="N79" s="97" t="s">
        <v>156</v>
      </c>
      <c r="O79" s="167"/>
      <c r="P79" s="74">
        <v>42492</v>
      </c>
      <c r="Q79" s="66" t="s">
        <v>456</v>
      </c>
      <c r="R79" s="97" t="s">
        <v>82</v>
      </c>
      <c r="S79" s="66" t="s">
        <v>455</v>
      </c>
      <c r="T79" s="66" t="s">
        <v>129</v>
      </c>
      <c r="U79" s="66" t="s">
        <v>465</v>
      </c>
      <c r="V79" s="72" t="s">
        <v>466</v>
      </c>
      <c r="W79" s="72">
        <v>1</v>
      </c>
      <c r="X79" s="141">
        <v>42492</v>
      </c>
      <c r="Y79" s="141">
        <v>42521</v>
      </c>
      <c r="Z79" s="72" t="s">
        <v>459</v>
      </c>
      <c r="AA79" s="72" t="s">
        <v>460</v>
      </c>
      <c r="AB79" s="53"/>
      <c r="AC79" s="51"/>
      <c r="AD79" s="53"/>
      <c r="AE79" s="54"/>
      <c r="AF79" s="89"/>
      <c r="AG79" s="89"/>
      <c r="AH79" s="53"/>
      <c r="AI79" s="54"/>
      <c r="AJ79" s="52"/>
      <c r="AK79" s="53"/>
      <c r="AL79" s="52"/>
      <c r="AM79" s="52"/>
      <c r="AN79" s="53"/>
      <c r="AO79" s="53"/>
      <c r="AP79" s="53"/>
      <c r="AQ79" s="53"/>
      <c r="AR79" s="53"/>
      <c r="AS79" s="53"/>
      <c r="AT79" s="53"/>
      <c r="AU79" s="53"/>
      <c r="AV79" s="53"/>
      <c r="AW79" s="53"/>
      <c r="AX79" s="52" t="s">
        <v>253</v>
      </c>
      <c r="AY79" s="52" t="s">
        <v>252</v>
      </c>
      <c r="AZ79" s="45" t="str">
        <f t="shared" si="68"/>
        <v>C</v>
      </c>
      <c r="BA79" s="46">
        <v>1</v>
      </c>
      <c r="BB79" s="47">
        <f t="shared" si="74"/>
        <v>1</v>
      </c>
      <c r="BC79" s="100" t="s">
        <v>989</v>
      </c>
      <c r="BD79" s="49">
        <v>1</v>
      </c>
      <c r="BE79" s="49">
        <v>1</v>
      </c>
      <c r="BF79" s="47">
        <f t="shared" si="75"/>
        <v>1</v>
      </c>
      <c r="BG79" s="67" t="s">
        <v>992</v>
      </c>
      <c r="BH79" s="67" t="s">
        <v>987</v>
      </c>
      <c r="BI79" s="45" t="str">
        <f t="shared" si="69"/>
        <v>NO</v>
      </c>
      <c r="BJ79" s="236"/>
      <c r="BK79" s="236"/>
      <c r="BV79" s="238">
        <f t="shared" si="76"/>
        <v>0</v>
      </c>
    </row>
    <row r="80" spans="1:86" s="7" customFormat="1" ht="141.75" hidden="1" customHeight="1" x14ac:dyDescent="0.25">
      <c r="A80" s="51">
        <v>334</v>
      </c>
      <c r="B80" s="52" t="s">
        <v>259</v>
      </c>
      <c r="C80" s="97" t="s">
        <v>453</v>
      </c>
      <c r="D80" s="74">
        <v>42338</v>
      </c>
      <c r="E80" s="97" t="s">
        <v>159</v>
      </c>
      <c r="F80" s="97" t="s">
        <v>178</v>
      </c>
      <c r="G80" s="97" t="s">
        <v>244</v>
      </c>
      <c r="H80" s="167" t="s">
        <v>454</v>
      </c>
      <c r="I80" s="66" t="s">
        <v>1949</v>
      </c>
      <c r="J80" s="97" t="s">
        <v>66</v>
      </c>
      <c r="K80" s="97" t="s">
        <v>127</v>
      </c>
      <c r="L80" s="97" t="s">
        <v>97</v>
      </c>
      <c r="M80" s="97" t="s">
        <v>44</v>
      </c>
      <c r="N80" s="97" t="s">
        <v>156</v>
      </c>
      <c r="O80" s="167"/>
      <c r="P80" s="74">
        <v>42492</v>
      </c>
      <c r="Q80" s="66" t="s">
        <v>456</v>
      </c>
      <c r="R80" s="97" t="s">
        <v>82</v>
      </c>
      <c r="S80" s="66" t="s">
        <v>455</v>
      </c>
      <c r="T80" s="66" t="s">
        <v>129</v>
      </c>
      <c r="U80" s="71" t="s">
        <v>467</v>
      </c>
      <c r="V80" s="72" t="s">
        <v>468</v>
      </c>
      <c r="W80" s="72">
        <v>1</v>
      </c>
      <c r="X80" s="141">
        <v>42492</v>
      </c>
      <c r="Y80" s="141">
        <v>42155</v>
      </c>
      <c r="Z80" s="72" t="s">
        <v>459</v>
      </c>
      <c r="AA80" s="72" t="s">
        <v>460</v>
      </c>
      <c r="AB80" s="53"/>
      <c r="AC80" s="51"/>
      <c r="AD80" s="53"/>
      <c r="AE80" s="54"/>
      <c r="AF80" s="89"/>
      <c r="AG80" s="89"/>
      <c r="AH80" s="53"/>
      <c r="AI80" s="54"/>
      <c r="AJ80" s="52"/>
      <c r="AK80" s="53"/>
      <c r="AL80" s="52"/>
      <c r="AM80" s="52"/>
      <c r="AN80" s="53"/>
      <c r="AO80" s="53"/>
      <c r="AP80" s="53"/>
      <c r="AQ80" s="53"/>
      <c r="AR80" s="53"/>
      <c r="AS80" s="53"/>
      <c r="AT80" s="53"/>
      <c r="AU80" s="53"/>
      <c r="AV80" s="53"/>
      <c r="AW80" s="53"/>
      <c r="AX80" s="52" t="s">
        <v>253</v>
      </c>
      <c r="AY80" s="52" t="s">
        <v>252</v>
      </c>
      <c r="AZ80" s="45" t="str">
        <f t="shared" si="68"/>
        <v>C</v>
      </c>
      <c r="BA80" s="46">
        <v>1</v>
      </c>
      <c r="BB80" s="47">
        <f t="shared" si="74"/>
        <v>1</v>
      </c>
      <c r="BC80" s="100" t="s">
        <v>990</v>
      </c>
      <c r="BD80" s="49">
        <v>1</v>
      </c>
      <c r="BE80" s="49">
        <v>1</v>
      </c>
      <c r="BF80" s="47">
        <f t="shared" si="75"/>
        <v>1</v>
      </c>
      <c r="BG80" s="67" t="s">
        <v>993</v>
      </c>
      <c r="BH80" s="67" t="s">
        <v>987</v>
      </c>
      <c r="BI80" s="45" t="str">
        <f t="shared" si="69"/>
        <v>NO</v>
      </c>
      <c r="BJ80" s="236"/>
      <c r="BK80" s="236"/>
      <c r="BV80" s="238">
        <f t="shared" si="76"/>
        <v>0</v>
      </c>
    </row>
    <row r="81" spans="1:86" s="7" customFormat="1" ht="330.75" customHeight="1" x14ac:dyDescent="0.25">
      <c r="A81" s="51">
        <v>334</v>
      </c>
      <c r="B81" s="52" t="s">
        <v>260</v>
      </c>
      <c r="C81" s="97" t="s">
        <v>453</v>
      </c>
      <c r="D81" s="74">
        <v>42338</v>
      </c>
      <c r="E81" s="97" t="s">
        <v>159</v>
      </c>
      <c r="F81" s="97" t="s">
        <v>178</v>
      </c>
      <c r="G81" s="97" t="s">
        <v>244</v>
      </c>
      <c r="H81" s="97" t="s">
        <v>454</v>
      </c>
      <c r="I81" s="66" t="s">
        <v>1949</v>
      </c>
      <c r="J81" s="97" t="s">
        <v>66</v>
      </c>
      <c r="K81" s="97" t="s">
        <v>127</v>
      </c>
      <c r="L81" s="97" t="s">
        <v>97</v>
      </c>
      <c r="M81" s="97" t="s">
        <v>44</v>
      </c>
      <c r="N81" s="97" t="s">
        <v>156</v>
      </c>
      <c r="O81" s="386" t="s">
        <v>2100</v>
      </c>
      <c r="P81" s="74">
        <v>42492</v>
      </c>
      <c r="Q81" s="66" t="s">
        <v>456</v>
      </c>
      <c r="R81" s="97" t="s">
        <v>82</v>
      </c>
      <c r="S81" s="66" t="s">
        <v>865</v>
      </c>
      <c r="T81" s="66" t="s">
        <v>129</v>
      </c>
      <c r="U81" s="71" t="s">
        <v>469</v>
      </c>
      <c r="V81" s="71" t="s">
        <v>470</v>
      </c>
      <c r="W81" s="72">
        <v>1</v>
      </c>
      <c r="X81" s="141">
        <v>42522</v>
      </c>
      <c r="Y81" s="141">
        <v>42734</v>
      </c>
      <c r="Z81" s="72" t="s">
        <v>459</v>
      </c>
      <c r="AA81" s="72" t="s">
        <v>460</v>
      </c>
      <c r="AB81" s="53"/>
      <c r="AC81" s="51"/>
      <c r="AD81" s="53"/>
      <c r="AE81" s="54"/>
      <c r="AF81" s="89"/>
      <c r="AG81" s="89"/>
      <c r="AH81" s="53"/>
      <c r="AI81" s="54"/>
      <c r="AJ81" s="52"/>
      <c r="AK81" s="53"/>
      <c r="AL81" s="52"/>
      <c r="AM81" s="52"/>
      <c r="AN81" s="53"/>
      <c r="AO81" s="53"/>
      <c r="AP81" s="53"/>
      <c r="AQ81" s="53"/>
      <c r="AR81" s="53"/>
      <c r="AS81" s="53"/>
      <c r="AT81" s="53"/>
      <c r="AU81" s="53"/>
      <c r="AV81" s="53"/>
      <c r="AW81" s="53"/>
      <c r="AX81" s="52" t="s">
        <v>253</v>
      </c>
      <c r="AY81" s="52" t="s">
        <v>252</v>
      </c>
      <c r="AZ81" s="45" t="str">
        <f t="shared" si="68"/>
        <v>A</v>
      </c>
      <c r="BA81" s="46">
        <v>0</v>
      </c>
      <c r="BB81" s="47">
        <f t="shared" si="74"/>
        <v>0</v>
      </c>
      <c r="BC81" s="67" t="s">
        <v>994</v>
      </c>
      <c r="BD81" s="49">
        <v>0</v>
      </c>
      <c r="BE81" s="49">
        <v>0</v>
      </c>
      <c r="BF81" s="47">
        <f t="shared" si="75"/>
        <v>0</v>
      </c>
      <c r="BG81" s="100" t="s">
        <v>995</v>
      </c>
      <c r="BH81" s="67" t="s">
        <v>987</v>
      </c>
      <c r="BI81" s="45" t="str">
        <f t="shared" si="69"/>
        <v>SI</v>
      </c>
      <c r="BJ81" s="52" t="s">
        <v>2162</v>
      </c>
      <c r="BK81" s="52" t="s">
        <v>252</v>
      </c>
      <c r="BL81" s="45" t="s">
        <v>50</v>
      </c>
      <c r="BM81" s="346" t="s">
        <v>83</v>
      </c>
      <c r="BN81" s="346" t="s">
        <v>83</v>
      </c>
      <c r="BO81" s="71" t="s">
        <v>2324</v>
      </c>
      <c r="BP81" s="346" t="s">
        <v>83</v>
      </c>
      <c r="BQ81" s="346" t="s">
        <v>83</v>
      </c>
      <c r="BR81" s="346" t="s">
        <v>83</v>
      </c>
      <c r="BS81" s="54" t="s">
        <v>2325</v>
      </c>
      <c r="BT81" s="75" t="s">
        <v>2326</v>
      </c>
      <c r="BU81" s="45" t="s">
        <v>91</v>
      </c>
      <c r="BV81" s="238">
        <f t="shared" si="76"/>
        <v>214</v>
      </c>
      <c r="BW81" s="52" t="s">
        <v>2162</v>
      </c>
      <c r="BX81" s="45" t="str">
        <f t="shared" ref="BX81:BX82" si="77">IF(BZ81&lt;91%,"A","C")</f>
        <v>C</v>
      </c>
      <c r="BY81" s="400">
        <v>1</v>
      </c>
      <c r="BZ81" s="83">
        <f t="shared" ref="BZ81:BZ82" si="78">CD81</f>
        <v>1</v>
      </c>
      <c r="CA81" s="67" t="s">
        <v>2683</v>
      </c>
      <c r="CB81" s="384">
        <v>1</v>
      </c>
      <c r="CC81" s="384">
        <v>1</v>
      </c>
      <c r="CD81" s="384">
        <f t="shared" ref="CD81:CD82" si="79">(CB81+CC81)/2</f>
        <v>1</v>
      </c>
      <c r="CE81" s="67" t="s">
        <v>2684</v>
      </c>
      <c r="CF81" s="45" t="s">
        <v>2685</v>
      </c>
      <c r="CG81" s="45" t="str">
        <f t="shared" ref="CG81:CG82" si="80">IF(BZ81&lt;91%,"SI","NO")</f>
        <v>NO</v>
      </c>
      <c r="CH81" s="238">
        <f t="shared" ref="CH81:CH82" si="81">LEN(CA81)</f>
        <v>300</v>
      </c>
    </row>
    <row r="82" spans="1:86" s="7" customFormat="1" ht="330.75" customHeight="1" x14ac:dyDescent="0.25">
      <c r="A82" s="51">
        <v>334</v>
      </c>
      <c r="B82" s="52" t="s">
        <v>261</v>
      </c>
      <c r="C82" s="97" t="s">
        <v>453</v>
      </c>
      <c r="D82" s="74">
        <v>42338</v>
      </c>
      <c r="E82" s="97" t="s">
        <v>159</v>
      </c>
      <c r="F82" s="97" t="s">
        <v>178</v>
      </c>
      <c r="G82" s="97" t="s">
        <v>244</v>
      </c>
      <c r="H82" s="97" t="s">
        <v>454</v>
      </c>
      <c r="I82" s="66" t="s">
        <v>1949</v>
      </c>
      <c r="J82" s="97" t="s">
        <v>66</v>
      </c>
      <c r="K82" s="97" t="s">
        <v>127</v>
      </c>
      <c r="L82" s="97" t="s">
        <v>97</v>
      </c>
      <c r="M82" s="97" t="s">
        <v>44</v>
      </c>
      <c r="N82" s="97" t="s">
        <v>156</v>
      </c>
      <c r="O82" s="386" t="s">
        <v>2100</v>
      </c>
      <c r="P82" s="74">
        <v>42492</v>
      </c>
      <c r="Q82" s="66" t="s">
        <v>456</v>
      </c>
      <c r="R82" s="97" t="s">
        <v>82</v>
      </c>
      <c r="S82" s="66" t="s">
        <v>455</v>
      </c>
      <c r="T82" s="66" t="s">
        <v>129</v>
      </c>
      <c r="U82" s="71" t="s">
        <v>471</v>
      </c>
      <c r="V82" s="71" t="s">
        <v>472</v>
      </c>
      <c r="W82" s="72">
        <v>1</v>
      </c>
      <c r="X82" s="141">
        <v>42552</v>
      </c>
      <c r="Y82" s="141">
        <v>43099</v>
      </c>
      <c r="Z82" s="72" t="s">
        <v>459</v>
      </c>
      <c r="AA82" s="72" t="s">
        <v>460</v>
      </c>
      <c r="AB82" s="53"/>
      <c r="AC82" s="51"/>
      <c r="AD82" s="53"/>
      <c r="AE82" s="54"/>
      <c r="AF82" s="89"/>
      <c r="AG82" s="89"/>
      <c r="AH82" s="53"/>
      <c r="AI82" s="54"/>
      <c r="AJ82" s="52"/>
      <c r="AK82" s="53"/>
      <c r="AL82" s="52"/>
      <c r="AM82" s="52"/>
      <c r="AN82" s="53"/>
      <c r="AO82" s="53"/>
      <c r="AP82" s="53"/>
      <c r="AQ82" s="53"/>
      <c r="AR82" s="53"/>
      <c r="AS82" s="53"/>
      <c r="AT82" s="53"/>
      <c r="AU82" s="53"/>
      <c r="AV82" s="53"/>
      <c r="AW82" s="53"/>
      <c r="AX82" s="52" t="s">
        <v>253</v>
      </c>
      <c r="AY82" s="52" t="s">
        <v>252</v>
      </c>
      <c r="AZ82" s="45" t="s">
        <v>50</v>
      </c>
      <c r="BA82" s="46" t="s">
        <v>92</v>
      </c>
      <c r="BB82" s="47" t="str">
        <f t="shared" si="74"/>
        <v>NA</v>
      </c>
      <c r="BC82" s="100" t="s">
        <v>996</v>
      </c>
      <c r="BD82" s="49" t="s">
        <v>92</v>
      </c>
      <c r="BE82" s="49" t="s">
        <v>92</v>
      </c>
      <c r="BF82" s="47" t="s">
        <v>92</v>
      </c>
      <c r="BG82" s="100" t="s">
        <v>997</v>
      </c>
      <c r="BH82" s="45" t="s">
        <v>987</v>
      </c>
      <c r="BI82" s="45" t="s">
        <v>91</v>
      </c>
      <c r="BJ82" s="52" t="s">
        <v>2162</v>
      </c>
      <c r="BK82" s="52" t="s">
        <v>252</v>
      </c>
      <c r="BL82" s="45" t="s">
        <v>50</v>
      </c>
      <c r="BM82" s="346" t="s">
        <v>83</v>
      </c>
      <c r="BN82" s="346" t="s">
        <v>83</v>
      </c>
      <c r="BO82" s="71" t="s">
        <v>2327</v>
      </c>
      <c r="BP82" s="346" t="s">
        <v>83</v>
      </c>
      <c r="BQ82" s="346" t="s">
        <v>83</v>
      </c>
      <c r="BR82" s="346" t="s">
        <v>83</v>
      </c>
      <c r="BS82" s="54" t="s">
        <v>995</v>
      </c>
      <c r="BT82" s="75" t="s">
        <v>2326</v>
      </c>
      <c r="BU82" s="45" t="s">
        <v>91</v>
      </c>
      <c r="BV82" s="238">
        <f t="shared" si="76"/>
        <v>213</v>
      </c>
      <c r="BW82" s="52" t="s">
        <v>2162</v>
      </c>
      <c r="BX82" s="45" t="str">
        <f t="shared" si="77"/>
        <v>C</v>
      </c>
      <c r="BY82" s="400">
        <v>1</v>
      </c>
      <c r="BZ82" s="83">
        <f t="shared" si="78"/>
        <v>1</v>
      </c>
      <c r="CA82" s="67" t="s">
        <v>2686</v>
      </c>
      <c r="CB82" s="384">
        <v>1</v>
      </c>
      <c r="CC82" s="384">
        <v>1</v>
      </c>
      <c r="CD82" s="384">
        <f t="shared" si="79"/>
        <v>1</v>
      </c>
      <c r="CE82" s="67" t="s">
        <v>2687</v>
      </c>
      <c r="CF82" s="45" t="s">
        <v>2685</v>
      </c>
      <c r="CG82" s="45" t="str">
        <f t="shared" si="80"/>
        <v>NO</v>
      </c>
      <c r="CH82" s="238">
        <f t="shared" si="81"/>
        <v>339</v>
      </c>
    </row>
    <row r="83" spans="1:86" s="7" customFormat="1" ht="141.75" hidden="1" customHeight="1" x14ac:dyDescent="0.25">
      <c r="A83" s="51">
        <v>335</v>
      </c>
      <c r="B83" s="52" t="s">
        <v>255</v>
      </c>
      <c r="C83" s="97" t="s">
        <v>453</v>
      </c>
      <c r="D83" s="74">
        <v>42338</v>
      </c>
      <c r="E83" s="97" t="s">
        <v>159</v>
      </c>
      <c r="F83" s="97" t="s">
        <v>173</v>
      </c>
      <c r="G83" s="97" t="s">
        <v>244</v>
      </c>
      <c r="H83" s="167" t="s">
        <v>454</v>
      </c>
      <c r="I83" s="66" t="s">
        <v>1950</v>
      </c>
      <c r="J83" s="97" t="s">
        <v>66</v>
      </c>
      <c r="K83" s="97" t="s">
        <v>127</v>
      </c>
      <c r="L83" s="97" t="s">
        <v>97</v>
      </c>
      <c r="M83" s="97" t="s">
        <v>44</v>
      </c>
      <c r="N83" s="97" t="s">
        <v>156</v>
      </c>
      <c r="O83" s="167" t="s">
        <v>473</v>
      </c>
      <c r="P83" s="74">
        <v>42492</v>
      </c>
      <c r="Q83" s="66" t="s">
        <v>474</v>
      </c>
      <c r="R83" s="97" t="s">
        <v>82</v>
      </c>
      <c r="S83" s="66" t="s">
        <v>475</v>
      </c>
      <c r="T83" s="66" t="s">
        <v>82</v>
      </c>
      <c r="U83" s="71" t="s">
        <v>476</v>
      </c>
      <c r="V83" s="72" t="s">
        <v>477</v>
      </c>
      <c r="W83" s="72">
        <v>1</v>
      </c>
      <c r="X83" s="141">
        <v>42430</v>
      </c>
      <c r="Y83" s="141">
        <v>42444</v>
      </c>
      <c r="Z83" s="72" t="s">
        <v>478</v>
      </c>
      <c r="AA83" s="72" t="s">
        <v>245</v>
      </c>
      <c r="AB83" s="53"/>
      <c r="AC83" s="51"/>
      <c r="AD83" s="53"/>
      <c r="AE83" s="54"/>
      <c r="AF83" s="89"/>
      <c r="AG83" s="89"/>
      <c r="AH83" s="53"/>
      <c r="AI83" s="54"/>
      <c r="AJ83" s="52"/>
      <c r="AK83" s="53"/>
      <c r="AL83" s="52"/>
      <c r="AM83" s="52"/>
      <c r="AN83" s="53"/>
      <c r="AO83" s="53"/>
      <c r="AP83" s="53"/>
      <c r="AQ83" s="53"/>
      <c r="AR83" s="53"/>
      <c r="AS83" s="53"/>
      <c r="AT83" s="53"/>
      <c r="AU83" s="53"/>
      <c r="AV83" s="53"/>
      <c r="AW83" s="53"/>
      <c r="AX83" s="52" t="s">
        <v>253</v>
      </c>
      <c r="AY83" s="52" t="s">
        <v>252</v>
      </c>
      <c r="AZ83" s="45" t="str">
        <f t="shared" ref="AZ83:AZ99" si="82">IF(BB83&lt;91%,"A","C")</f>
        <v>C</v>
      </c>
      <c r="BA83" s="46">
        <v>1</v>
      </c>
      <c r="BB83" s="47">
        <f t="shared" si="74"/>
        <v>1</v>
      </c>
      <c r="BC83" s="67" t="s">
        <v>998</v>
      </c>
      <c r="BD83" s="49">
        <v>1</v>
      </c>
      <c r="BE83" s="49">
        <v>1</v>
      </c>
      <c r="BF83" s="47">
        <f t="shared" ref="BF83:BF99" si="83">(BD83+BE83)/2</f>
        <v>1</v>
      </c>
      <c r="BG83" s="67" t="s">
        <v>1015</v>
      </c>
      <c r="BH83" s="85" t="s">
        <v>987</v>
      </c>
      <c r="BI83" s="45" t="str">
        <f t="shared" ref="BI83:BI99" si="84">IF(BB83&lt;91%,"SI","NO")</f>
        <v>NO</v>
      </c>
      <c r="BJ83" s="236"/>
      <c r="BK83" s="236"/>
      <c r="BV83" s="238">
        <f t="shared" si="76"/>
        <v>0</v>
      </c>
    </row>
    <row r="84" spans="1:86" s="7" customFormat="1" ht="141.75" hidden="1" customHeight="1" x14ac:dyDescent="0.25">
      <c r="A84" s="51">
        <v>335</v>
      </c>
      <c r="B84" s="52" t="s">
        <v>256</v>
      </c>
      <c r="C84" s="97" t="s">
        <v>453</v>
      </c>
      <c r="D84" s="74">
        <v>42338</v>
      </c>
      <c r="E84" s="97" t="s">
        <v>159</v>
      </c>
      <c r="F84" s="97" t="s">
        <v>173</v>
      </c>
      <c r="G84" s="97" t="s">
        <v>244</v>
      </c>
      <c r="H84" s="167" t="s">
        <v>454</v>
      </c>
      <c r="I84" s="66" t="s">
        <v>1950</v>
      </c>
      <c r="J84" s="97" t="s">
        <v>66</v>
      </c>
      <c r="K84" s="97" t="s">
        <v>127</v>
      </c>
      <c r="L84" s="97" t="s">
        <v>97</v>
      </c>
      <c r="M84" s="97" t="s">
        <v>44</v>
      </c>
      <c r="N84" s="97" t="s">
        <v>156</v>
      </c>
      <c r="O84" s="167" t="s">
        <v>473</v>
      </c>
      <c r="P84" s="74">
        <v>42492</v>
      </c>
      <c r="Q84" s="66" t="s">
        <v>474</v>
      </c>
      <c r="R84" s="97" t="s">
        <v>82</v>
      </c>
      <c r="S84" s="66" t="s">
        <v>475</v>
      </c>
      <c r="T84" s="66" t="s">
        <v>82</v>
      </c>
      <c r="U84" s="71" t="s">
        <v>479</v>
      </c>
      <c r="V84" s="72" t="s">
        <v>480</v>
      </c>
      <c r="W84" s="72">
        <v>1</v>
      </c>
      <c r="X84" s="141">
        <v>42444</v>
      </c>
      <c r="Y84" s="141">
        <v>42460</v>
      </c>
      <c r="Z84" s="72" t="s">
        <v>481</v>
      </c>
      <c r="AA84" s="72" t="s">
        <v>245</v>
      </c>
      <c r="AB84" s="53"/>
      <c r="AC84" s="51"/>
      <c r="AD84" s="53"/>
      <c r="AE84" s="54"/>
      <c r="AF84" s="89"/>
      <c r="AG84" s="89"/>
      <c r="AH84" s="53"/>
      <c r="AI84" s="54"/>
      <c r="AJ84" s="52"/>
      <c r="AK84" s="53"/>
      <c r="AL84" s="52"/>
      <c r="AM84" s="52"/>
      <c r="AN84" s="53"/>
      <c r="AO84" s="53"/>
      <c r="AP84" s="53"/>
      <c r="AQ84" s="53"/>
      <c r="AR84" s="53"/>
      <c r="AS84" s="53"/>
      <c r="AT84" s="53"/>
      <c r="AU84" s="53"/>
      <c r="AV84" s="53"/>
      <c r="AW84" s="53"/>
      <c r="AX84" s="52" t="s">
        <v>253</v>
      </c>
      <c r="AY84" s="52" t="s">
        <v>252</v>
      </c>
      <c r="AZ84" s="45" t="str">
        <f t="shared" si="82"/>
        <v>C</v>
      </c>
      <c r="BA84" s="46">
        <v>1</v>
      </c>
      <c r="BB84" s="47">
        <f t="shared" si="74"/>
        <v>1</v>
      </c>
      <c r="BC84" s="67" t="s">
        <v>999</v>
      </c>
      <c r="BD84" s="49">
        <v>1</v>
      </c>
      <c r="BE84" s="49">
        <v>1</v>
      </c>
      <c r="BF84" s="47">
        <f t="shared" si="83"/>
        <v>1</v>
      </c>
      <c r="BG84" s="67" t="s">
        <v>1016</v>
      </c>
      <c r="BH84" s="85" t="s">
        <v>987</v>
      </c>
      <c r="BI84" s="45" t="str">
        <f t="shared" si="84"/>
        <v>NO</v>
      </c>
      <c r="BJ84" s="236"/>
      <c r="BK84" s="236"/>
      <c r="BV84" s="238">
        <f t="shared" si="76"/>
        <v>0</v>
      </c>
    </row>
    <row r="85" spans="1:86" s="7" customFormat="1" ht="141.75" hidden="1" customHeight="1" x14ac:dyDescent="0.25">
      <c r="A85" s="51">
        <v>335</v>
      </c>
      <c r="B85" s="52" t="s">
        <v>257</v>
      </c>
      <c r="C85" s="97" t="s">
        <v>453</v>
      </c>
      <c r="D85" s="74">
        <v>42338</v>
      </c>
      <c r="E85" s="97" t="s">
        <v>159</v>
      </c>
      <c r="F85" s="97" t="s">
        <v>173</v>
      </c>
      <c r="G85" s="97" t="s">
        <v>244</v>
      </c>
      <c r="H85" s="167" t="s">
        <v>454</v>
      </c>
      <c r="I85" s="66" t="s">
        <v>1950</v>
      </c>
      <c r="J85" s="97" t="s">
        <v>66</v>
      </c>
      <c r="K85" s="97" t="s">
        <v>127</v>
      </c>
      <c r="L85" s="97" t="s">
        <v>97</v>
      </c>
      <c r="M85" s="97" t="s">
        <v>44</v>
      </c>
      <c r="N85" s="97" t="s">
        <v>156</v>
      </c>
      <c r="O85" s="167" t="s">
        <v>473</v>
      </c>
      <c r="P85" s="74">
        <v>42492</v>
      </c>
      <c r="Q85" s="66" t="s">
        <v>474</v>
      </c>
      <c r="R85" s="97" t="s">
        <v>82</v>
      </c>
      <c r="S85" s="66" t="s">
        <v>475</v>
      </c>
      <c r="T85" s="66" t="s">
        <v>82</v>
      </c>
      <c r="U85" s="71" t="s">
        <v>482</v>
      </c>
      <c r="V85" s="72" t="s">
        <v>483</v>
      </c>
      <c r="W85" s="72">
        <v>2</v>
      </c>
      <c r="X85" s="141">
        <v>42430</v>
      </c>
      <c r="Y85" s="141">
        <v>42460</v>
      </c>
      <c r="Z85" s="72" t="s">
        <v>484</v>
      </c>
      <c r="AA85" s="72" t="s">
        <v>245</v>
      </c>
      <c r="AB85" s="53"/>
      <c r="AC85" s="51"/>
      <c r="AD85" s="53"/>
      <c r="AE85" s="54"/>
      <c r="AF85" s="89"/>
      <c r="AG85" s="89"/>
      <c r="AH85" s="53"/>
      <c r="AI85" s="54"/>
      <c r="AJ85" s="52"/>
      <c r="AK85" s="53"/>
      <c r="AL85" s="52"/>
      <c r="AM85" s="52"/>
      <c r="AN85" s="53"/>
      <c r="AO85" s="53"/>
      <c r="AP85" s="53"/>
      <c r="AQ85" s="53"/>
      <c r="AR85" s="53"/>
      <c r="AS85" s="53"/>
      <c r="AT85" s="53"/>
      <c r="AU85" s="53"/>
      <c r="AV85" s="53"/>
      <c r="AW85" s="53"/>
      <c r="AX85" s="52" t="s">
        <v>253</v>
      </c>
      <c r="AY85" s="52" t="s">
        <v>252</v>
      </c>
      <c r="AZ85" s="45" t="str">
        <f t="shared" si="82"/>
        <v>C</v>
      </c>
      <c r="BA85" s="46">
        <v>2</v>
      </c>
      <c r="BB85" s="47">
        <f t="shared" si="74"/>
        <v>1</v>
      </c>
      <c r="BC85" s="100" t="s">
        <v>1000</v>
      </c>
      <c r="BD85" s="49">
        <v>1</v>
      </c>
      <c r="BE85" s="49">
        <v>1</v>
      </c>
      <c r="BF85" s="47">
        <f t="shared" si="83"/>
        <v>1</v>
      </c>
      <c r="BG85" s="67" t="s">
        <v>1017</v>
      </c>
      <c r="BH85" s="85" t="s">
        <v>987</v>
      </c>
      <c r="BI85" s="45" t="str">
        <f t="shared" si="84"/>
        <v>NO</v>
      </c>
      <c r="BJ85" s="236"/>
      <c r="BK85" s="236"/>
      <c r="BV85" s="238">
        <f t="shared" si="76"/>
        <v>0</v>
      </c>
    </row>
    <row r="86" spans="1:86" s="7" customFormat="1" ht="141.75" hidden="1" customHeight="1" x14ac:dyDescent="0.25">
      <c r="A86" s="51">
        <v>335</v>
      </c>
      <c r="B86" s="52" t="s">
        <v>258</v>
      </c>
      <c r="C86" s="97" t="s">
        <v>453</v>
      </c>
      <c r="D86" s="74">
        <v>42338</v>
      </c>
      <c r="E86" s="97" t="s">
        <v>159</v>
      </c>
      <c r="F86" s="97" t="s">
        <v>173</v>
      </c>
      <c r="G86" s="97" t="s">
        <v>244</v>
      </c>
      <c r="H86" s="167" t="s">
        <v>454</v>
      </c>
      <c r="I86" s="66" t="s">
        <v>1950</v>
      </c>
      <c r="J86" s="97" t="s">
        <v>66</v>
      </c>
      <c r="K86" s="97" t="s">
        <v>127</v>
      </c>
      <c r="L86" s="97" t="s">
        <v>97</v>
      </c>
      <c r="M86" s="97" t="s">
        <v>44</v>
      </c>
      <c r="N86" s="97" t="s">
        <v>156</v>
      </c>
      <c r="O86" s="167" t="s">
        <v>473</v>
      </c>
      <c r="P86" s="74">
        <v>42492</v>
      </c>
      <c r="Q86" s="66" t="s">
        <v>474</v>
      </c>
      <c r="R86" s="97" t="s">
        <v>82</v>
      </c>
      <c r="S86" s="66" t="s">
        <v>475</v>
      </c>
      <c r="T86" s="66" t="s">
        <v>82</v>
      </c>
      <c r="U86" s="66" t="s">
        <v>485</v>
      </c>
      <c r="V86" s="72" t="s">
        <v>486</v>
      </c>
      <c r="W86" s="72">
        <v>1</v>
      </c>
      <c r="X86" s="141">
        <v>42430</v>
      </c>
      <c r="Y86" s="141">
        <v>42460</v>
      </c>
      <c r="Z86" s="72" t="s">
        <v>478</v>
      </c>
      <c r="AA86" s="72" t="s">
        <v>245</v>
      </c>
      <c r="AB86" s="53"/>
      <c r="AC86" s="51"/>
      <c r="AD86" s="53"/>
      <c r="AE86" s="54"/>
      <c r="AF86" s="89"/>
      <c r="AG86" s="89"/>
      <c r="AH86" s="53"/>
      <c r="AI86" s="54"/>
      <c r="AJ86" s="52"/>
      <c r="AK86" s="53"/>
      <c r="AL86" s="52"/>
      <c r="AM86" s="52"/>
      <c r="AN86" s="53"/>
      <c r="AO86" s="53"/>
      <c r="AP86" s="53"/>
      <c r="AQ86" s="53"/>
      <c r="AR86" s="53"/>
      <c r="AS86" s="53"/>
      <c r="AT86" s="53"/>
      <c r="AU86" s="53"/>
      <c r="AV86" s="53"/>
      <c r="AW86" s="53"/>
      <c r="AX86" s="52" t="s">
        <v>253</v>
      </c>
      <c r="AY86" s="52" t="s">
        <v>252</v>
      </c>
      <c r="AZ86" s="45" t="str">
        <f t="shared" si="82"/>
        <v>C</v>
      </c>
      <c r="BA86" s="46">
        <v>1</v>
      </c>
      <c r="BB86" s="47">
        <f t="shared" si="74"/>
        <v>1</v>
      </c>
      <c r="BC86" s="100" t="s">
        <v>1001</v>
      </c>
      <c r="BD86" s="49">
        <v>1</v>
      </c>
      <c r="BE86" s="49">
        <v>1</v>
      </c>
      <c r="BF86" s="47">
        <f t="shared" si="83"/>
        <v>1</v>
      </c>
      <c r="BG86" s="67" t="s">
        <v>1018</v>
      </c>
      <c r="BH86" s="85" t="s">
        <v>987</v>
      </c>
      <c r="BI86" s="45" t="str">
        <f t="shared" si="84"/>
        <v>NO</v>
      </c>
      <c r="BJ86" s="236"/>
      <c r="BK86" s="236"/>
      <c r="BV86" s="238">
        <f t="shared" si="76"/>
        <v>0</v>
      </c>
    </row>
    <row r="87" spans="1:86" s="7" customFormat="1" ht="141.75" hidden="1" customHeight="1" x14ac:dyDescent="0.25">
      <c r="A87" s="51">
        <v>335</v>
      </c>
      <c r="B87" s="52" t="s">
        <v>259</v>
      </c>
      <c r="C87" s="97" t="s">
        <v>453</v>
      </c>
      <c r="D87" s="74">
        <v>42338</v>
      </c>
      <c r="E87" s="97" t="s">
        <v>159</v>
      </c>
      <c r="F87" s="97" t="s">
        <v>173</v>
      </c>
      <c r="G87" s="97" t="s">
        <v>244</v>
      </c>
      <c r="H87" s="167" t="s">
        <v>454</v>
      </c>
      <c r="I87" s="66" t="s">
        <v>1950</v>
      </c>
      <c r="J87" s="97" t="s">
        <v>66</v>
      </c>
      <c r="K87" s="97" t="s">
        <v>127</v>
      </c>
      <c r="L87" s="97" t="s">
        <v>97</v>
      </c>
      <c r="M87" s="97" t="s">
        <v>44</v>
      </c>
      <c r="N87" s="97" t="s">
        <v>156</v>
      </c>
      <c r="O87" s="167" t="s">
        <v>473</v>
      </c>
      <c r="P87" s="74">
        <v>42492</v>
      </c>
      <c r="Q87" s="66" t="s">
        <v>474</v>
      </c>
      <c r="R87" s="97" t="s">
        <v>82</v>
      </c>
      <c r="S87" s="66" t="s">
        <v>475</v>
      </c>
      <c r="T87" s="66" t="s">
        <v>82</v>
      </c>
      <c r="U87" s="71" t="s">
        <v>487</v>
      </c>
      <c r="V87" s="72" t="s">
        <v>488</v>
      </c>
      <c r="W87" s="72">
        <v>1</v>
      </c>
      <c r="X87" s="141">
        <v>42461</v>
      </c>
      <c r="Y87" s="141">
        <v>42489</v>
      </c>
      <c r="Z87" s="72" t="s">
        <v>478</v>
      </c>
      <c r="AA87" s="72" t="s">
        <v>245</v>
      </c>
      <c r="AB87" s="53"/>
      <c r="AC87" s="51"/>
      <c r="AD87" s="53"/>
      <c r="AE87" s="54"/>
      <c r="AF87" s="89"/>
      <c r="AG87" s="89"/>
      <c r="AH87" s="53"/>
      <c r="AI87" s="54"/>
      <c r="AJ87" s="52"/>
      <c r="AK87" s="53"/>
      <c r="AL87" s="52"/>
      <c r="AM87" s="52"/>
      <c r="AN87" s="53"/>
      <c r="AO87" s="53"/>
      <c r="AP87" s="53"/>
      <c r="AQ87" s="53"/>
      <c r="AR87" s="53"/>
      <c r="AS87" s="53"/>
      <c r="AT87" s="53"/>
      <c r="AU87" s="53"/>
      <c r="AV87" s="53"/>
      <c r="AW87" s="53"/>
      <c r="AX87" s="52" t="s">
        <v>253</v>
      </c>
      <c r="AY87" s="52" t="s">
        <v>252</v>
      </c>
      <c r="AZ87" s="45" t="str">
        <f t="shared" si="82"/>
        <v>C</v>
      </c>
      <c r="BA87" s="46">
        <v>1</v>
      </c>
      <c r="BB87" s="47">
        <f t="shared" si="74"/>
        <v>1</v>
      </c>
      <c r="BC87" s="100" t="s">
        <v>1002</v>
      </c>
      <c r="BD87" s="49">
        <v>1</v>
      </c>
      <c r="BE87" s="49">
        <v>1</v>
      </c>
      <c r="BF87" s="47">
        <f t="shared" si="83"/>
        <v>1</v>
      </c>
      <c r="BG87" s="48" t="s">
        <v>1019</v>
      </c>
      <c r="BH87" s="85" t="s">
        <v>987</v>
      </c>
      <c r="BI87" s="45" t="str">
        <f t="shared" si="84"/>
        <v>NO</v>
      </c>
      <c r="BJ87" s="236"/>
      <c r="BK87" s="236"/>
      <c r="BV87" s="238">
        <f t="shared" si="76"/>
        <v>0</v>
      </c>
    </row>
    <row r="88" spans="1:86" s="7" customFormat="1" ht="141.75" hidden="1" customHeight="1" x14ac:dyDescent="0.25">
      <c r="A88" s="51">
        <v>335</v>
      </c>
      <c r="B88" s="52" t="s">
        <v>260</v>
      </c>
      <c r="C88" s="97" t="s">
        <v>453</v>
      </c>
      <c r="D88" s="74">
        <v>42338</v>
      </c>
      <c r="E88" s="97" t="s">
        <v>159</v>
      </c>
      <c r="F88" s="97" t="s">
        <v>173</v>
      </c>
      <c r="G88" s="97" t="s">
        <v>244</v>
      </c>
      <c r="H88" s="167" t="s">
        <v>454</v>
      </c>
      <c r="I88" s="66" t="s">
        <v>1950</v>
      </c>
      <c r="J88" s="97" t="s">
        <v>66</v>
      </c>
      <c r="K88" s="97" t="s">
        <v>127</v>
      </c>
      <c r="L88" s="97" t="s">
        <v>97</v>
      </c>
      <c r="M88" s="97" t="s">
        <v>44</v>
      </c>
      <c r="N88" s="97" t="s">
        <v>156</v>
      </c>
      <c r="O88" s="167" t="s">
        <v>473</v>
      </c>
      <c r="P88" s="74">
        <v>42492</v>
      </c>
      <c r="Q88" s="66" t="s">
        <v>474</v>
      </c>
      <c r="R88" s="97" t="s">
        <v>82</v>
      </c>
      <c r="S88" s="66" t="s">
        <v>475</v>
      </c>
      <c r="T88" s="66" t="s">
        <v>82</v>
      </c>
      <c r="U88" s="71" t="s">
        <v>489</v>
      </c>
      <c r="V88" s="72" t="s">
        <v>490</v>
      </c>
      <c r="W88" s="72">
        <v>1</v>
      </c>
      <c r="X88" s="141">
        <v>42461</v>
      </c>
      <c r="Y88" s="141">
        <v>42489</v>
      </c>
      <c r="Z88" s="72" t="s">
        <v>478</v>
      </c>
      <c r="AA88" s="72" t="s">
        <v>245</v>
      </c>
      <c r="AB88" s="53"/>
      <c r="AC88" s="51"/>
      <c r="AD88" s="53"/>
      <c r="AE88" s="54"/>
      <c r="AF88" s="89"/>
      <c r="AG88" s="89"/>
      <c r="AH88" s="53"/>
      <c r="AI88" s="54"/>
      <c r="AJ88" s="52"/>
      <c r="AK88" s="53"/>
      <c r="AL88" s="52"/>
      <c r="AM88" s="52"/>
      <c r="AN88" s="53"/>
      <c r="AO88" s="53"/>
      <c r="AP88" s="53"/>
      <c r="AQ88" s="53"/>
      <c r="AR88" s="53"/>
      <c r="AS88" s="53"/>
      <c r="AT88" s="53"/>
      <c r="AU88" s="53"/>
      <c r="AV88" s="53"/>
      <c r="AW88" s="53"/>
      <c r="AX88" s="52" t="s">
        <v>253</v>
      </c>
      <c r="AY88" s="52" t="s">
        <v>252</v>
      </c>
      <c r="AZ88" s="45" t="str">
        <f t="shared" si="82"/>
        <v>C</v>
      </c>
      <c r="BA88" s="46">
        <v>1</v>
      </c>
      <c r="BB88" s="47">
        <f t="shared" si="74"/>
        <v>1</v>
      </c>
      <c r="BC88" s="100" t="s">
        <v>1003</v>
      </c>
      <c r="BD88" s="49">
        <v>1</v>
      </c>
      <c r="BE88" s="49">
        <v>1</v>
      </c>
      <c r="BF88" s="47">
        <f t="shared" si="83"/>
        <v>1</v>
      </c>
      <c r="BG88" s="87" t="s">
        <v>1020</v>
      </c>
      <c r="BH88" s="85" t="s">
        <v>987</v>
      </c>
      <c r="BI88" s="45" t="str">
        <f t="shared" si="84"/>
        <v>NO</v>
      </c>
      <c r="BJ88" s="236"/>
      <c r="BK88" s="236"/>
      <c r="BV88" s="238">
        <f t="shared" si="76"/>
        <v>0</v>
      </c>
    </row>
    <row r="89" spans="1:86" s="7" customFormat="1" ht="141.75" hidden="1" customHeight="1" x14ac:dyDescent="0.25">
      <c r="A89" s="51">
        <v>335</v>
      </c>
      <c r="B89" s="52" t="s">
        <v>261</v>
      </c>
      <c r="C89" s="97" t="s">
        <v>453</v>
      </c>
      <c r="D89" s="74">
        <v>42338</v>
      </c>
      <c r="E89" s="97" t="s">
        <v>159</v>
      </c>
      <c r="F89" s="97" t="s">
        <v>173</v>
      </c>
      <c r="G89" s="97" t="s">
        <v>244</v>
      </c>
      <c r="H89" s="167" t="s">
        <v>454</v>
      </c>
      <c r="I89" s="66" t="s">
        <v>1950</v>
      </c>
      <c r="J89" s="97" t="s">
        <v>66</v>
      </c>
      <c r="K89" s="97" t="s">
        <v>127</v>
      </c>
      <c r="L89" s="97" t="s">
        <v>97</v>
      </c>
      <c r="M89" s="97" t="s">
        <v>44</v>
      </c>
      <c r="N89" s="97" t="s">
        <v>156</v>
      </c>
      <c r="O89" s="167" t="s">
        <v>473</v>
      </c>
      <c r="P89" s="74">
        <v>42492</v>
      </c>
      <c r="Q89" s="66" t="s">
        <v>474</v>
      </c>
      <c r="R89" s="97" t="s">
        <v>82</v>
      </c>
      <c r="S89" s="66" t="s">
        <v>475</v>
      </c>
      <c r="T89" s="66" t="s">
        <v>82</v>
      </c>
      <c r="U89" s="71" t="s">
        <v>491</v>
      </c>
      <c r="V89" s="72" t="s">
        <v>492</v>
      </c>
      <c r="W89" s="72">
        <v>1</v>
      </c>
      <c r="X89" s="141">
        <v>42461</v>
      </c>
      <c r="Y89" s="141">
        <v>42489</v>
      </c>
      <c r="Z89" s="72" t="s">
        <v>213</v>
      </c>
      <c r="AA89" s="72" t="s">
        <v>245</v>
      </c>
      <c r="AB89" s="53"/>
      <c r="AC89" s="51"/>
      <c r="AD89" s="53"/>
      <c r="AE89" s="54"/>
      <c r="AF89" s="89"/>
      <c r="AG89" s="89"/>
      <c r="AH89" s="53"/>
      <c r="AI89" s="54"/>
      <c r="AJ89" s="52"/>
      <c r="AK89" s="53"/>
      <c r="AL89" s="52"/>
      <c r="AM89" s="52"/>
      <c r="AN89" s="53"/>
      <c r="AO89" s="53"/>
      <c r="AP89" s="53"/>
      <c r="AQ89" s="53"/>
      <c r="AR89" s="53"/>
      <c r="AS89" s="53"/>
      <c r="AT89" s="53"/>
      <c r="AU89" s="53"/>
      <c r="AV89" s="53"/>
      <c r="AW89" s="53"/>
      <c r="AX89" s="52" t="s">
        <v>253</v>
      </c>
      <c r="AY89" s="52" t="s">
        <v>252</v>
      </c>
      <c r="AZ89" s="45" t="str">
        <f t="shared" si="82"/>
        <v>C</v>
      </c>
      <c r="BA89" s="46">
        <v>1</v>
      </c>
      <c r="BB89" s="47">
        <f t="shared" si="74"/>
        <v>1</v>
      </c>
      <c r="BC89" s="100" t="s">
        <v>1004</v>
      </c>
      <c r="BD89" s="49">
        <v>1</v>
      </c>
      <c r="BE89" s="49">
        <v>1</v>
      </c>
      <c r="BF89" s="47">
        <f t="shared" si="83"/>
        <v>1</v>
      </c>
      <c r="BG89" s="87" t="s">
        <v>1021</v>
      </c>
      <c r="BH89" s="85" t="s">
        <v>987</v>
      </c>
      <c r="BI89" s="45" t="str">
        <f t="shared" si="84"/>
        <v>NO</v>
      </c>
      <c r="BJ89" s="236"/>
      <c r="BK89" s="236"/>
      <c r="BV89" s="238">
        <f t="shared" si="76"/>
        <v>0</v>
      </c>
    </row>
    <row r="90" spans="1:86" s="7" customFormat="1" ht="141.75" hidden="1" customHeight="1" x14ac:dyDescent="0.25">
      <c r="A90" s="51">
        <v>335</v>
      </c>
      <c r="B90" s="52" t="s">
        <v>262</v>
      </c>
      <c r="C90" s="97" t="s">
        <v>453</v>
      </c>
      <c r="D90" s="74">
        <v>42338</v>
      </c>
      <c r="E90" s="97" t="s">
        <v>159</v>
      </c>
      <c r="F90" s="97" t="s">
        <v>173</v>
      </c>
      <c r="G90" s="97" t="s">
        <v>244</v>
      </c>
      <c r="H90" s="167" t="s">
        <v>454</v>
      </c>
      <c r="I90" s="66" t="s">
        <v>1950</v>
      </c>
      <c r="J90" s="97" t="s">
        <v>66</v>
      </c>
      <c r="K90" s="97" t="s">
        <v>127</v>
      </c>
      <c r="L90" s="97" t="s">
        <v>97</v>
      </c>
      <c r="M90" s="97" t="s">
        <v>44</v>
      </c>
      <c r="N90" s="97" t="s">
        <v>156</v>
      </c>
      <c r="O90" s="167" t="s">
        <v>473</v>
      </c>
      <c r="P90" s="74">
        <v>42492</v>
      </c>
      <c r="Q90" s="66" t="s">
        <v>474</v>
      </c>
      <c r="R90" s="97" t="s">
        <v>82</v>
      </c>
      <c r="S90" s="66" t="s">
        <v>475</v>
      </c>
      <c r="T90" s="66" t="s">
        <v>82</v>
      </c>
      <c r="U90" s="71" t="s">
        <v>493</v>
      </c>
      <c r="V90" s="72" t="s">
        <v>494</v>
      </c>
      <c r="W90" s="72">
        <v>1</v>
      </c>
      <c r="X90" s="141">
        <v>42461</v>
      </c>
      <c r="Y90" s="141">
        <v>42489</v>
      </c>
      <c r="Z90" s="72" t="s">
        <v>213</v>
      </c>
      <c r="AA90" s="72" t="s">
        <v>245</v>
      </c>
      <c r="AB90" s="53"/>
      <c r="AC90" s="51"/>
      <c r="AD90" s="53"/>
      <c r="AE90" s="54"/>
      <c r="AF90" s="89"/>
      <c r="AG90" s="89"/>
      <c r="AH90" s="53"/>
      <c r="AI90" s="54"/>
      <c r="AJ90" s="52"/>
      <c r="AK90" s="53"/>
      <c r="AL90" s="52"/>
      <c r="AM90" s="52"/>
      <c r="AN90" s="53"/>
      <c r="AO90" s="53"/>
      <c r="AP90" s="53"/>
      <c r="AQ90" s="53"/>
      <c r="AR90" s="53"/>
      <c r="AS90" s="53"/>
      <c r="AT90" s="53"/>
      <c r="AU90" s="53"/>
      <c r="AV90" s="53"/>
      <c r="AW90" s="53"/>
      <c r="AX90" s="52" t="s">
        <v>253</v>
      </c>
      <c r="AY90" s="52" t="s">
        <v>252</v>
      </c>
      <c r="AZ90" s="45" t="str">
        <f t="shared" si="82"/>
        <v>C</v>
      </c>
      <c r="BA90" s="46">
        <v>1</v>
      </c>
      <c r="BB90" s="47">
        <f t="shared" si="74"/>
        <v>1</v>
      </c>
      <c r="BC90" s="100" t="s">
        <v>1005</v>
      </c>
      <c r="BD90" s="49">
        <v>1</v>
      </c>
      <c r="BE90" s="49">
        <v>1</v>
      </c>
      <c r="BF90" s="47">
        <f t="shared" si="83"/>
        <v>1</v>
      </c>
      <c r="BG90" s="87" t="s">
        <v>1022</v>
      </c>
      <c r="BH90" s="85" t="s">
        <v>987</v>
      </c>
      <c r="BI90" s="45" t="str">
        <f t="shared" si="84"/>
        <v>NO</v>
      </c>
      <c r="BJ90" s="236"/>
      <c r="BK90" s="236"/>
      <c r="BV90" s="238">
        <f t="shared" si="76"/>
        <v>0</v>
      </c>
    </row>
    <row r="91" spans="1:86" s="7" customFormat="1" ht="141.75" hidden="1" customHeight="1" x14ac:dyDescent="0.25">
      <c r="A91" s="51">
        <v>335</v>
      </c>
      <c r="B91" s="52" t="s">
        <v>263</v>
      </c>
      <c r="C91" s="97" t="s">
        <v>453</v>
      </c>
      <c r="D91" s="74">
        <v>42338</v>
      </c>
      <c r="E91" s="97" t="s">
        <v>159</v>
      </c>
      <c r="F91" s="97" t="s">
        <v>173</v>
      </c>
      <c r="G91" s="97" t="s">
        <v>244</v>
      </c>
      <c r="H91" s="167" t="s">
        <v>454</v>
      </c>
      <c r="I91" s="66" t="s">
        <v>1950</v>
      </c>
      <c r="J91" s="97" t="s">
        <v>66</v>
      </c>
      <c r="K91" s="97" t="s">
        <v>127</v>
      </c>
      <c r="L91" s="97" t="s">
        <v>97</v>
      </c>
      <c r="M91" s="97" t="s">
        <v>44</v>
      </c>
      <c r="N91" s="97" t="s">
        <v>156</v>
      </c>
      <c r="O91" s="167" t="s">
        <v>473</v>
      </c>
      <c r="P91" s="74">
        <v>42492</v>
      </c>
      <c r="Q91" s="66" t="s">
        <v>474</v>
      </c>
      <c r="R91" s="97" t="s">
        <v>82</v>
      </c>
      <c r="S91" s="66" t="s">
        <v>475</v>
      </c>
      <c r="T91" s="66" t="s">
        <v>82</v>
      </c>
      <c r="U91" s="71" t="s">
        <v>495</v>
      </c>
      <c r="V91" s="72" t="s">
        <v>496</v>
      </c>
      <c r="W91" s="72">
        <v>1</v>
      </c>
      <c r="X91" s="141">
        <v>42461</v>
      </c>
      <c r="Y91" s="141">
        <v>42489</v>
      </c>
      <c r="Z91" s="72" t="s">
        <v>213</v>
      </c>
      <c r="AA91" s="72" t="s">
        <v>245</v>
      </c>
      <c r="AB91" s="53"/>
      <c r="AC91" s="51"/>
      <c r="AD91" s="53"/>
      <c r="AE91" s="54"/>
      <c r="AF91" s="89"/>
      <c r="AG91" s="89"/>
      <c r="AH91" s="53"/>
      <c r="AI91" s="54"/>
      <c r="AJ91" s="52"/>
      <c r="AK91" s="53"/>
      <c r="AL91" s="52"/>
      <c r="AM91" s="52"/>
      <c r="AN91" s="53"/>
      <c r="AO91" s="53"/>
      <c r="AP91" s="53"/>
      <c r="AQ91" s="53"/>
      <c r="AR91" s="53"/>
      <c r="AS91" s="53"/>
      <c r="AT91" s="53"/>
      <c r="AU91" s="53"/>
      <c r="AV91" s="53"/>
      <c r="AW91" s="53"/>
      <c r="AX91" s="52" t="s">
        <v>253</v>
      </c>
      <c r="AY91" s="52" t="s">
        <v>252</v>
      </c>
      <c r="AZ91" s="45" t="str">
        <f t="shared" si="82"/>
        <v>C</v>
      </c>
      <c r="BA91" s="46">
        <v>1</v>
      </c>
      <c r="BB91" s="47">
        <f t="shared" si="74"/>
        <v>1</v>
      </c>
      <c r="BC91" s="100" t="s">
        <v>1006</v>
      </c>
      <c r="BD91" s="49">
        <v>1</v>
      </c>
      <c r="BE91" s="49">
        <v>1</v>
      </c>
      <c r="BF91" s="47">
        <f t="shared" si="83"/>
        <v>1</v>
      </c>
      <c r="BG91" s="87" t="s">
        <v>1023</v>
      </c>
      <c r="BH91" s="85" t="s">
        <v>987</v>
      </c>
      <c r="BI91" s="45" t="str">
        <f t="shared" si="84"/>
        <v>NO</v>
      </c>
      <c r="BJ91" s="236"/>
      <c r="BK91" s="236"/>
      <c r="BV91" s="238">
        <f t="shared" si="76"/>
        <v>0</v>
      </c>
    </row>
    <row r="92" spans="1:86" s="7" customFormat="1" ht="141.75" hidden="1" customHeight="1" x14ac:dyDescent="0.25">
      <c r="A92" s="51">
        <v>335</v>
      </c>
      <c r="B92" s="52" t="s">
        <v>264</v>
      </c>
      <c r="C92" s="97" t="s">
        <v>453</v>
      </c>
      <c r="D92" s="74">
        <v>42338</v>
      </c>
      <c r="E92" s="97" t="s">
        <v>159</v>
      </c>
      <c r="F92" s="97" t="s">
        <v>173</v>
      </c>
      <c r="G92" s="97" t="s">
        <v>244</v>
      </c>
      <c r="H92" s="167" t="s">
        <v>454</v>
      </c>
      <c r="I92" s="66" t="s">
        <v>1950</v>
      </c>
      <c r="J92" s="97" t="s">
        <v>66</v>
      </c>
      <c r="K92" s="97" t="s">
        <v>127</v>
      </c>
      <c r="L92" s="97" t="s">
        <v>97</v>
      </c>
      <c r="M92" s="97" t="s">
        <v>44</v>
      </c>
      <c r="N92" s="97" t="s">
        <v>156</v>
      </c>
      <c r="O92" s="167" t="s">
        <v>473</v>
      </c>
      <c r="P92" s="74">
        <v>42492</v>
      </c>
      <c r="Q92" s="66" t="s">
        <v>474</v>
      </c>
      <c r="R92" s="97" t="s">
        <v>82</v>
      </c>
      <c r="S92" s="66" t="s">
        <v>475</v>
      </c>
      <c r="T92" s="66" t="s">
        <v>82</v>
      </c>
      <c r="U92" s="71" t="s">
        <v>497</v>
      </c>
      <c r="V92" s="72" t="s">
        <v>498</v>
      </c>
      <c r="W92" s="72">
        <v>1</v>
      </c>
      <c r="X92" s="141">
        <v>42492</v>
      </c>
      <c r="Y92" s="141">
        <v>42521</v>
      </c>
      <c r="Z92" s="72" t="s">
        <v>478</v>
      </c>
      <c r="AA92" s="72" t="s">
        <v>245</v>
      </c>
      <c r="AB92" s="53"/>
      <c r="AC92" s="51"/>
      <c r="AD92" s="53"/>
      <c r="AE92" s="54"/>
      <c r="AF92" s="89"/>
      <c r="AG92" s="89"/>
      <c r="AH92" s="53"/>
      <c r="AI92" s="54"/>
      <c r="AJ92" s="52"/>
      <c r="AK92" s="53"/>
      <c r="AL92" s="52"/>
      <c r="AM92" s="52"/>
      <c r="AN92" s="53"/>
      <c r="AO92" s="53"/>
      <c r="AP92" s="53"/>
      <c r="AQ92" s="53"/>
      <c r="AR92" s="53"/>
      <c r="AS92" s="53"/>
      <c r="AT92" s="53"/>
      <c r="AU92" s="53"/>
      <c r="AV92" s="53"/>
      <c r="AW92" s="53"/>
      <c r="AX92" s="52" t="s">
        <v>253</v>
      </c>
      <c r="AY92" s="52" t="s">
        <v>252</v>
      </c>
      <c r="AZ92" s="45" t="str">
        <f t="shared" si="82"/>
        <v>C</v>
      </c>
      <c r="BA92" s="46">
        <v>1</v>
      </c>
      <c r="BB92" s="47">
        <f t="shared" si="74"/>
        <v>1</v>
      </c>
      <c r="BC92" s="100" t="s">
        <v>1007</v>
      </c>
      <c r="BD92" s="49">
        <v>1</v>
      </c>
      <c r="BE92" s="49">
        <v>1</v>
      </c>
      <c r="BF92" s="47">
        <f t="shared" si="83"/>
        <v>1</v>
      </c>
      <c r="BG92" s="87" t="s">
        <v>1024</v>
      </c>
      <c r="BH92" s="85" t="s">
        <v>987</v>
      </c>
      <c r="BI92" s="45" t="str">
        <f t="shared" si="84"/>
        <v>NO</v>
      </c>
      <c r="BJ92" s="236"/>
      <c r="BK92" s="236"/>
      <c r="BV92" s="238">
        <f t="shared" si="76"/>
        <v>0</v>
      </c>
    </row>
    <row r="93" spans="1:86" s="7" customFormat="1" ht="141.75" hidden="1" customHeight="1" x14ac:dyDescent="0.25">
      <c r="A93" s="51">
        <v>335</v>
      </c>
      <c r="B93" s="52" t="s">
        <v>265</v>
      </c>
      <c r="C93" s="97" t="s">
        <v>453</v>
      </c>
      <c r="D93" s="74">
        <v>42338</v>
      </c>
      <c r="E93" s="97" t="s">
        <v>159</v>
      </c>
      <c r="F93" s="97" t="s">
        <v>173</v>
      </c>
      <c r="G93" s="97" t="s">
        <v>244</v>
      </c>
      <c r="H93" s="167" t="s">
        <v>454</v>
      </c>
      <c r="I93" s="66" t="s">
        <v>1950</v>
      </c>
      <c r="J93" s="97" t="s">
        <v>66</v>
      </c>
      <c r="K93" s="97" t="s">
        <v>127</v>
      </c>
      <c r="L93" s="97" t="s">
        <v>97</v>
      </c>
      <c r="M93" s="97" t="s">
        <v>44</v>
      </c>
      <c r="N93" s="97" t="s">
        <v>156</v>
      </c>
      <c r="O93" s="167" t="s">
        <v>473</v>
      </c>
      <c r="P93" s="74">
        <v>42492</v>
      </c>
      <c r="Q93" s="66" t="s">
        <v>474</v>
      </c>
      <c r="R93" s="97" t="s">
        <v>82</v>
      </c>
      <c r="S93" s="66" t="s">
        <v>475</v>
      </c>
      <c r="T93" s="66" t="s">
        <v>82</v>
      </c>
      <c r="U93" s="71" t="s">
        <v>499</v>
      </c>
      <c r="V93" s="72" t="s">
        <v>500</v>
      </c>
      <c r="W93" s="72">
        <v>1</v>
      </c>
      <c r="X93" s="141">
        <v>42492</v>
      </c>
      <c r="Y93" s="141">
        <v>42521</v>
      </c>
      <c r="Z93" s="72" t="s">
        <v>478</v>
      </c>
      <c r="AA93" s="72" t="s">
        <v>245</v>
      </c>
      <c r="AB93" s="53"/>
      <c r="AC93" s="51"/>
      <c r="AD93" s="53"/>
      <c r="AE93" s="54"/>
      <c r="AF93" s="89"/>
      <c r="AG93" s="89"/>
      <c r="AH93" s="53"/>
      <c r="AI93" s="54"/>
      <c r="AJ93" s="52"/>
      <c r="AK93" s="53"/>
      <c r="AL93" s="52"/>
      <c r="AM93" s="52"/>
      <c r="AN93" s="53"/>
      <c r="AO93" s="53"/>
      <c r="AP93" s="53"/>
      <c r="AQ93" s="53"/>
      <c r="AR93" s="53"/>
      <c r="AS93" s="53"/>
      <c r="AT93" s="53"/>
      <c r="AU93" s="53"/>
      <c r="AV93" s="53"/>
      <c r="AW93" s="53"/>
      <c r="AX93" s="52" t="s">
        <v>253</v>
      </c>
      <c r="AY93" s="52" t="s">
        <v>252</v>
      </c>
      <c r="AZ93" s="45" t="str">
        <f t="shared" si="82"/>
        <v>C</v>
      </c>
      <c r="BA93" s="46">
        <v>1</v>
      </c>
      <c r="BB93" s="47">
        <f t="shared" si="74"/>
        <v>1</v>
      </c>
      <c r="BC93" s="100" t="s">
        <v>1008</v>
      </c>
      <c r="BD93" s="49">
        <v>1</v>
      </c>
      <c r="BE93" s="49">
        <v>1</v>
      </c>
      <c r="BF93" s="47">
        <f t="shared" si="83"/>
        <v>1</v>
      </c>
      <c r="BG93" s="87" t="s">
        <v>1025</v>
      </c>
      <c r="BH93" s="85" t="s">
        <v>987</v>
      </c>
      <c r="BI93" s="45" t="str">
        <f t="shared" si="84"/>
        <v>NO</v>
      </c>
      <c r="BJ93" s="236"/>
      <c r="BK93" s="236"/>
      <c r="BV93" s="238">
        <f t="shared" si="76"/>
        <v>0</v>
      </c>
    </row>
    <row r="94" spans="1:86" s="7" customFormat="1" ht="141.75" hidden="1" customHeight="1" x14ac:dyDescent="0.25">
      <c r="A94" s="51">
        <v>335</v>
      </c>
      <c r="B94" s="52" t="s">
        <v>266</v>
      </c>
      <c r="C94" s="97" t="s">
        <v>453</v>
      </c>
      <c r="D94" s="74">
        <v>42338</v>
      </c>
      <c r="E94" s="97" t="s">
        <v>159</v>
      </c>
      <c r="F94" s="97" t="s">
        <v>173</v>
      </c>
      <c r="G94" s="97" t="s">
        <v>244</v>
      </c>
      <c r="H94" s="167" t="s">
        <v>454</v>
      </c>
      <c r="I94" s="66" t="s">
        <v>1950</v>
      </c>
      <c r="J94" s="97" t="s">
        <v>66</v>
      </c>
      <c r="K94" s="97" t="s">
        <v>127</v>
      </c>
      <c r="L94" s="97" t="s">
        <v>97</v>
      </c>
      <c r="M94" s="97" t="s">
        <v>44</v>
      </c>
      <c r="N94" s="97" t="s">
        <v>156</v>
      </c>
      <c r="O94" s="167" t="s">
        <v>473</v>
      </c>
      <c r="P94" s="74">
        <v>42492</v>
      </c>
      <c r="Q94" s="66" t="s">
        <v>474</v>
      </c>
      <c r="R94" s="97" t="s">
        <v>82</v>
      </c>
      <c r="S94" s="66" t="s">
        <v>475</v>
      </c>
      <c r="T94" s="66" t="s">
        <v>82</v>
      </c>
      <c r="U94" s="71" t="s">
        <v>501</v>
      </c>
      <c r="V94" s="72" t="s">
        <v>502</v>
      </c>
      <c r="W94" s="72">
        <v>1</v>
      </c>
      <c r="X94" s="141">
        <v>42522</v>
      </c>
      <c r="Y94" s="141">
        <v>42551</v>
      </c>
      <c r="Z94" s="72" t="s">
        <v>213</v>
      </c>
      <c r="AA94" s="72" t="s">
        <v>245</v>
      </c>
      <c r="AB94" s="53"/>
      <c r="AC94" s="51"/>
      <c r="AD94" s="53"/>
      <c r="AE94" s="54"/>
      <c r="AF94" s="89"/>
      <c r="AG94" s="89"/>
      <c r="AH94" s="53"/>
      <c r="AI94" s="54"/>
      <c r="AJ94" s="52"/>
      <c r="AK94" s="53"/>
      <c r="AL94" s="52"/>
      <c r="AM94" s="52"/>
      <c r="AN94" s="53"/>
      <c r="AO94" s="53"/>
      <c r="AP94" s="53"/>
      <c r="AQ94" s="53"/>
      <c r="AR94" s="53"/>
      <c r="AS94" s="53"/>
      <c r="AT94" s="53"/>
      <c r="AU94" s="53"/>
      <c r="AV94" s="53"/>
      <c r="AW94" s="53"/>
      <c r="AX94" s="52" t="s">
        <v>253</v>
      </c>
      <c r="AY94" s="52" t="s">
        <v>252</v>
      </c>
      <c r="AZ94" s="45" t="str">
        <f t="shared" si="82"/>
        <v>C</v>
      </c>
      <c r="BA94" s="46">
        <v>1</v>
      </c>
      <c r="BB94" s="47">
        <f t="shared" si="74"/>
        <v>1</v>
      </c>
      <c r="BC94" s="100" t="s">
        <v>1009</v>
      </c>
      <c r="BD94" s="49">
        <v>1</v>
      </c>
      <c r="BE94" s="49">
        <v>1</v>
      </c>
      <c r="BF94" s="47">
        <f t="shared" si="83"/>
        <v>1</v>
      </c>
      <c r="BG94" s="87" t="s">
        <v>1026</v>
      </c>
      <c r="BH94" s="85" t="s">
        <v>987</v>
      </c>
      <c r="BI94" s="45" t="str">
        <f t="shared" si="84"/>
        <v>NO</v>
      </c>
      <c r="BJ94" s="236"/>
      <c r="BK94" s="236"/>
      <c r="BV94" s="238">
        <f t="shared" si="76"/>
        <v>0</v>
      </c>
    </row>
    <row r="95" spans="1:86" s="7" customFormat="1" ht="141.75" hidden="1" customHeight="1" x14ac:dyDescent="0.25">
      <c r="A95" s="51">
        <v>335</v>
      </c>
      <c r="B95" s="52" t="s">
        <v>267</v>
      </c>
      <c r="C95" s="97" t="s">
        <v>453</v>
      </c>
      <c r="D95" s="74">
        <v>42338</v>
      </c>
      <c r="E95" s="97" t="s">
        <v>159</v>
      </c>
      <c r="F95" s="97" t="s">
        <v>173</v>
      </c>
      <c r="G95" s="97" t="s">
        <v>244</v>
      </c>
      <c r="H95" s="167" t="s">
        <v>454</v>
      </c>
      <c r="I95" s="66" t="s">
        <v>1950</v>
      </c>
      <c r="J95" s="97" t="s">
        <v>66</v>
      </c>
      <c r="K95" s="97" t="s">
        <v>127</v>
      </c>
      <c r="L95" s="97" t="s">
        <v>97</v>
      </c>
      <c r="M95" s="97" t="s">
        <v>44</v>
      </c>
      <c r="N95" s="97" t="s">
        <v>156</v>
      </c>
      <c r="O95" s="167" t="s">
        <v>473</v>
      </c>
      <c r="P95" s="74">
        <v>42492</v>
      </c>
      <c r="Q95" s="66" t="s">
        <v>474</v>
      </c>
      <c r="R95" s="97" t="s">
        <v>82</v>
      </c>
      <c r="S95" s="66" t="s">
        <v>475</v>
      </c>
      <c r="T95" s="66" t="s">
        <v>82</v>
      </c>
      <c r="U95" s="71" t="s">
        <v>503</v>
      </c>
      <c r="V95" s="72" t="s">
        <v>504</v>
      </c>
      <c r="W95" s="72">
        <v>1</v>
      </c>
      <c r="X95" s="141">
        <v>42522</v>
      </c>
      <c r="Y95" s="141">
        <v>42551</v>
      </c>
      <c r="Z95" s="72" t="s">
        <v>484</v>
      </c>
      <c r="AA95" s="72" t="s">
        <v>245</v>
      </c>
      <c r="AB95" s="53"/>
      <c r="AC95" s="51"/>
      <c r="AD95" s="53"/>
      <c r="AE95" s="54"/>
      <c r="AF95" s="89"/>
      <c r="AG95" s="89"/>
      <c r="AH95" s="53"/>
      <c r="AI95" s="54"/>
      <c r="AJ95" s="52"/>
      <c r="AK95" s="53"/>
      <c r="AL95" s="52"/>
      <c r="AM95" s="52"/>
      <c r="AN95" s="53"/>
      <c r="AO95" s="53"/>
      <c r="AP95" s="53"/>
      <c r="AQ95" s="53"/>
      <c r="AR95" s="53"/>
      <c r="AS95" s="53"/>
      <c r="AT95" s="53"/>
      <c r="AU95" s="53"/>
      <c r="AV95" s="53"/>
      <c r="AW95" s="53"/>
      <c r="AX95" s="52" t="s">
        <v>253</v>
      </c>
      <c r="AY95" s="52" t="s">
        <v>252</v>
      </c>
      <c r="AZ95" s="45" t="str">
        <f t="shared" si="82"/>
        <v>C</v>
      </c>
      <c r="BA95" s="46">
        <v>1</v>
      </c>
      <c r="BB95" s="47">
        <f t="shared" si="74"/>
        <v>1</v>
      </c>
      <c r="BC95" s="100" t="s">
        <v>1010</v>
      </c>
      <c r="BD95" s="49">
        <v>1</v>
      </c>
      <c r="BE95" s="49">
        <v>1</v>
      </c>
      <c r="BF95" s="47">
        <f t="shared" si="83"/>
        <v>1</v>
      </c>
      <c r="BG95" s="87" t="s">
        <v>1027</v>
      </c>
      <c r="BH95" s="85" t="s">
        <v>987</v>
      </c>
      <c r="BI95" s="45" t="str">
        <f t="shared" si="84"/>
        <v>NO</v>
      </c>
      <c r="BJ95" s="236"/>
      <c r="BK95" s="236"/>
      <c r="BV95" s="238">
        <f t="shared" si="76"/>
        <v>0</v>
      </c>
    </row>
    <row r="96" spans="1:86" s="7" customFormat="1" ht="141.75" hidden="1" customHeight="1" x14ac:dyDescent="0.25">
      <c r="A96" s="51">
        <v>335</v>
      </c>
      <c r="B96" s="52" t="s">
        <v>268</v>
      </c>
      <c r="C96" s="97" t="s">
        <v>453</v>
      </c>
      <c r="D96" s="74">
        <v>42338</v>
      </c>
      <c r="E96" s="97" t="s">
        <v>159</v>
      </c>
      <c r="F96" s="97" t="s">
        <v>173</v>
      </c>
      <c r="G96" s="97" t="s">
        <v>244</v>
      </c>
      <c r="H96" s="167" t="s">
        <v>454</v>
      </c>
      <c r="I96" s="66" t="s">
        <v>1950</v>
      </c>
      <c r="J96" s="97" t="s">
        <v>66</v>
      </c>
      <c r="K96" s="97" t="s">
        <v>127</v>
      </c>
      <c r="L96" s="97" t="s">
        <v>97</v>
      </c>
      <c r="M96" s="97" t="s">
        <v>44</v>
      </c>
      <c r="N96" s="97" t="s">
        <v>156</v>
      </c>
      <c r="O96" s="167" t="s">
        <v>473</v>
      </c>
      <c r="P96" s="74">
        <v>42492</v>
      </c>
      <c r="Q96" s="66" t="s">
        <v>474</v>
      </c>
      <c r="R96" s="97" t="s">
        <v>82</v>
      </c>
      <c r="S96" s="66" t="s">
        <v>475</v>
      </c>
      <c r="T96" s="66" t="s">
        <v>82</v>
      </c>
      <c r="U96" s="71" t="s">
        <v>505</v>
      </c>
      <c r="V96" s="72" t="s">
        <v>506</v>
      </c>
      <c r="W96" s="72">
        <v>1</v>
      </c>
      <c r="X96" s="141">
        <v>42522</v>
      </c>
      <c r="Y96" s="141">
        <v>42551</v>
      </c>
      <c r="Z96" s="72" t="s">
        <v>484</v>
      </c>
      <c r="AA96" s="72" t="s">
        <v>245</v>
      </c>
      <c r="AB96" s="53"/>
      <c r="AC96" s="51"/>
      <c r="AD96" s="53"/>
      <c r="AE96" s="54"/>
      <c r="AF96" s="89"/>
      <c r="AG96" s="89"/>
      <c r="AH96" s="53"/>
      <c r="AI96" s="54"/>
      <c r="AJ96" s="52"/>
      <c r="AK96" s="53"/>
      <c r="AL96" s="52"/>
      <c r="AM96" s="52"/>
      <c r="AN96" s="53"/>
      <c r="AO96" s="53"/>
      <c r="AP96" s="53"/>
      <c r="AQ96" s="53"/>
      <c r="AR96" s="53"/>
      <c r="AS96" s="53"/>
      <c r="AT96" s="53"/>
      <c r="AU96" s="53"/>
      <c r="AV96" s="53"/>
      <c r="AW96" s="53"/>
      <c r="AX96" s="52" t="s">
        <v>253</v>
      </c>
      <c r="AY96" s="52" t="s">
        <v>252</v>
      </c>
      <c r="AZ96" s="45" t="str">
        <f t="shared" si="82"/>
        <v>C</v>
      </c>
      <c r="BA96" s="46">
        <v>1</v>
      </c>
      <c r="BB96" s="47">
        <f t="shared" si="74"/>
        <v>1</v>
      </c>
      <c r="BC96" s="100" t="s">
        <v>1011</v>
      </c>
      <c r="BD96" s="49">
        <v>1</v>
      </c>
      <c r="BE96" s="49">
        <v>1</v>
      </c>
      <c r="BF96" s="47">
        <f t="shared" si="83"/>
        <v>1</v>
      </c>
      <c r="BG96" s="87" t="s">
        <v>1028</v>
      </c>
      <c r="BH96" s="85" t="s">
        <v>987</v>
      </c>
      <c r="BI96" s="45" t="str">
        <f t="shared" si="84"/>
        <v>NO</v>
      </c>
      <c r="BJ96" s="236"/>
      <c r="BK96" s="236"/>
      <c r="BV96" s="238">
        <f t="shared" si="76"/>
        <v>0</v>
      </c>
    </row>
    <row r="97" spans="1:74" s="7" customFormat="1" ht="141.75" hidden="1" customHeight="1" x14ac:dyDescent="0.25">
      <c r="A97" s="51">
        <v>335</v>
      </c>
      <c r="B97" s="52" t="s">
        <v>269</v>
      </c>
      <c r="C97" s="97" t="s">
        <v>453</v>
      </c>
      <c r="D97" s="74">
        <v>42338</v>
      </c>
      <c r="E97" s="97" t="s">
        <v>159</v>
      </c>
      <c r="F97" s="97" t="s">
        <v>173</v>
      </c>
      <c r="G97" s="97" t="s">
        <v>244</v>
      </c>
      <c r="H97" s="167" t="s">
        <v>454</v>
      </c>
      <c r="I97" s="66" t="s">
        <v>1950</v>
      </c>
      <c r="J97" s="97" t="s">
        <v>66</v>
      </c>
      <c r="K97" s="97" t="s">
        <v>127</v>
      </c>
      <c r="L97" s="97" t="s">
        <v>97</v>
      </c>
      <c r="M97" s="97" t="s">
        <v>44</v>
      </c>
      <c r="N97" s="97" t="s">
        <v>156</v>
      </c>
      <c r="O97" s="167" t="s">
        <v>473</v>
      </c>
      <c r="P97" s="74">
        <v>42492</v>
      </c>
      <c r="Q97" s="66" t="s">
        <v>474</v>
      </c>
      <c r="R97" s="97" t="s">
        <v>82</v>
      </c>
      <c r="S97" s="66" t="s">
        <v>475</v>
      </c>
      <c r="T97" s="66" t="s">
        <v>82</v>
      </c>
      <c r="U97" s="71" t="s">
        <v>507</v>
      </c>
      <c r="V97" s="72" t="s">
        <v>508</v>
      </c>
      <c r="W97" s="72">
        <v>1</v>
      </c>
      <c r="X97" s="141">
        <v>42491</v>
      </c>
      <c r="Y97" s="141">
        <v>42734</v>
      </c>
      <c r="Z97" s="72" t="s">
        <v>481</v>
      </c>
      <c r="AA97" s="72" t="s">
        <v>245</v>
      </c>
      <c r="AB97" s="53"/>
      <c r="AC97" s="51"/>
      <c r="AD97" s="53"/>
      <c r="AE97" s="54"/>
      <c r="AF97" s="89"/>
      <c r="AG97" s="89"/>
      <c r="AH97" s="53"/>
      <c r="AI97" s="54"/>
      <c r="AJ97" s="52"/>
      <c r="AK97" s="53"/>
      <c r="AL97" s="52"/>
      <c r="AM97" s="52"/>
      <c r="AN97" s="53"/>
      <c r="AO97" s="53"/>
      <c r="AP97" s="53"/>
      <c r="AQ97" s="53"/>
      <c r="AR97" s="53"/>
      <c r="AS97" s="53"/>
      <c r="AT97" s="53"/>
      <c r="AU97" s="53"/>
      <c r="AV97" s="53"/>
      <c r="AW97" s="53"/>
      <c r="AX97" s="52" t="s">
        <v>253</v>
      </c>
      <c r="AY97" s="52" t="s">
        <v>252</v>
      </c>
      <c r="AZ97" s="45" t="str">
        <f t="shared" si="82"/>
        <v>C</v>
      </c>
      <c r="BA97" s="46">
        <v>1</v>
      </c>
      <c r="BB97" s="47">
        <f t="shared" si="74"/>
        <v>1</v>
      </c>
      <c r="BC97" s="100" t="s">
        <v>1012</v>
      </c>
      <c r="BD97" s="49">
        <v>1</v>
      </c>
      <c r="BE97" s="49">
        <v>1</v>
      </c>
      <c r="BF97" s="47">
        <f t="shared" si="83"/>
        <v>1</v>
      </c>
      <c r="BG97" s="87" t="s">
        <v>1029</v>
      </c>
      <c r="BH97" s="45" t="s">
        <v>987</v>
      </c>
      <c r="BI97" s="45" t="str">
        <f t="shared" si="84"/>
        <v>NO</v>
      </c>
      <c r="BJ97" s="236"/>
      <c r="BK97" s="236"/>
      <c r="BV97" s="238">
        <f t="shared" si="76"/>
        <v>0</v>
      </c>
    </row>
    <row r="98" spans="1:74" s="7" customFormat="1" ht="141.75" hidden="1" customHeight="1" x14ac:dyDescent="0.25">
      <c r="A98" s="51">
        <v>336</v>
      </c>
      <c r="B98" s="52" t="s">
        <v>255</v>
      </c>
      <c r="C98" s="97" t="s">
        <v>453</v>
      </c>
      <c r="D98" s="74">
        <v>42338</v>
      </c>
      <c r="E98" s="97" t="s">
        <v>159</v>
      </c>
      <c r="F98" s="93" t="s">
        <v>509</v>
      </c>
      <c r="G98" s="97" t="s">
        <v>244</v>
      </c>
      <c r="H98" s="167" t="s">
        <v>454</v>
      </c>
      <c r="I98" s="66" t="s">
        <v>510</v>
      </c>
      <c r="J98" s="97" t="s">
        <v>66</v>
      </c>
      <c r="K98" s="97" t="s">
        <v>127</v>
      </c>
      <c r="L98" s="97" t="s">
        <v>97</v>
      </c>
      <c r="M98" s="97" t="s">
        <v>44</v>
      </c>
      <c r="N98" s="97" t="s">
        <v>156</v>
      </c>
      <c r="O98" s="167" t="s">
        <v>511</v>
      </c>
      <c r="P98" s="74">
        <v>42492</v>
      </c>
      <c r="Q98" s="66" t="s">
        <v>512</v>
      </c>
      <c r="R98" s="172" t="s">
        <v>82</v>
      </c>
      <c r="S98" s="66" t="s">
        <v>513</v>
      </c>
      <c r="T98" s="132" t="s">
        <v>82</v>
      </c>
      <c r="U98" s="71" t="s">
        <v>514</v>
      </c>
      <c r="V98" s="72" t="s">
        <v>515</v>
      </c>
      <c r="W98" s="72">
        <v>1</v>
      </c>
      <c r="X98" s="141">
        <v>42461</v>
      </c>
      <c r="Y98" s="141">
        <v>42521</v>
      </c>
      <c r="Z98" s="72" t="s">
        <v>478</v>
      </c>
      <c r="AA98" s="72" t="s">
        <v>460</v>
      </c>
      <c r="AB98" s="53"/>
      <c r="AC98" s="51"/>
      <c r="AD98" s="53"/>
      <c r="AE98" s="54"/>
      <c r="AF98" s="89"/>
      <c r="AG98" s="89"/>
      <c r="AH98" s="53"/>
      <c r="AI98" s="54"/>
      <c r="AJ98" s="52"/>
      <c r="AK98" s="53"/>
      <c r="AL98" s="52"/>
      <c r="AM98" s="52"/>
      <c r="AN98" s="53"/>
      <c r="AO98" s="53"/>
      <c r="AP98" s="53"/>
      <c r="AQ98" s="53"/>
      <c r="AR98" s="53"/>
      <c r="AS98" s="53"/>
      <c r="AT98" s="53"/>
      <c r="AU98" s="53"/>
      <c r="AV98" s="53"/>
      <c r="AW98" s="53"/>
      <c r="AX98" s="52" t="s">
        <v>253</v>
      </c>
      <c r="AY98" s="52" t="s">
        <v>252</v>
      </c>
      <c r="AZ98" s="45" t="str">
        <f t="shared" si="82"/>
        <v>C</v>
      </c>
      <c r="BA98" s="46">
        <v>1</v>
      </c>
      <c r="BB98" s="47">
        <f t="shared" si="74"/>
        <v>1</v>
      </c>
      <c r="BC98" s="67" t="s">
        <v>1013</v>
      </c>
      <c r="BD98" s="49">
        <v>1</v>
      </c>
      <c r="BE98" s="49">
        <v>1</v>
      </c>
      <c r="BF98" s="47">
        <f t="shared" si="83"/>
        <v>1</v>
      </c>
      <c r="BG98" s="67" t="s">
        <v>1030</v>
      </c>
      <c r="BH98" s="67" t="s">
        <v>987</v>
      </c>
      <c r="BI98" s="45" t="str">
        <f t="shared" si="84"/>
        <v>NO</v>
      </c>
      <c r="BJ98" s="236"/>
      <c r="BK98" s="236"/>
      <c r="BV98" s="238">
        <f t="shared" si="76"/>
        <v>0</v>
      </c>
    </row>
    <row r="99" spans="1:74" s="7" customFormat="1" ht="141.75" hidden="1" customHeight="1" x14ac:dyDescent="0.25">
      <c r="A99" s="51">
        <v>336</v>
      </c>
      <c r="B99" s="52" t="s">
        <v>256</v>
      </c>
      <c r="C99" s="97" t="s">
        <v>453</v>
      </c>
      <c r="D99" s="74">
        <v>42338</v>
      </c>
      <c r="E99" s="97" t="s">
        <v>159</v>
      </c>
      <c r="F99" s="93" t="s">
        <v>509</v>
      </c>
      <c r="G99" s="97" t="s">
        <v>244</v>
      </c>
      <c r="H99" s="167" t="s">
        <v>454</v>
      </c>
      <c r="I99" s="66" t="s">
        <v>510</v>
      </c>
      <c r="J99" s="97" t="s">
        <v>66</v>
      </c>
      <c r="K99" s="97" t="s">
        <v>127</v>
      </c>
      <c r="L99" s="97" t="s">
        <v>97</v>
      </c>
      <c r="M99" s="97" t="s">
        <v>44</v>
      </c>
      <c r="N99" s="97" t="s">
        <v>156</v>
      </c>
      <c r="O99" s="167" t="s">
        <v>511</v>
      </c>
      <c r="P99" s="74">
        <v>42492</v>
      </c>
      <c r="Q99" s="66" t="s">
        <v>512</v>
      </c>
      <c r="R99" s="172" t="s">
        <v>82</v>
      </c>
      <c r="S99" s="66" t="s">
        <v>513</v>
      </c>
      <c r="T99" s="132" t="s">
        <v>82</v>
      </c>
      <c r="U99" s="71" t="s">
        <v>516</v>
      </c>
      <c r="V99" s="72" t="s">
        <v>517</v>
      </c>
      <c r="W99" s="72">
        <v>1</v>
      </c>
      <c r="X99" s="141">
        <v>42492</v>
      </c>
      <c r="Y99" s="141">
        <v>42580</v>
      </c>
      <c r="Z99" s="72" t="s">
        <v>478</v>
      </c>
      <c r="AA99" s="72" t="s">
        <v>460</v>
      </c>
      <c r="AB99" s="53"/>
      <c r="AC99" s="51"/>
      <c r="AD99" s="53"/>
      <c r="AE99" s="54"/>
      <c r="AF99" s="89"/>
      <c r="AG99" s="89"/>
      <c r="AH99" s="53"/>
      <c r="AI99" s="54"/>
      <c r="AJ99" s="52"/>
      <c r="AK99" s="53"/>
      <c r="AL99" s="52"/>
      <c r="AM99" s="52"/>
      <c r="AN99" s="53"/>
      <c r="AO99" s="53"/>
      <c r="AP99" s="53"/>
      <c r="AQ99" s="53"/>
      <c r="AR99" s="53"/>
      <c r="AS99" s="53"/>
      <c r="AT99" s="53"/>
      <c r="AU99" s="53"/>
      <c r="AV99" s="53"/>
      <c r="AW99" s="53"/>
      <c r="AX99" s="52" t="s">
        <v>253</v>
      </c>
      <c r="AY99" s="52" t="s">
        <v>252</v>
      </c>
      <c r="AZ99" s="45" t="str">
        <f t="shared" si="82"/>
        <v>C</v>
      </c>
      <c r="BA99" s="46">
        <v>1</v>
      </c>
      <c r="BB99" s="47">
        <f t="shared" si="74"/>
        <v>1</v>
      </c>
      <c r="BC99" s="67" t="s">
        <v>1014</v>
      </c>
      <c r="BD99" s="49">
        <v>1</v>
      </c>
      <c r="BE99" s="49">
        <v>1</v>
      </c>
      <c r="BF99" s="47">
        <f t="shared" si="83"/>
        <v>1</v>
      </c>
      <c r="BG99" s="67" t="s">
        <v>1031</v>
      </c>
      <c r="BH99" s="45" t="s">
        <v>987</v>
      </c>
      <c r="BI99" s="45" t="str">
        <f t="shared" si="84"/>
        <v>NO</v>
      </c>
      <c r="BJ99" s="236"/>
      <c r="BK99" s="236"/>
      <c r="BV99" s="238">
        <f t="shared" si="76"/>
        <v>0</v>
      </c>
    </row>
    <row r="100" spans="1:74" s="7" customFormat="1" ht="141.75" hidden="1" customHeight="1" x14ac:dyDescent="0.25">
      <c r="A100" s="51">
        <v>336</v>
      </c>
      <c r="B100" s="52" t="s">
        <v>257</v>
      </c>
      <c r="C100" s="97" t="s">
        <v>453</v>
      </c>
      <c r="D100" s="74">
        <v>42338</v>
      </c>
      <c r="E100" s="97" t="s">
        <v>159</v>
      </c>
      <c r="F100" s="93" t="s">
        <v>509</v>
      </c>
      <c r="G100" s="97" t="s">
        <v>244</v>
      </c>
      <c r="H100" s="97" t="s">
        <v>454</v>
      </c>
      <c r="I100" s="66" t="s">
        <v>510</v>
      </c>
      <c r="J100" s="97" t="s">
        <v>66</v>
      </c>
      <c r="K100" s="97" t="s">
        <v>127</v>
      </c>
      <c r="L100" s="97" t="s">
        <v>97</v>
      </c>
      <c r="M100" s="97" t="s">
        <v>44</v>
      </c>
      <c r="N100" s="97" t="s">
        <v>156</v>
      </c>
      <c r="O100" s="97" t="s">
        <v>511</v>
      </c>
      <c r="P100" s="74">
        <v>42492</v>
      </c>
      <c r="Q100" s="66" t="s">
        <v>512</v>
      </c>
      <c r="R100" s="172" t="s">
        <v>82</v>
      </c>
      <c r="S100" s="66" t="s">
        <v>513</v>
      </c>
      <c r="T100" s="132" t="s">
        <v>82</v>
      </c>
      <c r="U100" s="71" t="s">
        <v>518</v>
      </c>
      <c r="V100" s="71" t="s">
        <v>519</v>
      </c>
      <c r="W100" s="72">
        <v>1</v>
      </c>
      <c r="X100" s="141">
        <v>42583</v>
      </c>
      <c r="Y100" s="141">
        <v>42613</v>
      </c>
      <c r="Z100" s="72" t="s">
        <v>459</v>
      </c>
      <c r="AA100" s="72" t="s">
        <v>460</v>
      </c>
      <c r="AB100" s="53"/>
      <c r="AC100" s="51"/>
      <c r="AD100" s="53"/>
      <c r="AE100" s="54"/>
      <c r="AF100" s="89"/>
      <c r="AG100" s="89"/>
      <c r="AH100" s="53"/>
      <c r="AI100" s="54"/>
      <c r="AJ100" s="52"/>
      <c r="AK100" s="53"/>
      <c r="AL100" s="52"/>
      <c r="AM100" s="52"/>
      <c r="AN100" s="53"/>
      <c r="AO100" s="53"/>
      <c r="AP100" s="53"/>
      <c r="AQ100" s="53"/>
      <c r="AR100" s="53"/>
      <c r="AS100" s="53"/>
      <c r="AT100" s="53"/>
      <c r="AU100" s="53"/>
      <c r="AV100" s="53"/>
      <c r="AW100" s="53"/>
      <c r="AX100" s="52" t="s">
        <v>253</v>
      </c>
      <c r="AY100" s="52" t="s">
        <v>252</v>
      </c>
      <c r="AZ100" s="45" t="s">
        <v>50</v>
      </c>
      <c r="BA100" s="46" t="s">
        <v>92</v>
      </c>
      <c r="BB100" s="47" t="str">
        <f t="shared" si="74"/>
        <v>NA</v>
      </c>
      <c r="BC100" s="100" t="s">
        <v>996</v>
      </c>
      <c r="BD100" s="49" t="s">
        <v>92</v>
      </c>
      <c r="BE100" s="49" t="s">
        <v>92</v>
      </c>
      <c r="BF100" s="47" t="s">
        <v>92</v>
      </c>
      <c r="BG100" s="100" t="s">
        <v>974</v>
      </c>
      <c r="BH100" s="45" t="s">
        <v>987</v>
      </c>
      <c r="BI100" s="45" t="s">
        <v>91</v>
      </c>
      <c r="BJ100" s="52" t="s">
        <v>2162</v>
      </c>
      <c r="BK100" s="52" t="s">
        <v>252</v>
      </c>
      <c r="BL100" s="45" t="str">
        <f>IF(BN100&lt;91%,"A","C")</f>
        <v>C</v>
      </c>
      <c r="BM100" s="56">
        <v>1</v>
      </c>
      <c r="BN100" s="47">
        <f>BR100</f>
        <v>1</v>
      </c>
      <c r="BO100" s="71" t="s">
        <v>2328</v>
      </c>
      <c r="BP100" s="49">
        <v>1</v>
      </c>
      <c r="BQ100" s="49">
        <v>1</v>
      </c>
      <c r="BR100" s="47">
        <f>(BP100+BQ100)/2</f>
        <v>1</v>
      </c>
      <c r="BS100" s="54" t="s">
        <v>2329</v>
      </c>
      <c r="BT100" s="52" t="s">
        <v>2330</v>
      </c>
      <c r="BU100" s="45" t="str">
        <f>IF(BN100&lt;91%,"SI","NO")</f>
        <v>NO</v>
      </c>
      <c r="BV100" s="238">
        <f t="shared" si="76"/>
        <v>308</v>
      </c>
    </row>
    <row r="101" spans="1:74" s="7" customFormat="1" ht="204.75" hidden="1" customHeight="1" x14ac:dyDescent="0.25">
      <c r="A101" s="51">
        <v>336</v>
      </c>
      <c r="B101" s="52" t="s">
        <v>258</v>
      </c>
      <c r="C101" s="97" t="s">
        <v>453</v>
      </c>
      <c r="D101" s="74">
        <v>42338</v>
      </c>
      <c r="E101" s="97" t="s">
        <v>159</v>
      </c>
      <c r="F101" s="93" t="s">
        <v>509</v>
      </c>
      <c r="G101" s="97" t="s">
        <v>244</v>
      </c>
      <c r="H101" s="97" t="s">
        <v>454</v>
      </c>
      <c r="I101" s="66" t="s">
        <v>510</v>
      </c>
      <c r="J101" s="97" t="s">
        <v>66</v>
      </c>
      <c r="K101" s="97" t="s">
        <v>127</v>
      </c>
      <c r="L101" s="97" t="s">
        <v>97</v>
      </c>
      <c r="M101" s="97" t="s">
        <v>44</v>
      </c>
      <c r="N101" s="97" t="s">
        <v>156</v>
      </c>
      <c r="O101" s="97" t="s">
        <v>511</v>
      </c>
      <c r="P101" s="74">
        <v>42492</v>
      </c>
      <c r="Q101" s="66" t="s">
        <v>512</v>
      </c>
      <c r="R101" s="172" t="s">
        <v>82</v>
      </c>
      <c r="S101" s="66" t="s">
        <v>513</v>
      </c>
      <c r="T101" s="132" t="s">
        <v>82</v>
      </c>
      <c r="U101" s="71" t="s">
        <v>520</v>
      </c>
      <c r="V101" s="71" t="s">
        <v>521</v>
      </c>
      <c r="W101" s="72">
        <v>1</v>
      </c>
      <c r="X101" s="141">
        <v>42614</v>
      </c>
      <c r="Y101" s="141">
        <v>42643</v>
      </c>
      <c r="Z101" s="72" t="s">
        <v>478</v>
      </c>
      <c r="AA101" s="72" t="s">
        <v>460</v>
      </c>
      <c r="AB101" s="53"/>
      <c r="AC101" s="51"/>
      <c r="AD101" s="53"/>
      <c r="AE101" s="54"/>
      <c r="AF101" s="89"/>
      <c r="AG101" s="89"/>
      <c r="AH101" s="53"/>
      <c r="AI101" s="54"/>
      <c r="AJ101" s="52"/>
      <c r="AK101" s="53"/>
      <c r="AL101" s="52"/>
      <c r="AM101" s="52"/>
      <c r="AN101" s="53"/>
      <c r="AO101" s="53"/>
      <c r="AP101" s="53"/>
      <c r="AQ101" s="53"/>
      <c r="AR101" s="53"/>
      <c r="AS101" s="53"/>
      <c r="AT101" s="53"/>
      <c r="AU101" s="53"/>
      <c r="AV101" s="53"/>
      <c r="AW101" s="53"/>
      <c r="AX101" s="52" t="s">
        <v>253</v>
      </c>
      <c r="AY101" s="52" t="s">
        <v>252</v>
      </c>
      <c r="AZ101" s="45" t="s">
        <v>50</v>
      </c>
      <c r="BA101" s="46" t="s">
        <v>92</v>
      </c>
      <c r="BB101" s="47" t="str">
        <f t="shared" si="74"/>
        <v>NA</v>
      </c>
      <c r="BC101" s="100" t="s">
        <v>996</v>
      </c>
      <c r="BD101" s="49" t="s">
        <v>92</v>
      </c>
      <c r="BE101" s="49" t="s">
        <v>92</v>
      </c>
      <c r="BF101" s="47" t="s">
        <v>92</v>
      </c>
      <c r="BG101" s="100" t="s">
        <v>1032</v>
      </c>
      <c r="BH101" s="45" t="s">
        <v>987</v>
      </c>
      <c r="BI101" s="45" t="s">
        <v>91</v>
      </c>
      <c r="BJ101" s="52" t="s">
        <v>2162</v>
      </c>
      <c r="BK101" s="52" t="s">
        <v>252</v>
      </c>
      <c r="BL101" s="45" t="str">
        <f>IF(BN101&lt;91%,"A","C")</f>
        <v>C</v>
      </c>
      <c r="BM101" s="56">
        <v>1</v>
      </c>
      <c r="BN101" s="47">
        <f>BR101</f>
        <v>1</v>
      </c>
      <c r="BO101" s="347" t="s">
        <v>2331</v>
      </c>
      <c r="BP101" s="49">
        <v>1</v>
      </c>
      <c r="BQ101" s="49">
        <v>1</v>
      </c>
      <c r="BR101" s="47">
        <f>(BP101+BQ101)/2</f>
        <v>1</v>
      </c>
      <c r="BS101" s="54" t="s">
        <v>2332</v>
      </c>
      <c r="BT101" s="52" t="s">
        <v>2330</v>
      </c>
      <c r="BU101" s="45" t="str">
        <f>IF(BN101&lt;91%,"SI","NO")</f>
        <v>NO</v>
      </c>
      <c r="BV101" s="238">
        <f t="shared" si="76"/>
        <v>506</v>
      </c>
    </row>
    <row r="102" spans="1:74" s="7" customFormat="1" ht="189" hidden="1" customHeight="1" x14ac:dyDescent="0.25">
      <c r="A102" s="51">
        <v>337</v>
      </c>
      <c r="B102" s="52" t="s">
        <v>255</v>
      </c>
      <c r="C102" s="93" t="s">
        <v>453</v>
      </c>
      <c r="D102" s="173">
        <v>42338</v>
      </c>
      <c r="E102" s="97" t="s">
        <v>95</v>
      </c>
      <c r="F102" s="93" t="s">
        <v>175</v>
      </c>
      <c r="G102" s="93" t="s">
        <v>244</v>
      </c>
      <c r="H102" s="167" t="s">
        <v>522</v>
      </c>
      <c r="I102" s="66" t="s">
        <v>523</v>
      </c>
      <c r="J102" s="97" t="s">
        <v>96</v>
      </c>
      <c r="K102" s="97" t="s">
        <v>127</v>
      </c>
      <c r="L102" s="97" t="s">
        <v>97</v>
      </c>
      <c r="M102" s="97" t="s">
        <v>44</v>
      </c>
      <c r="N102" s="97" t="s">
        <v>128</v>
      </c>
      <c r="O102" s="174"/>
      <c r="P102" s="74">
        <v>42492</v>
      </c>
      <c r="Q102" s="66" t="s">
        <v>524</v>
      </c>
      <c r="R102" s="93" t="s">
        <v>82</v>
      </c>
      <c r="S102" s="66" t="s">
        <v>525</v>
      </c>
      <c r="T102" s="66" t="s">
        <v>129</v>
      </c>
      <c r="U102" s="71" t="s">
        <v>526</v>
      </c>
      <c r="V102" s="72" t="s">
        <v>527</v>
      </c>
      <c r="W102" s="72">
        <v>1</v>
      </c>
      <c r="X102" s="141">
        <v>42439</v>
      </c>
      <c r="Y102" s="141">
        <v>42480</v>
      </c>
      <c r="Z102" s="72" t="s">
        <v>213</v>
      </c>
      <c r="AA102" s="72" t="s">
        <v>460</v>
      </c>
      <c r="AB102" s="53"/>
      <c r="AC102" s="51"/>
      <c r="AD102" s="53"/>
      <c r="AE102" s="54"/>
      <c r="AF102" s="89"/>
      <c r="AG102" s="89"/>
      <c r="AH102" s="53"/>
      <c r="AI102" s="54"/>
      <c r="AJ102" s="52"/>
      <c r="AK102" s="53"/>
      <c r="AL102" s="52"/>
      <c r="AM102" s="52"/>
      <c r="AN102" s="53"/>
      <c r="AO102" s="53"/>
      <c r="AP102" s="53"/>
      <c r="AQ102" s="53"/>
      <c r="AR102" s="53"/>
      <c r="AS102" s="53"/>
      <c r="AT102" s="53"/>
      <c r="AU102" s="53"/>
      <c r="AV102" s="53"/>
      <c r="AW102" s="53"/>
      <c r="AX102" s="52" t="s">
        <v>253</v>
      </c>
      <c r="AY102" s="52" t="s">
        <v>252</v>
      </c>
      <c r="AZ102" s="45" t="str">
        <f t="shared" ref="AZ102:AZ113" si="85">IF(BB102&lt;91%,"A","C")</f>
        <v>C</v>
      </c>
      <c r="BA102" s="46">
        <v>1</v>
      </c>
      <c r="BB102" s="47">
        <f t="shared" si="74"/>
        <v>1</v>
      </c>
      <c r="BC102" s="100" t="s">
        <v>1033</v>
      </c>
      <c r="BD102" s="49">
        <v>1</v>
      </c>
      <c r="BE102" s="49">
        <v>1</v>
      </c>
      <c r="BF102" s="47">
        <f>(BD102+BE102)/2</f>
        <v>1</v>
      </c>
      <c r="BG102" s="67" t="s">
        <v>1036</v>
      </c>
      <c r="BH102" s="45" t="s">
        <v>1037</v>
      </c>
      <c r="BI102" s="45" t="str">
        <f t="shared" ref="BI102:BI113" si="86">IF(BB102&lt;91%,"SI","NO")</f>
        <v>NO</v>
      </c>
      <c r="BJ102" s="236"/>
      <c r="BK102" s="236"/>
      <c r="BV102" s="238">
        <f t="shared" si="76"/>
        <v>0</v>
      </c>
    </row>
    <row r="103" spans="1:74" s="7" customFormat="1" ht="189" hidden="1" customHeight="1" x14ac:dyDescent="0.25">
      <c r="A103" s="51">
        <v>337</v>
      </c>
      <c r="B103" s="52" t="s">
        <v>256</v>
      </c>
      <c r="C103" s="93" t="s">
        <v>453</v>
      </c>
      <c r="D103" s="173">
        <v>42338</v>
      </c>
      <c r="E103" s="97" t="s">
        <v>95</v>
      </c>
      <c r="F103" s="93" t="s">
        <v>175</v>
      </c>
      <c r="G103" s="93" t="s">
        <v>244</v>
      </c>
      <c r="H103" s="167" t="s">
        <v>522</v>
      </c>
      <c r="I103" s="66" t="s">
        <v>523</v>
      </c>
      <c r="J103" s="97" t="s">
        <v>96</v>
      </c>
      <c r="K103" s="97" t="s">
        <v>127</v>
      </c>
      <c r="L103" s="97" t="s">
        <v>97</v>
      </c>
      <c r="M103" s="97" t="s">
        <v>44</v>
      </c>
      <c r="N103" s="97" t="s">
        <v>128</v>
      </c>
      <c r="O103" s="174"/>
      <c r="P103" s="74">
        <v>42492</v>
      </c>
      <c r="Q103" s="66" t="s">
        <v>524</v>
      </c>
      <c r="R103" s="93" t="s">
        <v>82</v>
      </c>
      <c r="S103" s="66" t="s">
        <v>525</v>
      </c>
      <c r="T103" s="66" t="s">
        <v>129</v>
      </c>
      <c r="U103" s="71" t="s">
        <v>526</v>
      </c>
      <c r="V103" s="72" t="s">
        <v>528</v>
      </c>
      <c r="W103" s="72">
        <v>1</v>
      </c>
      <c r="X103" s="141">
        <v>42475</v>
      </c>
      <c r="Y103" s="141">
        <v>42489</v>
      </c>
      <c r="Z103" s="72" t="s">
        <v>213</v>
      </c>
      <c r="AA103" s="72" t="s">
        <v>460</v>
      </c>
      <c r="AB103" s="53"/>
      <c r="AC103" s="51"/>
      <c r="AD103" s="53"/>
      <c r="AE103" s="54"/>
      <c r="AF103" s="89"/>
      <c r="AG103" s="89"/>
      <c r="AH103" s="53"/>
      <c r="AI103" s="54"/>
      <c r="AJ103" s="52"/>
      <c r="AK103" s="53"/>
      <c r="AL103" s="52"/>
      <c r="AM103" s="52"/>
      <c r="AN103" s="53"/>
      <c r="AO103" s="53"/>
      <c r="AP103" s="53"/>
      <c r="AQ103" s="53"/>
      <c r="AR103" s="53"/>
      <c r="AS103" s="53"/>
      <c r="AT103" s="53"/>
      <c r="AU103" s="53"/>
      <c r="AV103" s="53"/>
      <c r="AW103" s="53"/>
      <c r="AX103" s="52" t="s">
        <v>253</v>
      </c>
      <c r="AY103" s="52" t="s">
        <v>252</v>
      </c>
      <c r="AZ103" s="45" t="str">
        <f t="shared" si="85"/>
        <v>C</v>
      </c>
      <c r="BA103" s="46">
        <v>1</v>
      </c>
      <c r="BB103" s="47">
        <f t="shared" si="74"/>
        <v>1</v>
      </c>
      <c r="BC103" s="100" t="s">
        <v>1034</v>
      </c>
      <c r="BD103" s="49">
        <v>1</v>
      </c>
      <c r="BE103" s="49">
        <v>1</v>
      </c>
      <c r="BF103" s="47">
        <f>(BD103+BE103)/2</f>
        <v>1</v>
      </c>
      <c r="BG103" s="67" t="s">
        <v>1038</v>
      </c>
      <c r="BH103" s="45" t="s">
        <v>1037</v>
      </c>
      <c r="BI103" s="45" t="str">
        <f t="shared" si="86"/>
        <v>NO</v>
      </c>
      <c r="BJ103" s="236"/>
      <c r="BK103" s="236"/>
      <c r="BV103" s="238">
        <f t="shared" si="76"/>
        <v>0</v>
      </c>
    </row>
    <row r="104" spans="1:74" s="7" customFormat="1" ht="189" hidden="1" customHeight="1" x14ac:dyDescent="0.25">
      <c r="A104" s="51">
        <v>337</v>
      </c>
      <c r="B104" s="52" t="s">
        <v>257</v>
      </c>
      <c r="C104" s="93" t="s">
        <v>453</v>
      </c>
      <c r="D104" s="173">
        <v>42338</v>
      </c>
      <c r="E104" s="97" t="s">
        <v>95</v>
      </c>
      <c r="F104" s="93" t="s">
        <v>175</v>
      </c>
      <c r="G104" s="93" t="s">
        <v>244</v>
      </c>
      <c r="H104" s="167" t="s">
        <v>522</v>
      </c>
      <c r="I104" s="66" t="s">
        <v>523</v>
      </c>
      <c r="J104" s="97" t="s">
        <v>96</v>
      </c>
      <c r="K104" s="97" t="s">
        <v>127</v>
      </c>
      <c r="L104" s="97" t="s">
        <v>97</v>
      </c>
      <c r="M104" s="97" t="s">
        <v>44</v>
      </c>
      <c r="N104" s="97" t="s">
        <v>128</v>
      </c>
      <c r="O104" s="174"/>
      <c r="P104" s="74">
        <v>42492</v>
      </c>
      <c r="Q104" s="66" t="s">
        <v>524</v>
      </c>
      <c r="R104" s="93" t="s">
        <v>82</v>
      </c>
      <c r="S104" s="66" t="s">
        <v>525</v>
      </c>
      <c r="T104" s="66" t="s">
        <v>129</v>
      </c>
      <c r="U104" s="71" t="s">
        <v>529</v>
      </c>
      <c r="V104" s="72" t="s">
        <v>530</v>
      </c>
      <c r="W104" s="72">
        <v>1</v>
      </c>
      <c r="X104" s="141">
        <v>42482</v>
      </c>
      <c r="Y104" s="141">
        <v>42502</v>
      </c>
      <c r="Z104" s="72" t="s">
        <v>213</v>
      </c>
      <c r="AA104" s="72" t="s">
        <v>460</v>
      </c>
      <c r="AB104" s="53"/>
      <c r="AC104" s="51"/>
      <c r="AD104" s="53"/>
      <c r="AE104" s="54"/>
      <c r="AF104" s="89"/>
      <c r="AG104" s="89"/>
      <c r="AH104" s="53"/>
      <c r="AI104" s="54"/>
      <c r="AJ104" s="52"/>
      <c r="AK104" s="53"/>
      <c r="AL104" s="52"/>
      <c r="AM104" s="52"/>
      <c r="AN104" s="53"/>
      <c r="AO104" s="53"/>
      <c r="AP104" s="53"/>
      <c r="AQ104" s="53"/>
      <c r="AR104" s="53"/>
      <c r="AS104" s="53"/>
      <c r="AT104" s="53"/>
      <c r="AU104" s="53"/>
      <c r="AV104" s="53"/>
      <c r="AW104" s="53"/>
      <c r="AX104" s="52" t="s">
        <v>253</v>
      </c>
      <c r="AY104" s="52" t="s">
        <v>252</v>
      </c>
      <c r="AZ104" s="45" t="str">
        <f t="shared" si="85"/>
        <v>C</v>
      </c>
      <c r="BA104" s="46">
        <v>1</v>
      </c>
      <c r="BB104" s="47">
        <f t="shared" si="74"/>
        <v>1</v>
      </c>
      <c r="BC104" s="54" t="s">
        <v>1035</v>
      </c>
      <c r="BD104" s="49">
        <v>1</v>
      </c>
      <c r="BE104" s="49">
        <v>1</v>
      </c>
      <c r="BF104" s="47">
        <f>(BD104+BE104)/2</f>
        <v>1</v>
      </c>
      <c r="BG104" s="67" t="s">
        <v>1039</v>
      </c>
      <c r="BH104" s="45" t="s">
        <v>1037</v>
      </c>
      <c r="BI104" s="45" t="str">
        <f t="shared" si="86"/>
        <v>NO</v>
      </c>
      <c r="BJ104" s="236"/>
      <c r="BK104" s="236"/>
      <c r="BV104" s="238">
        <f t="shared" si="76"/>
        <v>0</v>
      </c>
    </row>
    <row r="105" spans="1:74" s="7" customFormat="1" ht="189" hidden="1" customHeight="1" x14ac:dyDescent="0.25">
      <c r="A105" s="51">
        <v>337</v>
      </c>
      <c r="B105" s="52" t="s">
        <v>258</v>
      </c>
      <c r="C105" s="93" t="s">
        <v>453</v>
      </c>
      <c r="D105" s="173">
        <v>42338</v>
      </c>
      <c r="E105" s="97" t="s">
        <v>95</v>
      </c>
      <c r="F105" s="93" t="s">
        <v>175</v>
      </c>
      <c r="G105" s="93" t="s">
        <v>244</v>
      </c>
      <c r="H105" s="97" t="s">
        <v>522</v>
      </c>
      <c r="I105" s="66" t="s">
        <v>523</v>
      </c>
      <c r="J105" s="97" t="s">
        <v>96</v>
      </c>
      <c r="K105" s="97" t="s">
        <v>127</v>
      </c>
      <c r="L105" s="97" t="s">
        <v>97</v>
      </c>
      <c r="M105" s="97" t="s">
        <v>44</v>
      </c>
      <c r="N105" s="97" t="s">
        <v>128</v>
      </c>
      <c r="O105" s="64" t="s">
        <v>83</v>
      </c>
      <c r="P105" s="74">
        <v>42492</v>
      </c>
      <c r="Q105" s="66" t="s">
        <v>524</v>
      </c>
      <c r="R105" s="93" t="s">
        <v>82</v>
      </c>
      <c r="S105" s="66" t="s">
        <v>525</v>
      </c>
      <c r="T105" s="66" t="s">
        <v>129</v>
      </c>
      <c r="U105" s="71" t="s">
        <v>529</v>
      </c>
      <c r="V105" s="71" t="s">
        <v>531</v>
      </c>
      <c r="W105" s="72">
        <v>2</v>
      </c>
      <c r="X105" s="141">
        <f>+Y104</f>
        <v>42502</v>
      </c>
      <c r="Y105" s="141">
        <f>+X105+60</f>
        <v>42562</v>
      </c>
      <c r="Z105" s="72" t="s">
        <v>213</v>
      </c>
      <c r="AA105" s="72" t="s">
        <v>460</v>
      </c>
      <c r="AB105" s="53"/>
      <c r="AC105" s="51"/>
      <c r="AD105" s="53"/>
      <c r="AE105" s="54"/>
      <c r="AF105" s="89"/>
      <c r="AG105" s="89"/>
      <c r="AH105" s="53"/>
      <c r="AI105" s="54"/>
      <c r="AJ105" s="52"/>
      <c r="AK105" s="53"/>
      <c r="AL105" s="52"/>
      <c r="AM105" s="52"/>
      <c r="AN105" s="53"/>
      <c r="AO105" s="53"/>
      <c r="AP105" s="53"/>
      <c r="AQ105" s="53"/>
      <c r="AR105" s="53"/>
      <c r="AS105" s="53"/>
      <c r="AT105" s="53"/>
      <c r="AU105" s="53"/>
      <c r="AV105" s="53"/>
      <c r="AW105" s="53"/>
      <c r="AX105" s="52" t="s">
        <v>253</v>
      </c>
      <c r="AY105" s="52" t="s">
        <v>252</v>
      </c>
      <c r="AZ105" s="45" t="str">
        <f t="shared" si="85"/>
        <v>A</v>
      </c>
      <c r="BA105" s="46">
        <v>1</v>
      </c>
      <c r="BB105" s="47">
        <v>0.5</v>
      </c>
      <c r="BC105" s="100" t="s">
        <v>1040</v>
      </c>
      <c r="BD105" s="49" t="s">
        <v>92</v>
      </c>
      <c r="BE105" s="49" t="s">
        <v>92</v>
      </c>
      <c r="BF105" s="47" t="s">
        <v>92</v>
      </c>
      <c r="BG105" s="67" t="s">
        <v>1041</v>
      </c>
      <c r="BH105" s="45" t="s">
        <v>1037</v>
      </c>
      <c r="BI105" s="45" t="str">
        <f t="shared" si="86"/>
        <v>SI</v>
      </c>
      <c r="BJ105" s="52" t="s">
        <v>2162</v>
      </c>
      <c r="BK105" s="52" t="s">
        <v>252</v>
      </c>
      <c r="BL105" s="45" t="str">
        <f>IF(BN105&lt;91%,"A","C")</f>
        <v>C</v>
      </c>
      <c r="BM105" s="56">
        <v>2</v>
      </c>
      <c r="BN105" s="47">
        <f>BR105</f>
        <v>1</v>
      </c>
      <c r="BO105" s="78" t="s">
        <v>2333</v>
      </c>
      <c r="BP105" s="49">
        <v>1</v>
      </c>
      <c r="BQ105" s="49">
        <v>1</v>
      </c>
      <c r="BR105" s="47">
        <f>(BP105+BQ105)/2</f>
        <v>1</v>
      </c>
      <c r="BS105" s="54" t="s">
        <v>2334</v>
      </c>
      <c r="BT105" s="52" t="s">
        <v>2335</v>
      </c>
      <c r="BU105" s="45" t="str">
        <f>IF(BN105&lt;91%,"SI","NO")</f>
        <v>NO</v>
      </c>
      <c r="BV105" s="238">
        <f t="shared" si="76"/>
        <v>174</v>
      </c>
    </row>
    <row r="106" spans="1:74" s="7" customFormat="1" ht="189" hidden="1" customHeight="1" x14ac:dyDescent="0.25">
      <c r="A106" s="51">
        <v>337</v>
      </c>
      <c r="B106" s="52" t="s">
        <v>259</v>
      </c>
      <c r="C106" s="93" t="s">
        <v>453</v>
      </c>
      <c r="D106" s="173">
        <v>42338</v>
      </c>
      <c r="E106" s="97" t="s">
        <v>95</v>
      </c>
      <c r="F106" s="93" t="s">
        <v>175</v>
      </c>
      <c r="G106" s="93" t="s">
        <v>244</v>
      </c>
      <c r="H106" s="167" t="s">
        <v>522</v>
      </c>
      <c r="I106" s="66" t="s">
        <v>523</v>
      </c>
      <c r="J106" s="97" t="s">
        <v>96</v>
      </c>
      <c r="K106" s="97" t="s">
        <v>127</v>
      </c>
      <c r="L106" s="97" t="s">
        <v>97</v>
      </c>
      <c r="M106" s="97" t="s">
        <v>44</v>
      </c>
      <c r="N106" s="97" t="s">
        <v>128</v>
      </c>
      <c r="O106" s="174"/>
      <c r="P106" s="74">
        <v>42492</v>
      </c>
      <c r="Q106" s="66" t="s">
        <v>524</v>
      </c>
      <c r="R106" s="93" t="s">
        <v>82</v>
      </c>
      <c r="S106" s="66" t="s">
        <v>525</v>
      </c>
      <c r="T106" s="66" t="s">
        <v>129</v>
      </c>
      <c r="U106" s="71" t="s">
        <v>532</v>
      </c>
      <c r="V106" s="72" t="s">
        <v>533</v>
      </c>
      <c r="W106" s="72">
        <v>1</v>
      </c>
      <c r="X106" s="141">
        <v>42502</v>
      </c>
      <c r="Y106" s="141">
        <v>42522</v>
      </c>
      <c r="Z106" s="72" t="s">
        <v>213</v>
      </c>
      <c r="AA106" s="72" t="s">
        <v>460</v>
      </c>
      <c r="AB106" s="53"/>
      <c r="AC106" s="51"/>
      <c r="AD106" s="53"/>
      <c r="AE106" s="54"/>
      <c r="AF106" s="89"/>
      <c r="AG106" s="89"/>
      <c r="AH106" s="53"/>
      <c r="AI106" s="54"/>
      <c r="AJ106" s="52"/>
      <c r="AK106" s="53"/>
      <c r="AL106" s="52"/>
      <c r="AM106" s="52"/>
      <c r="AN106" s="53"/>
      <c r="AO106" s="53"/>
      <c r="AP106" s="53"/>
      <c r="AQ106" s="53"/>
      <c r="AR106" s="53"/>
      <c r="AS106" s="53"/>
      <c r="AT106" s="53"/>
      <c r="AU106" s="53"/>
      <c r="AV106" s="53"/>
      <c r="AW106" s="53"/>
      <c r="AX106" s="52" t="s">
        <v>253</v>
      </c>
      <c r="AY106" s="52" t="s">
        <v>252</v>
      </c>
      <c r="AZ106" s="45" t="str">
        <f t="shared" si="85"/>
        <v>C</v>
      </c>
      <c r="BA106" s="46">
        <v>1</v>
      </c>
      <c r="BB106" s="47">
        <f t="shared" ref="BB106:BB114" si="87">BF106</f>
        <v>1</v>
      </c>
      <c r="BC106" s="100" t="s">
        <v>1042</v>
      </c>
      <c r="BD106" s="49">
        <v>1</v>
      </c>
      <c r="BE106" s="49">
        <v>1</v>
      </c>
      <c r="BF106" s="47">
        <f t="shared" ref="BF106:BF113" si="88">(BD106+BE106)/2</f>
        <v>1</v>
      </c>
      <c r="BG106" s="67" t="s">
        <v>1050</v>
      </c>
      <c r="BH106" s="45" t="s">
        <v>1037</v>
      </c>
      <c r="BI106" s="45" t="str">
        <f t="shared" si="86"/>
        <v>NO</v>
      </c>
      <c r="BJ106" s="236"/>
      <c r="BK106" s="236"/>
      <c r="BV106" s="238">
        <f t="shared" si="76"/>
        <v>0</v>
      </c>
    </row>
    <row r="107" spans="1:74" s="7" customFormat="1" ht="267.75" hidden="1" customHeight="1" x14ac:dyDescent="0.25">
      <c r="A107" s="51">
        <v>337</v>
      </c>
      <c r="B107" s="52" t="s">
        <v>260</v>
      </c>
      <c r="C107" s="93" t="s">
        <v>453</v>
      </c>
      <c r="D107" s="173">
        <v>42338</v>
      </c>
      <c r="E107" s="97" t="s">
        <v>95</v>
      </c>
      <c r="F107" s="93" t="s">
        <v>175</v>
      </c>
      <c r="G107" s="93" t="s">
        <v>244</v>
      </c>
      <c r="H107" s="167" t="s">
        <v>522</v>
      </c>
      <c r="I107" s="66" t="s">
        <v>523</v>
      </c>
      <c r="J107" s="97" t="s">
        <v>96</v>
      </c>
      <c r="K107" s="97" t="s">
        <v>127</v>
      </c>
      <c r="L107" s="97" t="s">
        <v>97</v>
      </c>
      <c r="M107" s="97" t="s">
        <v>44</v>
      </c>
      <c r="N107" s="97" t="s">
        <v>128</v>
      </c>
      <c r="O107" s="174"/>
      <c r="P107" s="74">
        <v>42492</v>
      </c>
      <c r="Q107" s="66" t="s">
        <v>524</v>
      </c>
      <c r="R107" s="93" t="s">
        <v>82</v>
      </c>
      <c r="S107" s="66" t="s">
        <v>525</v>
      </c>
      <c r="T107" s="66" t="s">
        <v>129</v>
      </c>
      <c r="U107" s="71" t="s">
        <v>534</v>
      </c>
      <c r="V107" s="72" t="s">
        <v>535</v>
      </c>
      <c r="W107" s="72">
        <v>1</v>
      </c>
      <c r="X107" s="141">
        <v>42502</v>
      </c>
      <c r="Y107" s="141">
        <v>42507</v>
      </c>
      <c r="Z107" s="72" t="s">
        <v>213</v>
      </c>
      <c r="AA107" s="72" t="s">
        <v>460</v>
      </c>
      <c r="AB107" s="53"/>
      <c r="AC107" s="51"/>
      <c r="AD107" s="53"/>
      <c r="AE107" s="54"/>
      <c r="AF107" s="89"/>
      <c r="AG107" s="89"/>
      <c r="AH107" s="53"/>
      <c r="AI107" s="54"/>
      <c r="AJ107" s="52"/>
      <c r="AK107" s="53"/>
      <c r="AL107" s="52"/>
      <c r="AM107" s="52"/>
      <c r="AN107" s="53"/>
      <c r="AO107" s="53"/>
      <c r="AP107" s="53"/>
      <c r="AQ107" s="53"/>
      <c r="AR107" s="53"/>
      <c r="AS107" s="53"/>
      <c r="AT107" s="53"/>
      <c r="AU107" s="53"/>
      <c r="AV107" s="53"/>
      <c r="AW107" s="53"/>
      <c r="AX107" s="52" t="s">
        <v>253</v>
      </c>
      <c r="AY107" s="52" t="s">
        <v>252</v>
      </c>
      <c r="AZ107" s="45" t="str">
        <f t="shared" si="85"/>
        <v>C</v>
      </c>
      <c r="BA107" s="46">
        <v>1</v>
      </c>
      <c r="BB107" s="47">
        <f t="shared" si="87"/>
        <v>0.97499999999999998</v>
      </c>
      <c r="BC107" s="100" t="s">
        <v>1043</v>
      </c>
      <c r="BD107" s="49">
        <v>0.95</v>
      </c>
      <c r="BE107" s="49">
        <v>1</v>
      </c>
      <c r="BF107" s="47">
        <f t="shared" si="88"/>
        <v>0.97499999999999998</v>
      </c>
      <c r="BG107" s="67" t="s">
        <v>1051</v>
      </c>
      <c r="BH107" s="45" t="s">
        <v>1037</v>
      </c>
      <c r="BI107" s="45" t="str">
        <f t="shared" si="86"/>
        <v>NO</v>
      </c>
      <c r="BJ107" s="236"/>
      <c r="BK107" s="236"/>
      <c r="BV107" s="238">
        <f t="shared" si="76"/>
        <v>0</v>
      </c>
    </row>
    <row r="108" spans="1:74" s="7" customFormat="1" ht="189" hidden="1" customHeight="1" x14ac:dyDescent="0.25">
      <c r="A108" s="51">
        <v>337</v>
      </c>
      <c r="B108" s="52" t="s">
        <v>261</v>
      </c>
      <c r="C108" s="93" t="s">
        <v>453</v>
      </c>
      <c r="D108" s="173">
        <v>42338</v>
      </c>
      <c r="E108" s="97" t="s">
        <v>95</v>
      </c>
      <c r="F108" s="93" t="s">
        <v>175</v>
      </c>
      <c r="G108" s="93" t="s">
        <v>244</v>
      </c>
      <c r="H108" s="167" t="s">
        <v>522</v>
      </c>
      <c r="I108" s="66" t="s">
        <v>523</v>
      </c>
      <c r="J108" s="97" t="s">
        <v>96</v>
      </c>
      <c r="K108" s="97" t="s">
        <v>127</v>
      </c>
      <c r="L108" s="97" t="s">
        <v>97</v>
      </c>
      <c r="M108" s="97" t="s">
        <v>44</v>
      </c>
      <c r="N108" s="97" t="s">
        <v>128</v>
      </c>
      <c r="O108" s="174"/>
      <c r="P108" s="74">
        <v>42492</v>
      </c>
      <c r="Q108" s="66" t="s">
        <v>524</v>
      </c>
      <c r="R108" s="93" t="s">
        <v>82</v>
      </c>
      <c r="S108" s="66" t="s">
        <v>525</v>
      </c>
      <c r="T108" s="66" t="s">
        <v>129</v>
      </c>
      <c r="U108" s="71" t="s">
        <v>534</v>
      </c>
      <c r="V108" s="72" t="s">
        <v>536</v>
      </c>
      <c r="W108" s="72">
        <v>2</v>
      </c>
      <c r="X108" s="141">
        <v>42482</v>
      </c>
      <c r="Y108" s="141">
        <v>42492</v>
      </c>
      <c r="Z108" s="72" t="s">
        <v>213</v>
      </c>
      <c r="AA108" s="72" t="s">
        <v>460</v>
      </c>
      <c r="AB108" s="53"/>
      <c r="AC108" s="51"/>
      <c r="AD108" s="53"/>
      <c r="AE108" s="54"/>
      <c r="AF108" s="89"/>
      <c r="AG108" s="89"/>
      <c r="AH108" s="53"/>
      <c r="AI108" s="54"/>
      <c r="AJ108" s="52"/>
      <c r="AK108" s="53"/>
      <c r="AL108" s="52"/>
      <c r="AM108" s="52"/>
      <c r="AN108" s="53"/>
      <c r="AO108" s="53"/>
      <c r="AP108" s="53"/>
      <c r="AQ108" s="53"/>
      <c r="AR108" s="53"/>
      <c r="AS108" s="53"/>
      <c r="AT108" s="53"/>
      <c r="AU108" s="53"/>
      <c r="AV108" s="53"/>
      <c r="AW108" s="53"/>
      <c r="AX108" s="52" t="s">
        <v>253</v>
      </c>
      <c r="AY108" s="52" t="s">
        <v>252</v>
      </c>
      <c r="AZ108" s="45" t="str">
        <f t="shared" si="85"/>
        <v>C</v>
      </c>
      <c r="BA108" s="46">
        <v>1</v>
      </c>
      <c r="BB108" s="47">
        <f t="shared" si="87"/>
        <v>0.95500000000000007</v>
      </c>
      <c r="BC108" s="67" t="s">
        <v>1044</v>
      </c>
      <c r="BD108" s="49">
        <v>0.91</v>
      </c>
      <c r="BE108" s="49">
        <v>1</v>
      </c>
      <c r="BF108" s="47">
        <f t="shared" si="88"/>
        <v>0.95500000000000007</v>
      </c>
      <c r="BG108" s="67" t="s">
        <v>1164</v>
      </c>
      <c r="BH108" s="45" t="s">
        <v>1037</v>
      </c>
      <c r="BI108" s="45" t="str">
        <f t="shared" si="86"/>
        <v>NO</v>
      </c>
      <c r="BJ108" s="236"/>
      <c r="BK108" s="236"/>
      <c r="BV108" s="238">
        <f t="shared" si="76"/>
        <v>0</v>
      </c>
    </row>
    <row r="109" spans="1:74" s="7" customFormat="1" ht="189" hidden="1" customHeight="1" x14ac:dyDescent="0.25">
      <c r="A109" s="51">
        <v>337</v>
      </c>
      <c r="B109" s="52" t="s">
        <v>262</v>
      </c>
      <c r="C109" s="93" t="s">
        <v>453</v>
      </c>
      <c r="D109" s="173">
        <v>42338</v>
      </c>
      <c r="E109" s="97" t="s">
        <v>95</v>
      </c>
      <c r="F109" s="93" t="s">
        <v>175</v>
      </c>
      <c r="G109" s="93" t="s">
        <v>244</v>
      </c>
      <c r="H109" s="167" t="s">
        <v>522</v>
      </c>
      <c r="I109" s="66" t="s">
        <v>523</v>
      </c>
      <c r="J109" s="97" t="s">
        <v>96</v>
      </c>
      <c r="K109" s="97" t="s">
        <v>127</v>
      </c>
      <c r="L109" s="97" t="s">
        <v>97</v>
      </c>
      <c r="M109" s="97" t="s">
        <v>44</v>
      </c>
      <c r="N109" s="97" t="s">
        <v>128</v>
      </c>
      <c r="O109" s="174"/>
      <c r="P109" s="74">
        <v>42492</v>
      </c>
      <c r="Q109" s="66" t="s">
        <v>524</v>
      </c>
      <c r="R109" s="93" t="s">
        <v>82</v>
      </c>
      <c r="S109" s="66" t="s">
        <v>525</v>
      </c>
      <c r="T109" s="66" t="s">
        <v>129</v>
      </c>
      <c r="U109" s="71" t="s">
        <v>534</v>
      </c>
      <c r="V109" s="72" t="s">
        <v>537</v>
      </c>
      <c r="W109" s="72">
        <v>2</v>
      </c>
      <c r="X109" s="141">
        <v>42482</v>
      </c>
      <c r="Y109" s="141">
        <v>42492</v>
      </c>
      <c r="Z109" s="72" t="s">
        <v>213</v>
      </c>
      <c r="AA109" s="72" t="s">
        <v>460</v>
      </c>
      <c r="AB109" s="53"/>
      <c r="AC109" s="51"/>
      <c r="AD109" s="53"/>
      <c r="AE109" s="54"/>
      <c r="AF109" s="89"/>
      <c r="AG109" s="89"/>
      <c r="AH109" s="53"/>
      <c r="AI109" s="54"/>
      <c r="AJ109" s="52"/>
      <c r="AK109" s="53"/>
      <c r="AL109" s="52"/>
      <c r="AM109" s="52"/>
      <c r="AN109" s="53"/>
      <c r="AO109" s="53"/>
      <c r="AP109" s="53"/>
      <c r="AQ109" s="53"/>
      <c r="AR109" s="53"/>
      <c r="AS109" s="53"/>
      <c r="AT109" s="53"/>
      <c r="AU109" s="53"/>
      <c r="AV109" s="53"/>
      <c r="AW109" s="53"/>
      <c r="AX109" s="52" t="s">
        <v>253</v>
      </c>
      <c r="AY109" s="52" t="s">
        <v>252</v>
      </c>
      <c r="AZ109" s="45" t="str">
        <f t="shared" si="85"/>
        <v>C</v>
      </c>
      <c r="BA109" s="46">
        <v>2</v>
      </c>
      <c r="BB109" s="47">
        <f t="shared" si="87"/>
        <v>0.99</v>
      </c>
      <c r="BC109" s="67" t="s">
        <v>1045</v>
      </c>
      <c r="BD109" s="49">
        <v>1</v>
      </c>
      <c r="BE109" s="49">
        <v>0.98</v>
      </c>
      <c r="BF109" s="47">
        <f t="shared" si="88"/>
        <v>0.99</v>
      </c>
      <c r="BG109" s="87" t="s">
        <v>1163</v>
      </c>
      <c r="BH109" s="45" t="s">
        <v>1037</v>
      </c>
      <c r="BI109" s="45" t="str">
        <f t="shared" si="86"/>
        <v>NO</v>
      </c>
      <c r="BJ109" s="236"/>
      <c r="BK109" s="236"/>
      <c r="BV109" s="238">
        <f t="shared" si="76"/>
        <v>0</v>
      </c>
    </row>
    <row r="110" spans="1:74" s="7" customFormat="1" ht="141.75" hidden="1" customHeight="1" x14ac:dyDescent="0.25">
      <c r="A110" s="51">
        <v>338</v>
      </c>
      <c r="B110" s="52" t="s">
        <v>255</v>
      </c>
      <c r="C110" s="93" t="s">
        <v>453</v>
      </c>
      <c r="D110" s="173">
        <v>42338</v>
      </c>
      <c r="E110" s="97" t="s">
        <v>95</v>
      </c>
      <c r="F110" s="93" t="s">
        <v>125</v>
      </c>
      <c r="G110" s="93" t="s">
        <v>244</v>
      </c>
      <c r="H110" s="167" t="s">
        <v>538</v>
      </c>
      <c r="I110" s="71" t="s">
        <v>1951</v>
      </c>
      <c r="J110" s="97" t="s">
        <v>96</v>
      </c>
      <c r="K110" s="97" t="s">
        <v>127</v>
      </c>
      <c r="L110" s="97" t="s">
        <v>97</v>
      </c>
      <c r="M110" s="97" t="s">
        <v>44</v>
      </c>
      <c r="N110" s="97" t="s">
        <v>128</v>
      </c>
      <c r="O110" s="174"/>
      <c r="P110" s="74">
        <v>42492</v>
      </c>
      <c r="Q110" s="66" t="s">
        <v>539</v>
      </c>
      <c r="R110" s="97" t="s">
        <v>82</v>
      </c>
      <c r="S110" s="66" t="s">
        <v>540</v>
      </c>
      <c r="T110" s="66" t="s">
        <v>129</v>
      </c>
      <c r="U110" s="71" t="s">
        <v>1985</v>
      </c>
      <c r="V110" s="72" t="s">
        <v>541</v>
      </c>
      <c r="W110" s="72">
        <v>1</v>
      </c>
      <c r="X110" s="141">
        <v>42461</v>
      </c>
      <c r="Y110" s="141">
        <v>42489</v>
      </c>
      <c r="Z110" s="72" t="s">
        <v>478</v>
      </c>
      <c r="AA110" s="72" t="s">
        <v>460</v>
      </c>
      <c r="AB110" s="53"/>
      <c r="AC110" s="51"/>
      <c r="AD110" s="53"/>
      <c r="AE110" s="54"/>
      <c r="AF110" s="89"/>
      <c r="AG110" s="89"/>
      <c r="AH110" s="53"/>
      <c r="AI110" s="54"/>
      <c r="AJ110" s="52"/>
      <c r="AK110" s="53"/>
      <c r="AL110" s="52"/>
      <c r="AM110" s="52"/>
      <c r="AN110" s="53"/>
      <c r="AO110" s="53"/>
      <c r="AP110" s="53"/>
      <c r="AQ110" s="53"/>
      <c r="AR110" s="53"/>
      <c r="AS110" s="53"/>
      <c r="AT110" s="53"/>
      <c r="AU110" s="53"/>
      <c r="AV110" s="53"/>
      <c r="AW110" s="53"/>
      <c r="AX110" s="52" t="s">
        <v>253</v>
      </c>
      <c r="AY110" s="52" t="s">
        <v>252</v>
      </c>
      <c r="AZ110" s="45" t="str">
        <f t="shared" si="85"/>
        <v>C</v>
      </c>
      <c r="BA110" s="46">
        <v>1</v>
      </c>
      <c r="BB110" s="47">
        <f t="shared" si="87"/>
        <v>1</v>
      </c>
      <c r="BC110" s="100" t="s">
        <v>1046</v>
      </c>
      <c r="BD110" s="49">
        <v>1</v>
      </c>
      <c r="BE110" s="49">
        <v>1</v>
      </c>
      <c r="BF110" s="47">
        <f t="shared" si="88"/>
        <v>1</v>
      </c>
      <c r="BG110" s="67" t="s">
        <v>1052</v>
      </c>
      <c r="BH110" s="87" t="s">
        <v>987</v>
      </c>
      <c r="BI110" s="45" t="str">
        <f t="shared" si="86"/>
        <v>NO</v>
      </c>
      <c r="BJ110" s="236"/>
      <c r="BK110" s="236"/>
      <c r="BV110" s="238">
        <f t="shared" si="76"/>
        <v>0</v>
      </c>
    </row>
    <row r="111" spans="1:74" s="7" customFormat="1" ht="141.75" hidden="1" customHeight="1" x14ac:dyDescent="0.25">
      <c r="A111" s="51">
        <v>338</v>
      </c>
      <c r="B111" s="52" t="s">
        <v>256</v>
      </c>
      <c r="C111" s="93" t="s">
        <v>453</v>
      </c>
      <c r="D111" s="173">
        <v>42338</v>
      </c>
      <c r="E111" s="97" t="s">
        <v>95</v>
      </c>
      <c r="F111" s="93" t="s">
        <v>125</v>
      </c>
      <c r="G111" s="93" t="s">
        <v>244</v>
      </c>
      <c r="H111" s="167" t="s">
        <v>538</v>
      </c>
      <c r="I111" s="71" t="s">
        <v>1951</v>
      </c>
      <c r="J111" s="97" t="s">
        <v>96</v>
      </c>
      <c r="K111" s="97" t="s">
        <v>127</v>
      </c>
      <c r="L111" s="97" t="s">
        <v>97</v>
      </c>
      <c r="M111" s="97" t="s">
        <v>44</v>
      </c>
      <c r="N111" s="97" t="s">
        <v>128</v>
      </c>
      <c r="O111" s="174"/>
      <c r="P111" s="74">
        <v>42492</v>
      </c>
      <c r="Q111" s="66" t="s">
        <v>539</v>
      </c>
      <c r="R111" s="97" t="s">
        <v>82</v>
      </c>
      <c r="S111" s="66" t="s">
        <v>540</v>
      </c>
      <c r="T111" s="66" t="s">
        <v>129</v>
      </c>
      <c r="U111" s="71" t="s">
        <v>1986</v>
      </c>
      <c r="V111" s="72" t="s">
        <v>542</v>
      </c>
      <c r="W111" s="72">
        <v>1</v>
      </c>
      <c r="X111" s="141">
        <v>42492</v>
      </c>
      <c r="Y111" s="141">
        <v>42521</v>
      </c>
      <c r="Z111" s="72" t="s">
        <v>543</v>
      </c>
      <c r="AA111" s="72" t="s">
        <v>460</v>
      </c>
      <c r="AB111" s="53"/>
      <c r="AC111" s="51"/>
      <c r="AD111" s="53"/>
      <c r="AE111" s="54"/>
      <c r="AF111" s="89"/>
      <c r="AG111" s="89"/>
      <c r="AH111" s="53"/>
      <c r="AI111" s="54"/>
      <c r="AJ111" s="52"/>
      <c r="AK111" s="53"/>
      <c r="AL111" s="52"/>
      <c r="AM111" s="52"/>
      <c r="AN111" s="53"/>
      <c r="AO111" s="53"/>
      <c r="AP111" s="53"/>
      <c r="AQ111" s="53"/>
      <c r="AR111" s="53"/>
      <c r="AS111" s="53"/>
      <c r="AT111" s="53"/>
      <c r="AU111" s="53"/>
      <c r="AV111" s="53"/>
      <c r="AW111" s="53"/>
      <c r="AX111" s="52" t="s">
        <v>253</v>
      </c>
      <c r="AY111" s="52" t="s">
        <v>252</v>
      </c>
      <c r="AZ111" s="45" t="str">
        <f t="shared" si="85"/>
        <v>C</v>
      </c>
      <c r="BA111" s="46">
        <v>1</v>
      </c>
      <c r="BB111" s="47">
        <f t="shared" si="87"/>
        <v>1</v>
      </c>
      <c r="BC111" s="100" t="s">
        <v>1047</v>
      </c>
      <c r="BD111" s="49">
        <v>1</v>
      </c>
      <c r="BE111" s="49">
        <v>1</v>
      </c>
      <c r="BF111" s="47">
        <f t="shared" si="88"/>
        <v>1</v>
      </c>
      <c r="BG111" s="67" t="s">
        <v>1053</v>
      </c>
      <c r="BH111" s="87" t="s">
        <v>987</v>
      </c>
      <c r="BI111" s="45" t="str">
        <f t="shared" si="86"/>
        <v>NO</v>
      </c>
      <c r="BJ111" s="236"/>
      <c r="BK111" s="236"/>
      <c r="BV111" s="238">
        <f t="shared" si="76"/>
        <v>0</v>
      </c>
    </row>
    <row r="112" spans="1:74" s="7" customFormat="1" ht="157.5" hidden="1" customHeight="1" x14ac:dyDescent="0.25">
      <c r="A112" s="51">
        <v>338</v>
      </c>
      <c r="B112" s="52" t="s">
        <v>257</v>
      </c>
      <c r="C112" s="93" t="s">
        <v>453</v>
      </c>
      <c r="D112" s="173">
        <v>42338</v>
      </c>
      <c r="E112" s="97" t="s">
        <v>95</v>
      </c>
      <c r="F112" s="93" t="s">
        <v>125</v>
      </c>
      <c r="G112" s="93" t="s">
        <v>244</v>
      </c>
      <c r="H112" s="167" t="s">
        <v>538</v>
      </c>
      <c r="I112" s="71" t="s">
        <v>1951</v>
      </c>
      <c r="J112" s="97" t="s">
        <v>96</v>
      </c>
      <c r="K112" s="97" t="s">
        <v>127</v>
      </c>
      <c r="L112" s="97" t="s">
        <v>97</v>
      </c>
      <c r="M112" s="97" t="s">
        <v>44</v>
      </c>
      <c r="N112" s="97" t="s">
        <v>128</v>
      </c>
      <c r="O112" s="174"/>
      <c r="P112" s="74">
        <v>42492</v>
      </c>
      <c r="Q112" s="66" t="s">
        <v>539</v>
      </c>
      <c r="R112" s="97" t="s">
        <v>82</v>
      </c>
      <c r="S112" s="66" t="s">
        <v>540</v>
      </c>
      <c r="T112" s="66" t="s">
        <v>129</v>
      </c>
      <c r="U112" s="71" t="s">
        <v>544</v>
      </c>
      <c r="V112" s="72" t="s">
        <v>545</v>
      </c>
      <c r="W112" s="72">
        <v>1</v>
      </c>
      <c r="X112" s="141">
        <v>42522</v>
      </c>
      <c r="Y112" s="141">
        <v>42551</v>
      </c>
      <c r="Z112" s="72" t="s">
        <v>543</v>
      </c>
      <c r="AA112" s="72" t="s">
        <v>460</v>
      </c>
      <c r="AB112" s="53"/>
      <c r="AC112" s="51"/>
      <c r="AD112" s="53"/>
      <c r="AE112" s="54"/>
      <c r="AF112" s="89"/>
      <c r="AG112" s="89"/>
      <c r="AH112" s="53"/>
      <c r="AI112" s="54"/>
      <c r="AJ112" s="52"/>
      <c r="AK112" s="53"/>
      <c r="AL112" s="52"/>
      <c r="AM112" s="52"/>
      <c r="AN112" s="53"/>
      <c r="AO112" s="53"/>
      <c r="AP112" s="53"/>
      <c r="AQ112" s="53"/>
      <c r="AR112" s="53"/>
      <c r="AS112" s="53"/>
      <c r="AT112" s="53"/>
      <c r="AU112" s="53"/>
      <c r="AV112" s="53"/>
      <c r="AW112" s="53"/>
      <c r="AX112" s="52" t="s">
        <v>253</v>
      </c>
      <c r="AY112" s="52" t="s">
        <v>252</v>
      </c>
      <c r="AZ112" s="45" t="str">
        <f t="shared" si="85"/>
        <v>C</v>
      </c>
      <c r="BA112" s="46">
        <v>1</v>
      </c>
      <c r="BB112" s="47">
        <f t="shared" si="87"/>
        <v>1</v>
      </c>
      <c r="BC112" s="67" t="s">
        <v>1048</v>
      </c>
      <c r="BD112" s="49">
        <v>1</v>
      </c>
      <c r="BE112" s="49">
        <v>1</v>
      </c>
      <c r="BF112" s="47">
        <f t="shared" si="88"/>
        <v>1</v>
      </c>
      <c r="BG112" s="67" t="s">
        <v>1054</v>
      </c>
      <c r="BH112" s="87" t="s">
        <v>987</v>
      </c>
      <c r="BI112" s="45" t="str">
        <f t="shared" si="86"/>
        <v>NO</v>
      </c>
      <c r="BJ112" s="236"/>
      <c r="BK112" s="236"/>
      <c r="BV112" s="238">
        <f t="shared" si="76"/>
        <v>0</v>
      </c>
    </row>
    <row r="113" spans="1:86" s="7" customFormat="1" ht="157.5" hidden="1" customHeight="1" x14ac:dyDescent="0.25">
      <c r="A113" s="51">
        <v>338</v>
      </c>
      <c r="B113" s="52" t="s">
        <v>258</v>
      </c>
      <c r="C113" s="93" t="s">
        <v>453</v>
      </c>
      <c r="D113" s="173">
        <v>42338</v>
      </c>
      <c r="E113" s="97" t="s">
        <v>95</v>
      </c>
      <c r="F113" s="93" t="s">
        <v>125</v>
      </c>
      <c r="G113" s="93" t="s">
        <v>244</v>
      </c>
      <c r="H113" s="167" t="s">
        <v>538</v>
      </c>
      <c r="I113" s="71" t="s">
        <v>1951</v>
      </c>
      <c r="J113" s="97" t="s">
        <v>96</v>
      </c>
      <c r="K113" s="97" t="s">
        <v>127</v>
      </c>
      <c r="L113" s="97" t="s">
        <v>97</v>
      </c>
      <c r="M113" s="97" t="s">
        <v>44</v>
      </c>
      <c r="N113" s="97" t="s">
        <v>128</v>
      </c>
      <c r="O113" s="174"/>
      <c r="P113" s="74">
        <v>42492</v>
      </c>
      <c r="Q113" s="66" t="s">
        <v>539</v>
      </c>
      <c r="R113" s="97" t="s">
        <v>82</v>
      </c>
      <c r="S113" s="66" t="s">
        <v>540</v>
      </c>
      <c r="T113" s="66" t="s">
        <v>129</v>
      </c>
      <c r="U113" s="71" t="s">
        <v>546</v>
      </c>
      <c r="V113" s="72" t="s">
        <v>547</v>
      </c>
      <c r="W113" s="72">
        <v>1</v>
      </c>
      <c r="X113" s="141">
        <v>42536</v>
      </c>
      <c r="Y113" s="141">
        <v>42566</v>
      </c>
      <c r="Z113" s="72" t="s">
        <v>543</v>
      </c>
      <c r="AA113" s="72" t="s">
        <v>460</v>
      </c>
      <c r="AB113" s="53"/>
      <c r="AC113" s="51"/>
      <c r="AD113" s="53"/>
      <c r="AE113" s="54"/>
      <c r="AF113" s="89"/>
      <c r="AG113" s="89"/>
      <c r="AH113" s="53"/>
      <c r="AI113" s="54"/>
      <c r="AJ113" s="52"/>
      <c r="AK113" s="53"/>
      <c r="AL113" s="52"/>
      <c r="AM113" s="52"/>
      <c r="AN113" s="53"/>
      <c r="AO113" s="53"/>
      <c r="AP113" s="53"/>
      <c r="AQ113" s="53"/>
      <c r="AR113" s="53"/>
      <c r="AS113" s="53"/>
      <c r="AT113" s="53"/>
      <c r="AU113" s="53"/>
      <c r="AV113" s="53"/>
      <c r="AW113" s="53"/>
      <c r="AX113" s="52" t="s">
        <v>253</v>
      </c>
      <c r="AY113" s="52" t="s">
        <v>252</v>
      </c>
      <c r="AZ113" s="45" t="str">
        <f t="shared" si="85"/>
        <v>C</v>
      </c>
      <c r="BA113" s="46">
        <v>1</v>
      </c>
      <c r="BB113" s="47">
        <f t="shared" si="87"/>
        <v>1</v>
      </c>
      <c r="BC113" s="67" t="s">
        <v>1049</v>
      </c>
      <c r="BD113" s="49">
        <v>1</v>
      </c>
      <c r="BE113" s="49">
        <v>1</v>
      </c>
      <c r="BF113" s="47">
        <f t="shared" si="88"/>
        <v>1</v>
      </c>
      <c r="BG113" s="67" t="s">
        <v>1055</v>
      </c>
      <c r="BH113" s="45" t="s">
        <v>987</v>
      </c>
      <c r="BI113" s="45" t="str">
        <f t="shared" si="86"/>
        <v>NO</v>
      </c>
      <c r="BJ113" s="236"/>
      <c r="BK113" s="236"/>
      <c r="BV113" s="238">
        <f t="shared" si="76"/>
        <v>0</v>
      </c>
    </row>
    <row r="114" spans="1:86" s="7" customFormat="1" ht="189" hidden="1" customHeight="1" x14ac:dyDescent="0.25">
      <c r="A114" s="51">
        <v>338</v>
      </c>
      <c r="B114" s="52" t="s">
        <v>259</v>
      </c>
      <c r="C114" s="93" t="s">
        <v>453</v>
      </c>
      <c r="D114" s="173">
        <v>42338</v>
      </c>
      <c r="E114" s="97" t="s">
        <v>95</v>
      </c>
      <c r="F114" s="93" t="s">
        <v>125</v>
      </c>
      <c r="G114" s="93" t="s">
        <v>244</v>
      </c>
      <c r="H114" s="97" t="s">
        <v>538</v>
      </c>
      <c r="I114" s="71" t="s">
        <v>1951</v>
      </c>
      <c r="J114" s="97" t="s">
        <v>96</v>
      </c>
      <c r="K114" s="97" t="s">
        <v>127</v>
      </c>
      <c r="L114" s="97" t="s">
        <v>97</v>
      </c>
      <c r="M114" s="97" t="s">
        <v>44</v>
      </c>
      <c r="N114" s="97" t="s">
        <v>128</v>
      </c>
      <c r="O114" s="64" t="s">
        <v>83</v>
      </c>
      <c r="P114" s="74">
        <v>42492</v>
      </c>
      <c r="Q114" s="66" t="s">
        <v>539</v>
      </c>
      <c r="R114" s="97" t="s">
        <v>82</v>
      </c>
      <c r="S114" s="66" t="s">
        <v>540</v>
      </c>
      <c r="T114" s="66" t="s">
        <v>129</v>
      </c>
      <c r="U114" s="71" t="s">
        <v>548</v>
      </c>
      <c r="V114" s="71" t="s">
        <v>521</v>
      </c>
      <c r="W114" s="72">
        <v>1</v>
      </c>
      <c r="X114" s="141">
        <v>42569</v>
      </c>
      <c r="Y114" s="141">
        <v>42581</v>
      </c>
      <c r="Z114" s="72" t="s">
        <v>543</v>
      </c>
      <c r="AA114" s="72" t="s">
        <v>460</v>
      </c>
      <c r="AB114" s="53"/>
      <c r="AC114" s="51"/>
      <c r="AD114" s="53"/>
      <c r="AE114" s="54"/>
      <c r="AF114" s="89"/>
      <c r="AG114" s="89"/>
      <c r="AH114" s="53"/>
      <c r="AI114" s="54"/>
      <c r="AJ114" s="52"/>
      <c r="AK114" s="53"/>
      <c r="AL114" s="52"/>
      <c r="AM114" s="52"/>
      <c r="AN114" s="53"/>
      <c r="AO114" s="53"/>
      <c r="AP114" s="53"/>
      <c r="AQ114" s="53"/>
      <c r="AR114" s="53"/>
      <c r="AS114" s="53"/>
      <c r="AT114" s="53"/>
      <c r="AU114" s="53"/>
      <c r="AV114" s="53"/>
      <c r="AW114" s="53"/>
      <c r="AX114" s="52" t="s">
        <v>253</v>
      </c>
      <c r="AY114" s="52" t="s">
        <v>252</v>
      </c>
      <c r="AZ114" s="45" t="s">
        <v>50</v>
      </c>
      <c r="BA114" s="46" t="s">
        <v>92</v>
      </c>
      <c r="BB114" s="47" t="str">
        <f t="shared" si="87"/>
        <v>NA</v>
      </c>
      <c r="BC114" s="100" t="s">
        <v>996</v>
      </c>
      <c r="BD114" s="49" t="s">
        <v>92</v>
      </c>
      <c r="BE114" s="49" t="s">
        <v>92</v>
      </c>
      <c r="BF114" s="47" t="s">
        <v>92</v>
      </c>
      <c r="BG114" s="100" t="s">
        <v>1056</v>
      </c>
      <c r="BH114" s="45" t="s">
        <v>987</v>
      </c>
      <c r="BI114" s="45" t="s">
        <v>91</v>
      </c>
      <c r="BJ114" s="52" t="s">
        <v>2162</v>
      </c>
      <c r="BK114" s="52" t="s">
        <v>252</v>
      </c>
      <c r="BL114" s="45" t="str">
        <f>IF(BN114&lt;91%,"A","C")</f>
        <v>C</v>
      </c>
      <c r="BM114" s="56">
        <v>1</v>
      </c>
      <c r="BN114" s="47">
        <f>BR114</f>
        <v>1</v>
      </c>
      <c r="BO114" s="348" t="s">
        <v>2336</v>
      </c>
      <c r="BP114" s="49">
        <v>1</v>
      </c>
      <c r="BQ114" s="49">
        <v>1</v>
      </c>
      <c r="BR114" s="47">
        <f>(BP114+BQ114)/2</f>
        <v>1</v>
      </c>
      <c r="BS114" s="54" t="s">
        <v>2337</v>
      </c>
      <c r="BT114" s="52" t="s">
        <v>2330</v>
      </c>
      <c r="BU114" s="45" t="str">
        <f>IF(BN114&lt;91%,"SI","NO")</f>
        <v>NO</v>
      </c>
      <c r="BV114" s="238">
        <f t="shared" si="76"/>
        <v>410</v>
      </c>
    </row>
    <row r="115" spans="1:86" s="7" customFormat="1" ht="173.25" customHeight="1" x14ac:dyDescent="0.25">
      <c r="A115" s="51">
        <v>339</v>
      </c>
      <c r="B115" s="52" t="s">
        <v>255</v>
      </c>
      <c r="C115" s="93" t="s">
        <v>453</v>
      </c>
      <c r="D115" s="173">
        <v>42338</v>
      </c>
      <c r="E115" s="97" t="s">
        <v>95</v>
      </c>
      <c r="F115" s="93" t="s">
        <v>202</v>
      </c>
      <c r="G115" s="93" t="s">
        <v>244</v>
      </c>
      <c r="H115" s="97" t="s">
        <v>559</v>
      </c>
      <c r="I115" s="71" t="s">
        <v>901</v>
      </c>
      <c r="J115" s="97" t="s">
        <v>66</v>
      </c>
      <c r="K115" s="97" t="s">
        <v>127</v>
      </c>
      <c r="L115" s="97" t="s">
        <v>97</v>
      </c>
      <c r="M115" s="97" t="s">
        <v>44</v>
      </c>
      <c r="N115" s="97" t="s">
        <v>128</v>
      </c>
      <c r="O115" s="64" t="s">
        <v>83</v>
      </c>
      <c r="P115" s="74">
        <v>42492</v>
      </c>
      <c r="Q115" s="66"/>
      <c r="R115" s="93"/>
      <c r="S115" s="66" t="s">
        <v>902</v>
      </c>
      <c r="T115" s="66"/>
      <c r="U115" s="71" t="s">
        <v>549</v>
      </c>
      <c r="V115" s="71" t="s">
        <v>550</v>
      </c>
      <c r="W115" s="72">
        <v>1</v>
      </c>
      <c r="X115" s="141">
        <v>42461</v>
      </c>
      <c r="Y115" s="141">
        <v>42583</v>
      </c>
      <c r="Z115" s="72" t="s">
        <v>551</v>
      </c>
      <c r="AA115" s="72" t="s">
        <v>460</v>
      </c>
      <c r="AB115" s="53"/>
      <c r="AC115" s="51"/>
      <c r="AD115" s="53"/>
      <c r="AE115" s="54"/>
      <c r="AF115" s="89"/>
      <c r="AG115" s="89"/>
      <c r="AH115" s="53"/>
      <c r="AI115" s="54"/>
      <c r="AJ115" s="52"/>
      <c r="AK115" s="53"/>
      <c r="AL115" s="52"/>
      <c r="AM115" s="52"/>
      <c r="AN115" s="53"/>
      <c r="AO115" s="53"/>
      <c r="AP115" s="53"/>
      <c r="AQ115" s="53"/>
      <c r="AR115" s="53"/>
      <c r="AS115" s="53"/>
      <c r="AT115" s="53"/>
      <c r="AU115" s="53"/>
      <c r="AV115" s="53"/>
      <c r="AW115" s="53"/>
      <c r="AX115" s="52" t="s">
        <v>253</v>
      </c>
      <c r="AY115" s="52" t="s">
        <v>252</v>
      </c>
      <c r="AZ115" s="45" t="str">
        <f>IF(BB115&lt;91%,"A","C")</f>
        <v>A</v>
      </c>
      <c r="BA115" s="46">
        <v>0.5</v>
      </c>
      <c r="BB115" s="47">
        <v>0.5</v>
      </c>
      <c r="BC115" s="87" t="s">
        <v>1057</v>
      </c>
      <c r="BD115" s="49" t="s">
        <v>92</v>
      </c>
      <c r="BE115" s="49" t="s">
        <v>92</v>
      </c>
      <c r="BF115" s="47" t="s">
        <v>92</v>
      </c>
      <c r="BG115" s="87" t="s">
        <v>1058</v>
      </c>
      <c r="BH115" s="45" t="s">
        <v>1059</v>
      </c>
      <c r="BI115" s="45" t="str">
        <f>IF(BB115&lt;91%,"SI","NO")</f>
        <v>SI</v>
      </c>
      <c r="BJ115" s="52" t="s">
        <v>2162</v>
      </c>
      <c r="BK115" s="52" t="s">
        <v>252</v>
      </c>
      <c r="BL115" s="45" t="str">
        <f>IF(BN115&lt;91%,"A","C")</f>
        <v>A</v>
      </c>
      <c r="BM115" s="46">
        <v>0.5</v>
      </c>
      <c r="BN115" s="47">
        <v>0.5</v>
      </c>
      <c r="BO115" s="87" t="s">
        <v>1057</v>
      </c>
      <c r="BP115" s="49" t="s">
        <v>92</v>
      </c>
      <c r="BQ115" s="49" t="s">
        <v>92</v>
      </c>
      <c r="BR115" s="47" t="s">
        <v>92</v>
      </c>
      <c r="BS115" s="87" t="s">
        <v>1058</v>
      </c>
      <c r="BT115" s="45" t="s">
        <v>1059</v>
      </c>
      <c r="BU115" s="45" t="s">
        <v>91</v>
      </c>
      <c r="BV115" s="238">
        <f t="shared" si="76"/>
        <v>331</v>
      </c>
      <c r="BW115" s="52" t="s">
        <v>2162</v>
      </c>
      <c r="BX115" s="45" t="str">
        <f>IF(BZ115&lt;91%,"A","C")</f>
        <v>C</v>
      </c>
      <c r="BY115" s="400">
        <v>1</v>
      </c>
      <c r="BZ115" s="83">
        <f>CD115</f>
        <v>1</v>
      </c>
      <c r="CA115" s="67" t="s">
        <v>2688</v>
      </c>
      <c r="CB115" s="384">
        <v>1</v>
      </c>
      <c r="CC115" s="384">
        <v>1</v>
      </c>
      <c r="CD115" s="384">
        <f>(CB115+CC115)/2</f>
        <v>1</v>
      </c>
      <c r="CE115" s="67" t="s">
        <v>2689</v>
      </c>
      <c r="CF115" s="64" t="s">
        <v>2690</v>
      </c>
      <c r="CG115" s="45" t="str">
        <f>IF(BZ115&lt;91%,"SI","NO")</f>
        <v>NO</v>
      </c>
      <c r="CH115" s="238">
        <f>LEN(CA115)</f>
        <v>187</v>
      </c>
    </row>
    <row r="116" spans="1:86" s="7" customFormat="1" ht="189" hidden="1" customHeight="1" x14ac:dyDescent="0.25">
      <c r="A116" s="51">
        <v>339</v>
      </c>
      <c r="B116" s="52" t="s">
        <v>256</v>
      </c>
      <c r="C116" s="93" t="s">
        <v>453</v>
      </c>
      <c r="D116" s="173">
        <v>42338</v>
      </c>
      <c r="E116" s="97" t="s">
        <v>95</v>
      </c>
      <c r="F116" s="93" t="s">
        <v>202</v>
      </c>
      <c r="G116" s="93" t="s">
        <v>244</v>
      </c>
      <c r="H116" s="97" t="s">
        <v>559</v>
      </c>
      <c r="I116" s="71" t="s">
        <v>901</v>
      </c>
      <c r="J116" s="97" t="s">
        <v>66</v>
      </c>
      <c r="K116" s="97" t="s">
        <v>127</v>
      </c>
      <c r="L116" s="97" t="s">
        <v>97</v>
      </c>
      <c r="M116" s="97" t="s">
        <v>44</v>
      </c>
      <c r="N116" s="97" t="s">
        <v>128</v>
      </c>
      <c r="O116" s="64" t="s">
        <v>83</v>
      </c>
      <c r="P116" s="74">
        <v>42492</v>
      </c>
      <c r="Q116" s="66"/>
      <c r="R116" s="93"/>
      <c r="S116" s="66" t="s">
        <v>902</v>
      </c>
      <c r="T116" s="66"/>
      <c r="U116" s="71" t="s">
        <v>552</v>
      </c>
      <c r="V116" s="71" t="s">
        <v>553</v>
      </c>
      <c r="W116" s="72">
        <v>1</v>
      </c>
      <c r="X116" s="141">
        <v>42461</v>
      </c>
      <c r="Y116" s="141">
        <v>42583</v>
      </c>
      <c r="Z116" s="72" t="s">
        <v>551</v>
      </c>
      <c r="AA116" s="72" t="s">
        <v>964</v>
      </c>
      <c r="AB116" s="53"/>
      <c r="AC116" s="51"/>
      <c r="AD116" s="53"/>
      <c r="AE116" s="54"/>
      <c r="AF116" s="89"/>
      <c r="AG116" s="89"/>
      <c r="AH116" s="53"/>
      <c r="AI116" s="54"/>
      <c r="AJ116" s="52"/>
      <c r="AK116" s="53"/>
      <c r="AL116" s="52"/>
      <c r="AM116" s="52"/>
      <c r="AN116" s="53"/>
      <c r="AO116" s="53"/>
      <c r="AP116" s="53"/>
      <c r="AQ116" s="53"/>
      <c r="AR116" s="53"/>
      <c r="AS116" s="53"/>
      <c r="AT116" s="53"/>
      <c r="AU116" s="53"/>
      <c r="AV116" s="53"/>
      <c r="AW116" s="53"/>
      <c r="AX116" s="52" t="s">
        <v>253</v>
      </c>
      <c r="AY116" s="52" t="s">
        <v>252</v>
      </c>
      <c r="AZ116" s="45" t="str">
        <f>IF(BB116&lt;91%,"A","C")</f>
        <v>A</v>
      </c>
      <c r="BA116" s="46">
        <v>0.6</v>
      </c>
      <c r="BB116" s="47">
        <v>0.6</v>
      </c>
      <c r="BC116" s="100" t="s">
        <v>1131</v>
      </c>
      <c r="BD116" s="49" t="s">
        <v>92</v>
      </c>
      <c r="BE116" s="49" t="s">
        <v>92</v>
      </c>
      <c r="BF116" s="47" t="s">
        <v>92</v>
      </c>
      <c r="BG116" s="87" t="s">
        <v>1132</v>
      </c>
      <c r="BH116" s="45" t="s">
        <v>1059</v>
      </c>
      <c r="BI116" s="45" t="str">
        <f>IF(BB116&lt;91%,"SI","NO")</f>
        <v>SI</v>
      </c>
      <c r="BJ116" s="52" t="s">
        <v>2166</v>
      </c>
      <c r="BK116" s="52" t="s">
        <v>2158</v>
      </c>
      <c r="BL116" s="45" t="str">
        <f>IF(BN116&lt;91%,"A","C")</f>
        <v>C</v>
      </c>
      <c r="BM116" s="56">
        <v>1</v>
      </c>
      <c r="BN116" s="47">
        <f>BR116</f>
        <v>1</v>
      </c>
      <c r="BO116" s="54" t="s">
        <v>2429</v>
      </c>
      <c r="BP116" s="49">
        <v>1</v>
      </c>
      <c r="BQ116" s="49">
        <v>1</v>
      </c>
      <c r="BR116" s="47">
        <f>(BP116+BQ116)/2</f>
        <v>1</v>
      </c>
      <c r="BS116" s="78" t="s">
        <v>2431</v>
      </c>
      <c r="BT116" s="52" t="s">
        <v>2432</v>
      </c>
      <c r="BU116" s="45" t="str">
        <f>IF(BN116&lt;91%,"SI","NO")</f>
        <v>NO</v>
      </c>
      <c r="BV116" s="238">
        <f t="shared" si="76"/>
        <v>270</v>
      </c>
    </row>
    <row r="117" spans="1:86" s="7" customFormat="1" ht="173.25" hidden="1" customHeight="1" x14ac:dyDescent="0.25">
      <c r="A117" s="51">
        <v>339</v>
      </c>
      <c r="B117" s="52" t="s">
        <v>257</v>
      </c>
      <c r="C117" s="93" t="s">
        <v>453</v>
      </c>
      <c r="D117" s="173">
        <v>42338</v>
      </c>
      <c r="E117" s="97" t="s">
        <v>95</v>
      </c>
      <c r="F117" s="93" t="s">
        <v>202</v>
      </c>
      <c r="G117" s="93" t="s">
        <v>244</v>
      </c>
      <c r="H117" s="97" t="s">
        <v>559</v>
      </c>
      <c r="I117" s="71" t="s">
        <v>901</v>
      </c>
      <c r="J117" s="97" t="s">
        <v>66</v>
      </c>
      <c r="K117" s="97" t="s">
        <v>127</v>
      </c>
      <c r="L117" s="97" t="s">
        <v>97</v>
      </c>
      <c r="M117" s="97" t="s">
        <v>44</v>
      </c>
      <c r="N117" s="97" t="s">
        <v>128</v>
      </c>
      <c r="O117" s="64" t="s">
        <v>83</v>
      </c>
      <c r="P117" s="74">
        <v>42492</v>
      </c>
      <c r="Q117" s="66"/>
      <c r="R117" s="93"/>
      <c r="S117" s="66" t="s">
        <v>902</v>
      </c>
      <c r="T117" s="66"/>
      <c r="U117" s="71" t="s">
        <v>554</v>
      </c>
      <c r="V117" s="71" t="s">
        <v>555</v>
      </c>
      <c r="W117" s="72">
        <v>1</v>
      </c>
      <c r="X117" s="141">
        <v>42581</v>
      </c>
      <c r="Y117" s="141">
        <v>42643</v>
      </c>
      <c r="Z117" s="72" t="s">
        <v>551</v>
      </c>
      <c r="AA117" s="72" t="s">
        <v>964</v>
      </c>
      <c r="AB117" s="53"/>
      <c r="AC117" s="51"/>
      <c r="AD117" s="53"/>
      <c r="AE117" s="54"/>
      <c r="AF117" s="89"/>
      <c r="AG117" s="89"/>
      <c r="AH117" s="53"/>
      <c r="AI117" s="54"/>
      <c r="AJ117" s="52"/>
      <c r="AK117" s="53"/>
      <c r="AL117" s="52"/>
      <c r="AM117" s="52"/>
      <c r="AN117" s="53"/>
      <c r="AO117" s="53"/>
      <c r="AP117" s="53"/>
      <c r="AQ117" s="53"/>
      <c r="AR117" s="53"/>
      <c r="AS117" s="53"/>
      <c r="AT117" s="53"/>
      <c r="AU117" s="53"/>
      <c r="AV117" s="53"/>
      <c r="AW117" s="53"/>
      <c r="AX117" s="52" t="s">
        <v>253</v>
      </c>
      <c r="AY117" s="52" t="s">
        <v>252</v>
      </c>
      <c r="AZ117" s="45" t="s">
        <v>50</v>
      </c>
      <c r="BA117" s="46" t="s">
        <v>92</v>
      </c>
      <c r="BB117" s="47" t="str">
        <f>BF117</f>
        <v>NA</v>
      </c>
      <c r="BC117" s="100" t="s">
        <v>996</v>
      </c>
      <c r="BD117" s="49" t="s">
        <v>92</v>
      </c>
      <c r="BE117" s="49" t="s">
        <v>92</v>
      </c>
      <c r="BF117" s="47" t="s">
        <v>92</v>
      </c>
      <c r="BG117" s="100" t="s">
        <v>1133</v>
      </c>
      <c r="BH117" s="45" t="s">
        <v>1059</v>
      </c>
      <c r="BI117" s="45" t="s">
        <v>91</v>
      </c>
      <c r="BJ117" s="52" t="s">
        <v>2166</v>
      </c>
      <c r="BK117" s="52" t="s">
        <v>2158</v>
      </c>
      <c r="BL117" s="45" t="str">
        <f>IF(BN117&lt;91%,"A","C")</f>
        <v>C</v>
      </c>
      <c r="BM117" s="56">
        <v>1</v>
      </c>
      <c r="BN117" s="47">
        <f>BR117</f>
        <v>1</v>
      </c>
      <c r="BO117" s="78" t="s">
        <v>2430</v>
      </c>
      <c r="BP117" s="49">
        <v>1</v>
      </c>
      <c r="BQ117" s="49">
        <v>1</v>
      </c>
      <c r="BR117" s="47">
        <f>(BP117+BQ117)/2</f>
        <v>1</v>
      </c>
      <c r="BS117" s="78" t="s">
        <v>2433</v>
      </c>
      <c r="BT117" s="52" t="s">
        <v>2432</v>
      </c>
      <c r="BU117" s="45" t="str">
        <f>IF(BN117&lt;91%,"SI","NO")</f>
        <v>NO</v>
      </c>
      <c r="BV117" s="238">
        <f t="shared" si="76"/>
        <v>279</v>
      </c>
    </row>
    <row r="118" spans="1:86" s="7" customFormat="1" ht="204.75" hidden="1" customHeight="1" x14ac:dyDescent="0.25">
      <c r="A118" s="51">
        <v>339</v>
      </c>
      <c r="B118" s="52" t="s">
        <v>258</v>
      </c>
      <c r="C118" s="93" t="s">
        <v>453</v>
      </c>
      <c r="D118" s="173">
        <v>42338</v>
      </c>
      <c r="E118" s="97" t="s">
        <v>95</v>
      </c>
      <c r="F118" s="93" t="s">
        <v>202</v>
      </c>
      <c r="G118" s="93" t="s">
        <v>244</v>
      </c>
      <c r="H118" s="97" t="s">
        <v>559</v>
      </c>
      <c r="I118" s="71" t="s">
        <v>901</v>
      </c>
      <c r="J118" s="97" t="s">
        <v>66</v>
      </c>
      <c r="K118" s="97" t="s">
        <v>127</v>
      </c>
      <c r="L118" s="97" t="s">
        <v>97</v>
      </c>
      <c r="M118" s="97" t="s">
        <v>44</v>
      </c>
      <c r="N118" s="97" t="s">
        <v>128</v>
      </c>
      <c r="O118" s="64" t="s">
        <v>83</v>
      </c>
      <c r="P118" s="74">
        <v>42492</v>
      </c>
      <c r="Q118" s="66"/>
      <c r="R118" s="93"/>
      <c r="S118" s="66" t="s">
        <v>902</v>
      </c>
      <c r="T118" s="66"/>
      <c r="U118" s="71" t="s">
        <v>556</v>
      </c>
      <c r="V118" s="71" t="s">
        <v>557</v>
      </c>
      <c r="W118" s="72">
        <v>1</v>
      </c>
      <c r="X118" s="141">
        <v>42461</v>
      </c>
      <c r="Y118" s="141">
        <v>42643</v>
      </c>
      <c r="Z118" s="72" t="s">
        <v>459</v>
      </c>
      <c r="AA118" s="72" t="s">
        <v>460</v>
      </c>
      <c r="AB118" s="53"/>
      <c r="AC118" s="51"/>
      <c r="AD118" s="53"/>
      <c r="AE118" s="54"/>
      <c r="AF118" s="89"/>
      <c r="AG118" s="89"/>
      <c r="AH118" s="53"/>
      <c r="AI118" s="54"/>
      <c r="AJ118" s="52"/>
      <c r="AK118" s="53"/>
      <c r="AL118" s="52"/>
      <c r="AM118" s="52"/>
      <c r="AN118" s="53"/>
      <c r="AO118" s="53"/>
      <c r="AP118" s="53"/>
      <c r="AQ118" s="53"/>
      <c r="AR118" s="53"/>
      <c r="AS118" s="53"/>
      <c r="AT118" s="53"/>
      <c r="AU118" s="53"/>
      <c r="AV118" s="53"/>
      <c r="AW118" s="53"/>
      <c r="AX118" s="52" t="s">
        <v>253</v>
      </c>
      <c r="AY118" s="52" t="s">
        <v>252</v>
      </c>
      <c r="AZ118" s="45" t="str">
        <f>IF(BB118&lt;91%,"A","C")</f>
        <v>A</v>
      </c>
      <c r="BA118" s="46">
        <v>0.5</v>
      </c>
      <c r="BB118" s="47">
        <v>0.5</v>
      </c>
      <c r="BC118" s="100" t="s">
        <v>1060</v>
      </c>
      <c r="BD118" s="49" t="s">
        <v>92</v>
      </c>
      <c r="BE118" s="49" t="s">
        <v>92</v>
      </c>
      <c r="BF118" s="47" t="s">
        <v>92</v>
      </c>
      <c r="BG118" s="87" t="s">
        <v>1061</v>
      </c>
      <c r="BH118" s="45" t="s">
        <v>1059</v>
      </c>
      <c r="BI118" s="45" t="str">
        <f>IF(BB118&lt;91%,"SI","NO")</f>
        <v>SI</v>
      </c>
      <c r="BJ118" s="52" t="s">
        <v>2162</v>
      </c>
      <c r="BK118" s="52" t="s">
        <v>252</v>
      </c>
      <c r="BL118" s="45" t="str">
        <f t="shared" ref="BL118" si="89">IF(BN118&lt;91%,"A","C")</f>
        <v>C</v>
      </c>
      <c r="BM118" s="185">
        <v>1</v>
      </c>
      <c r="BN118" s="47">
        <f t="shared" ref="BN118" si="90">BR118</f>
        <v>1</v>
      </c>
      <c r="BO118" s="349" t="s">
        <v>2338</v>
      </c>
      <c r="BP118" s="49">
        <v>1</v>
      </c>
      <c r="BQ118" s="49">
        <v>1</v>
      </c>
      <c r="BR118" s="47">
        <f t="shared" ref="BR118" si="91">(BP118+BQ118)/2</f>
        <v>1</v>
      </c>
      <c r="BS118" s="54" t="s">
        <v>2339</v>
      </c>
      <c r="BT118" s="52" t="s">
        <v>2330</v>
      </c>
      <c r="BU118" s="45" t="str">
        <f>IF(BN118&lt;91%,"SI","NO")</f>
        <v>NO</v>
      </c>
      <c r="BV118" s="238">
        <f t="shared" si="76"/>
        <v>239</v>
      </c>
    </row>
    <row r="119" spans="1:86" s="7" customFormat="1" ht="141.75" hidden="1" customHeight="1" x14ac:dyDescent="0.25">
      <c r="A119" s="51">
        <v>340</v>
      </c>
      <c r="B119" s="52" t="s">
        <v>255</v>
      </c>
      <c r="C119" s="93" t="s">
        <v>453</v>
      </c>
      <c r="D119" s="173">
        <v>42338</v>
      </c>
      <c r="E119" s="97" t="s">
        <v>95</v>
      </c>
      <c r="F119" s="93" t="s">
        <v>558</v>
      </c>
      <c r="G119" s="93" t="s">
        <v>244</v>
      </c>
      <c r="H119" s="167" t="s">
        <v>559</v>
      </c>
      <c r="I119" s="71" t="s">
        <v>1952</v>
      </c>
      <c r="J119" s="97" t="s">
        <v>96</v>
      </c>
      <c r="K119" s="97" t="s">
        <v>127</v>
      </c>
      <c r="L119" s="97" t="s">
        <v>97</v>
      </c>
      <c r="M119" s="97" t="s">
        <v>44</v>
      </c>
      <c r="N119" s="97" t="s">
        <v>128</v>
      </c>
      <c r="O119" s="174"/>
      <c r="P119" s="74">
        <v>42492</v>
      </c>
      <c r="Q119" s="66" t="s">
        <v>560</v>
      </c>
      <c r="R119" s="93" t="s">
        <v>82</v>
      </c>
      <c r="S119" s="66" t="s">
        <v>561</v>
      </c>
      <c r="T119" s="66" t="s">
        <v>129</v>
      </c>
      <c r="U119" s="71" t="s">
        <v>562</v>
      </c>
      <c r="V119" s="72" t="s">
        <v>541</v>
      </c>
      <c r="W119" s="72">
        <v>1</v>
      </c>
      <c r="X119" s="141">
        <v>42461</v>
      </c>
      <c r="Y119" s="141">
        <v>42489</v>
      </c>
      <c r="Z119" s="72" t="s">
        <v>478</v>
      </c>
      <c r="AA119" s="72" t="s">
        <v>460</v>
      </c>
      <c r="AB119" s="53"/>
      <c r="AC119" s="51"/>
      <c r="AD119" s="53"/>
      <c r="AE119" s="54"/>
      <c r="AF119" s="89"/>
      <c r="AG119" s="89"/>
      <c r="AH119" s="53"/>
      <c r="AI119" s="54"/>
      <c r="AJ119" s="52"/>
      <c r="AK119" s="53"/>
      <c r="AL119" s="52"/>
      <c r="AM119" s="52"/>
      <c r="AN119" s="53"/>
      <c r="AO119" s="53"/>
      <c r="AP119" s="53"/>
      <c r="AQ119" s="53"/>
      <c r="AR119" s="53"/>
      <c r="AS119" s="53"/>
      <c r="AT119" s="53"/>
      <c r="AU119" s="53"/>
      <c r="AV119" s="53"/>
      <c r="AW119" s="53"/>
      <c r="AX119" s="52" t="s">
        <v>253</v>
      </c>
      <c r="AY119" s="52" t="s">
        <v>252</v>
      </c>
      <c r="AZ119" s="45" t="str">
        <f>IF(BB119&lt;91%,"A","C")</f>
        <v>C</v>
      </c>
      <c r="BA119" s="46">
        <v>1</v>
      </c>
      <c r="BB119" s="47">
        <f t="shared" ref="BB119:BB126" si="92">BF119</f>
        <v>1</v>
      </c>
      <c r="BC119" s="100" t="s">
        <v>1046</v>
      </c>
      <c r="BD119" s="49">
        <v>1</v>
      </c>
      <c r="BE119" s="49">
        <v>1</v>
      </c>
      <c r="BF119" s="47">
        <f>(BD119+BE119)/2</f>
        <v>1</v>
      </c>
      <c r="BG119" s="67" t="s">
        <v>1063</v>
      </c>
      <c r="BH119" s="67" t="s">
        <v>987</v>
      </c>
      <c r="BI119" s="45" t="str">
        <f>IF(BB119&lt;91%,"SI","NO")</f>
        <v>NO</v>
      </c>
      <c r="BJ119" s="236"/>
      <c r="BK119" s="236"/>
      <c r="BV119" s="238">
        <f t="shared" si="76"/>
        <v>0</v>
      </c>
    </row>
    <row r="120" spans="1:86" s="7" customFormat="1" ht="141.75" hidden="1" customHeight="1" x14ac:dyDescent="0.25">
      <c r="A120" s="51">
        <v>340</v>
      </c>
      <c r="B120" s="52" t="s">
        <v>256</v>
      </c>
      <c r="C120" s="93" t="s">
        <v>453</v>
      </c>
      <c r="D120" s="173">
        <v>42338</v>
      </c>
      <c r="E120" s="97" t="s">
        <v>95</v>
      </c>
      <c r="F120" s="93" t="s">
        <v>558</v>
      </c>
      <c r="G120" s="93" t="s">
        <v>244</v>
      </c>
      <c r="H120" s="167" t="s">
        <v>559</v>
      </c>
      <c r="I120" s="71" t="s">
        <v>1952</v>
      </c>
      <c r="J120" s="97" t="s">
        <v>96</v>
      </c>
      <c r="K120" s="97" t="s">
        <v>127</v>
      </c>
      <c r="L120" s="97" t="s">
        <v>97</v>
      </c>
      <c r="M120" s="97" t="s">
        <v>44</v>
      </c>
      <c r="N120" s="97" t="s">
        <v>128</v>
      </c>
      <c r="O120" s="174"/>
      <c r="P120" s="74">
        <v>42492</v>
      </c>
      <c r="Q120" s="66" t="s">
        <v>560</v>
      </c>
      <c r="R120" s="93" t="s">
        <v>82</v>
      </c>
      <c r="S120" s="66" t="s">
        <v>561</v>
      </c>
      <c r="T120" s="66" t="s">
        <v>129</v>
      </c>
      <c r="U120" s="71" t="s">
        <v>563</v>
      </c>
      <c r="V120" s="72" t="s">
        <v>542</v>
      </c>
      <c r="W120" s="72">
        <v>1</v>
      </c>
      <c r="X120" s="141">
        <v>42492</v>
      </c>
      <c r="Y120" s="141">
        <v>42521</v>
      </c>
      <c r="Z120" s="72" t="s">
        <v>543</v>
      </c>
      <c r="AA120" s="72" t="s">
        <v>460</v>
      </c>
      <c r="AB120" s="53"/>
      <c r="AC120" s="51"/>
      <c r="AD120" s="53"/>
      <c r="AE120" s="54"/>
      <c r="AF120" s="89"/>
      <c r="AG120" s="89"/>
      <c r="AH120" s="53"/>
      <c r="AI120" s="54"/>
      <c r="AJ120" s="52"/>
      <c r="AK120" s="53"/>
      <c r="AL120" s="52"/>
      <c r="AM120" s="52"/>
      <c r="AN120" s="53"/>
      <c r="AO120" s="53"/>
      <c r="AP120" s="53"/>
      <c r="AQ120" s="53"/>
      <c r="AR120" s="53"/>
      <c r="AS120" s="53"/>
      <c r="AT120" s="53"/>
      <c r="AU120" s="53"/>
      <c r="AV120" s="53"/>
      <c r="AW120" s="53"/>
      <c r="AX120" s="52" t="s">
        <v>253</v>
      </c>
      <c r="AY120" s="52" t="s">
        <v>252</v>
      </c>
      <c r="AZ120" s="45" t="str">
        <f>IF(BB120&lt;91%,"A","C")</f>
        <v>C</v>
      </c>
      <c r="BA120" s="46">
        <v>1</v>
      </c>
      <c r="BB120" s="47">
        <f t="shared" si="92"/>
        <v>1</v>
      </c>
      <c r="BC120" s="100" t="s">
        <v>1047</v>
      </c>
      <c r="BD120" s="49">
        <v>1</v>
      </c>
      <c r="BE120" s="49">
        <v>1</v>
      </c>
      <c r="BF120" s="47">
        <f>(BD120+BE120)/2</f>
        <v>1</v>
      </c>
      <c r="BG120" s="67" t="s">
        <v>1064</v>
      </c>
      <c r="BH120" s="67" t="s">
        <v>987</v>
      </c>
      <c r="BI120" s="45" t="str">
        <f>IF(BB120&lt;91%,"SI","NO")</f>
        <v>NO</v>
      </c>
      <c r="BJ120" s="236"/>
      <c r="BK120" s="236"/>
      <c r="BV120" s="238">
        <f t="shared" si="76"/>
        <v>0</v>
      </c>
    </row>
    <row r="121" spans="1:86" s="7" customFormat="1" ht="141.75" hidden="1" customHeight="1" x14ac:dyDescent="0.25">
      <c r="A121" s="51">
        <v>340</v>
      </c>
      <c r="B121" s="52" t="s">
        <v>257</v>
      </c>
      <c r="C121" s="93" t="s">
        <v>453</v>
      </c>
      <c r="D121" s="173">
        <v>42338</v>
      </c>
      <c r="E121" s="97" t="s">
        <v>95</v>
      </c>
      <c r="F121" s="93" t="s">
        <v>558</v>
      </c>
      <c r="G121" s="93" t="s">
        <v>244</v>
      </c>
      <c r="H121" s="167" t="s">
        <v>559</v>
      </c>
      <c r="I121" s="71" t="s">
        <v>1952</v>
      </c>
      <c r="J121" s="97" t="s">
        <v>96</v>
      </c>
      <c r="K121" s="97" t="s">
        <v>127</v>
      </c>
      <c r="L121" s="97" t="s">
        <v>97</v>
      </c>
      <c r="M121" s="97" t="s">
        <v>44</v>
      </c>
      <c r="N121" s="97" t="s">
        <v>128</v>
      </c>
      <c r="O121" s="174"/>
      <c r="P121" s="74">
        <v>42492</v>
      </c>
      <c r="Q121" s="66" t="s">
        <v>560</v>
      </c>
      <c r="R121" s="93" t="s">
        <v>82</v>
      </c>
      <c r="S121" s="66" t="s">
        <v>561</v>
      </c>
      <c r="T121" s="66" t="s">
        <v>129</v>
      </c>
      <c r="U121" s="71" t="s">
        <v>564</v>
      </c>
      <c r="V121" s="72" t="s">
        <v>565</v>
      </c>
      <c r="W121" s="72">
        <v>1</v>
      </c>
      <c r="X121" s="141">
        <v>42522</v>
      </c>
      <c r="Y121" s="141">
        <v>42551</v>
      </c>
      <c r="Z121" s="72" t="s">
        <v>478</v>
      </c>
      <c r="AA121" s="72" t="s">
        <v>460</v>
      </c>
      <c r="AB121" s="53"/>
      <c r="AC121" s="51"/>
      <c r="AD121" s="53"/>
      <c r="AE121" s="54"/>
      <c r="AF121" s="89"/>
      <c r="AG121" s="89"/>
      <c r="AH121" s="53"/>
      <c r="AI121" s="54"/>
      <c r="AJ121" s="52"/>
      <c r="AK121" s="53"/>
      <c r="AL121" s="52"/>
      <c r="AM121" s="52"/>
      <c r="AN121" s="53"/>
      <c r="AO121" s="53"/>
      <c r="AP121" s="53"/>
      <c r="AQ121" s="53"/>
      <c r="AR121" s="53"/>
      <c r="AS121" s="53"/>
      <c r="AT121" s="53"/>
      <c r="AU121" s="53"/>
      <c r="AV121" s="53"/>
      <c r="AW121" s="53"/>
      <c r="AX121" s="52" t="s">
        <v>253</v>
      </c>
      <c r="AY121" s="52" t="s">
        <v>252</v>
      </c>
      <c r="AZ121" s="45" t="str">
        <f>IF(BB121&lt;91%,"A","C")</f>
        <v>C</v>
      </c>
      <c r="BA121" s="46">
        <v>1</v>
      </c>
      <c r="BB121" s="47">
        <f t="shared" si="92"/>
        <v>1</v>
      </c>
      <c r="BC121" s="67" t="s">
        <v>1062</v>
      </c>
      <c r="BD121" s="49">
        <v>1</v>
      </c>
      <c r="BE121" s="49">
        <v>1</v>
      </c>
      <c r="BF121" s="47">
        <f>(BD121+BE121)/2</f>
        <v>1</v>
      </c>
      <c r="BG121" s="67" t="s">
        <v>1065</v>
      </c>
      <c r="BH121" s="67" t="s">
        <v>987</v>
      </c>
      <c r="BI121" s="45" t="str">
        <f>IF(BB121&lt;91%,"SI","NO")</f>
        <v>NO</v>
      </c>
      <c r="BJ121" s="236"/>
      <c r="BK121" s="236"/>
      <c r="BV121" s="238">
        <f t="shared" si="76"/>
        <v>0</v>
      </c>
    </row>
    <row r="122" spans="1:86" s="7" customFormat="1" ht="173.25" hidden="1" customHeight="1" x14ac:dyDescent="0.25">
      <c r="A122" s="51">
        <v>340</v>
      </c>
      <c r="B122" s="52" t="s">
        <v>258</v>
      </c>
      <c r="C122" s="93" t="s">
        <v>453</v>
      </c>
      <c r="D122" s="173">
        <v>42338</v>
      </c>
      <c r="E122" s="97" t="s">
        <v>95</v>
      </c>
      <c r="F122" s="93" t="s">
        <v>558</v>
      </c>
      <c r="G122" s="93" t="s">
        <v>244</v>
      </c>
      <c r="H122" s="97" t="s">
        <v>559</v>
      </c>
      <c r="I122" s="71" t="s">
        <v>1952</v>
      </c>
      <c r="J122" s="97" t="s">
        <v>96</v>
      </c>
      <c r="K122" s="97" t="s">
        <v>127</v>
      </c>
      <c r="L122" s="97" t="s">
        <v>97</v>
      </c>
      <c r="M122" s="97" t="s">
        <v>44</v>
      </c>
      <c r="N122" s="97" t="s">
        <v>128</v>
      </c>
      <c r="O122" s="64" t="s">
        <v>83</v>
      </c>
      <c r="P122" s="74">
        <v>42492</v>
      </c>
      <c r="Q122" s="66" t="s">
        <v>560</v>
      </c>
      <c r="R122" s="93" t="s">
        <v>82</v>
      </c>
      <c r="S122" s="66" t="s">
        <v>561</v>
      </c>
      <c r="T122" s="66" t="s">
        <v>129</v>
      </c>
      <c r="U122" s="71" t="s">
        <v>566</v>
      </c>
      <c r="V122" s="71" t="s">
        <v>567</v>
      </c>
      <c r="W122" s="72">
        <v>1</v>
      </c>
      <c r="X122" s="141">
        <v>42552</v>
      </c>
      <c r="Y122" s="141">
        <v>42583</v>
      </c>
      <c r="Z122" s="72" t="s">
        <v>478</v>
      </c>
      <c r="AA122" s="72" t="s">
        <v>460</v>
      </c>
      <c r="AB122" s="53"/>
      <c r="AC122" s="51"/>
      <c r="AD122" s="53"/>
      <c r="AE122" s="54"/>
      <c r="AF122" s="89"/>
      <c r="AG122" s="89"/>
      <c r="AH122" s="53"/>
      <c r="AI122" s="54"/>
      <c r="AJ122" s="52"/>
      <c r="AK122" s="53"/>
      <c r="AL122" s="52"/>
      <c r="AM122" s="52"/>
      <c r="AN122" s="53"/>
      <c r="AO122" s="53"/>
      <c r="AP122" s="53"/>
      <c r="AQ122" s="53"/>
      <c r="AR122" s="53"/>
      <c r="AS122" s="53"/>
      <c r="AT122" s="53"/>
      <c r="AU122" s="53"/>
      <c r="AV122" s="53"/>
      <c r="AW122" s="53"/>
      <c r="AX122" s="52" t="s">
        <v>253</v>
      </c>
      <c r="AY122" s="52" t="s">
        <v>252</v>
      </c>
      <c r="AZ122" s="45" t="s">
        <v>50</v>
      </c>
      <c r="BA122" s="46" t="s">
        <v>92</v>
      </c>
      <c r="BB122" s="47" t="str">
        <f t="shared" si="92"/>
        <v>NA</v>
      </c>
      <c r="BC122" s="100" t="s">
        <v>996</v>
      </c>
      <c r="BD122" s="49" t="s">
        <v>92</v>
      </c>
      <c r="BE122" s="49" t="s">
        <v>92</v>
      </c>
      <c r="BF122" s="47" t="s">
        <v>92</v>
      </c>
      <c r="BG122" s="100" t="s">
        <v>997</v>
      </c>
      <c r="BH122" s="45" t="s">
        <v>987</v>
      </c>
      <c r="BI122" s="45" t="s">
        <v>91</v>
      </c>
      <c r="BJ122" s="52" t="s">
        <v>2162</v>
      </c>
      <c r="BK122" s="52" t="s">
        <v>252</v>
      </c>
      <c r="BL122" s="45" t="str">
        <f>IF(BN122&lt;91%,"A","C")</f>
        <v>C</v>
      </c>
      <c r="BM122" s="56">
        <v>1</v>
      </c>
      <c r="BN122" s="47">
        <f>BR122</f>
        <v>1</v>
      </c>
      <c r="BO122" s="54" t="s">
        <v>2340</v>
      </c>
      <c r="BP122" s="49">
        <v>1</v>
      </c>
      <c r="BQ122" s="49">
        <v>1</v>
      </c>
      <c r="BR122" s="47">
        <f t="shared" ref="BR122" si="93">(BP122+BQ122)/2</f>
        <v>1</v>
      </c>
      <c r="BS122" s="54" t="s">
        <v>2341</v>
      </c>
      <c r="BT122" s="52" t="s">
        <v>2330</v>
      </c>
      <c r="BU122" s="45" t="str">
        <f>IF(BN122&lt;91%,"SI","NO")</f>
        <v>NO</v>
      </c>
      <c r="BV122" s="238">
        <f t="shared" si="76"/>
        <v>209</v>
      </c>
    </row>
    <row r="123" spans="1:86" s="7" customFormat="1" ht="220.5" customHeight="1" x14ac:dyDescent="0.25">
      <c r="A123" s="51">
        <v>340</v>
      </c>
      <c r="B123" s="52" t="s">
        <v>259</v>
      </c>
      <c r="C123" s="93" t="s">
        <v>453</v>
      </c>
      <c r="D123" s="173">
        <v>42338</v>
      </c>
      <c r="E123" s="97" t="s">
        <v>95</v>
      </c>
      <c r="F123" s="93" t="s">
        <v>558</v>
      </c>
      <c r="G123" s="93" t="s">
        <v>244</v>
      </c>
      <c r="H123" s="97" t="s">
        <v>559</v>
      </c>
      <c r="I123" s="71" t="s">
        <v>1952</v>
      </c>
      <c r="J123" s="97" t="s">
        <v>96</v>
      </c>
      <c r="K123" s="97" t="s">
        <v>127</v>
      </c>
      <c r="L123" s="97" t="s">
        <v>97</v>
      </c>
      <c r="M123" s="97" t="s">
        <v>44</v>
      </c>
      <c r="N123" s="97" t="s">
        <v>128</v>
      </c>
      <c r="O123" s="64" t="s">
        <v>83</v>
      </c>
      <c r="P123" s="74">
        <v>42492</v>
      </c>
      <c r="Q123" s="66" t="s">
        <v>560</v>
      </c>
      <c r="R123" s="93" t="s">
        <v>82</v>
      </c>
      <c r="S123" s="66" t="s">
        <v>561</v>
      </c>
      <c r="T123" s="66" t="s">
        <v>129</v>
      </c>
      <c r="U123" s="71" t="s">
        <v>568</v>
      </c>
      <c r="V123" s="71" t="s">
        <v>569</v>
      </c>
      <c r="W123" s="72">
        <v>2</v>
      </c>
      <c r="X123" s="141">
        <v>42552</v>
      </c>
      <c r="Y123" s="141">
        <v>42643</v>
      </c>
      <c r="Z123" s="72" t="s">
        <v>478</v>
      </c>
      <c r="AA123" s="72" t="s">
        <v>460</v>
      </c>
      <c r="AB123" s="53"/>
      <c r="AC123" s="51"/>
      <c r="AD123" s="53"/>
      <c r="AE123" s="54"/>
      <c r="AF123" s="89"/>
      <c r="AG123" s="89"/>
      <c r="AH123" s="53"/>
      <c r="AI123" s="54"/>
      <c r="AJ123" s="52"/>
      <c r="AK123" s="53"/>
      <c r="AL123" s="52"/>
      <c r="AM123" s="52"/>
      <c r="AN123" s="53"/>
      <c r="AO123" s="53"/>
      <c r="AP123" s="53"/>
      <c r="AQ123" s="53"/>
      <c r="AR123" s="53"/>
      <c r="AS123" s="53"/>
      <c r="AT123" s="53"/>
      <c r="AU123" s="53"/>
      <c r="AV123" s="53"/>
      <c r="AW123" s="53"/>
      <c r="AX123" s="52" t="s">
        <v>253</v>
      </c>
      <c r="AY123" s="52" t="s">
        <v>252</v>
      </c>
      <c r="AZ123" s="45" t="s">
        <v>50</v>
      </c>
      <c r="BA123" s="46" t="s">
        <v>92</v>
      </c>
      <c r="BB123" s="47" t="str">
        <f t="shared" si="92"/>
        <v>NA</v>
      </c>
      <c r="BC123" s="100" t="s">
        <v>996</v>
      </c>
      <c r="BD123" s="49" t="s">
        <v>92</v>
      </c>
      <c r="BE123" s="49" t="s">
        <v>92</v>
      </c>
      <c r="BF123" s="47" t="s">
        <v>92</v>
      </c>
      <c r="BG123" s="100" t="s">
        <v>997</v>
      </c>
      <c r="BH123" s="45" t="s">
        <v>987</v>
      </c>
      <c r="BI123" s="45" t="s">
        <v>91</v>
      </c>
      <c r="BJ123" s="52" t="s">
        <v>2162</v>
      </c>
      <c r="BK123" s="52" t="s">
        <v>252</v>
      </c>
      <c r="BL123" s="45" t="str">
        <f>IF(BN123&lt;91%,"A","C")</f>
        <v>A</v>
      </c>
      <c r="BM123" s="56">
        <v>1</v>
      </c>
      <c r="BN123" s="47">
        <f>BR123</f>
        <v>0.5</v>
      </c>
      <c r="BO123" s="59" t="s">
        <v>2342</v>
      </c>
      <c r="BP123" s="49">
        <v>0.5</v>
      </c>
      <c r="BQ123" s="49">
        <v>0.5</v>
      </c>
      <c r="BR123" s="47">
        <f>(BP123+BQ123)/2</f>
        <v>0.5</v>
      </c>
      <c r="BS123" s="75" t="s">
        <v>2343</v>
      </c>
      <c r="BT123" s="78" t="s">
        <v>2330</v>
      </c>
      <c r="BU123" s="45" t="str">
        <f>IF(BN123&lt;91%,"SI","NO")</f>
        <v>SI</v>
      </c>
      <c r="BV123" s="238">
        <f t="shared" si="76"/>
        <v>308</v>
      </c>
      <c r="BW123" s="52" t="s">
        <v>2162</v>
      </c>
      <c r="BX123" s="45" t="str">
        <f>IF(BZ123&lt;91%,"A","C")</f>
        <v>C</v>
      </c>
      <c r="BY123" s="400">
        <v>2</v>
      </c>
      <c r="BZ123" s="83">
        <f>CD123</f>
        <v>0.98</v>
      </c>
      <c r="CA123" s="67" t="s">
        <v>2691</v>
      </c>
      <c r="CB123" s="384">
        <v>1</v>
      </c>
      <c r="CC123" s="384">
        <v>0.96</v>
      </c>
      <c r="CD123" s="384">
        <f>(CB123+CC123)/2</f>
        <v>0.98</v>
      </c>
      <c r="CE123" s="67" t="s">
        <v>2692</v>
      </c>
      <c r="CF123" s="64" t="s">
        <v>2693</v>
      </c>
      <c r="CG123" s="45" t="str">
        <f>IF(BZ123&lt;91%,"SI","NO")</f>
        <v>NO</v>
      </c>
      <c r="CH123" s="238">
        <f>LEN(CA123)</f>
        <v>235</v>
      </c>
    </row>
    <row r="124" spans="1:86" s="7" customFormat="1" ht="141.75" hidden="1" customHeight="1" x14ac:dyDescent="0.25">
      <c r="A124" s="51">
        <v>341</v>
      </c>
      <c r="B124" s="52" t="s">
        <v>255</v>
      </c>
      <c r="C124" s="93" t="s">
        <v>453</v>
      </c>
      <c r="D124" s="173">
        <v>42338</v>
      </c>
      <c r="E124" s="97" t="s">
        <v>95</v>
      </c>
      <c r="F124" s="93" t="s">
        <v>570</v>
      </c>
      <c r="G124" s="93" t="s">
        <v>244</v>
      </c>
      <c r="H124" s="175" t="s">
        <v>571</v>
      </c>
      <c r="I124" s="71" t="s">
        <v>572</v>
      </c>
      <c r="J124" s="97" t="s">
        <v>96</v>
      </c>
      <c r="K124" s="97" t="s">
        <v>127</v>
      </c>
      <c r="L124" s="97" t="s">
        <v>97</v>
      </c>
      <c r="M124" s="97" t="s">
        <v>44</v>
      </c>
      <c r="N124" s="97" t="s">
        <v>128</v>
      </c>
      <c r="O124" s="174"/>
      <c r="P124" s="74">
        <v>42492</v>
      </c>
      <c r="Q124" s="66" t="s">
        <v>573</v>
      </c>
      <c r="R124" s="93" t="s">
        <v>82</v>
      </c>
      <c r="S124" s="66" t="s">
        <v>574</v>
      </c>
      <c r="T124" s="71" t="s">
        <v>129</v>
      </c>
      <c r="U124" s="71" t="s">
        <v>575</v>
      </c>
      <c r="V124" s="72" t="s">
        <v>576</v>
      </c>
      <c r="W124" s="72">
        <v>1</v>
      </c>
      <c r="X124" s="141">
        <v>42440</v>
      </c>
      <c r="Y124" s="141">
        <v>42444</v>
      </c>
      <c r="Z124" s="72" t="s">
        <v>484</v>
      </c>
      <c r="AA124" s="72" t="s">
        <v>460</v>
      </c>
      <c r="AB124" s="53"/>
      <c r="AC124" s="51"/>
      <c r="AD124" s="53"/>
      <c r="AE124" s="54"/>
      <c r="AF124" s="89"/>
      <c r="AG124" s="89"/>
      <c r="AH124" s="53"/>
      <c r="AI124" s="54"/>
      <c r="AJ124" s="52"/>
      <c r="AK124" s="53"/>
      <c r="AL124" s="52"/>
      <c r="AM124" s="52"/>
      <c r="AN124" s="53"/>
      <c r="AO124" s="53"/>
      <c r="AP124" s="53"/>
      <c r="AQ124" s="53"/>
      <c r="AR124" s="53"/>
      <c r="AS124" s="53"/>
      <c r="AT124" s="53"/>
      <c r="AU124" s="53"/>
      <c r="AV124" s="53"/>
      <c r="AW124" s="53"/>
      <c r="AX124" s="52" t="s">
        <v>253</v>
      </c>
      <c r="AY124" s="52" t="s">
        <v>252</v>
      </c>
      <c r="AZ124" s="45" t="str">
        <f t="shared" ref="AZ124:AZ138" si="94">IF(BB124&lt;91%,"A","C")</f>
        <v>C</v>
      </c>
      <c r="BA124" s="46">
        <v>1</v>
      </c>
      <c r="BB124" s="47">
        <f t="shared" si="92"/>
        <v>1</v>
      </c>
      <c r="BC124" s="100" t="s">
        <v>1066</v>
      </c>
      <c r="BD124" s="49">
        <v>1</v>
      </c>
      <c r="BE124" s="49">
        <v>1</v>
      </c>
      <c r="BF124" s="47">
        <f>(BD124+BE124)/2</f>
        <v>1</v>
      </c>
      <c r="BG124" s="87" t="s">
        <v>1069</v>
      </c>
      <c r="BH124" s="67" t="s">
        <v>1070</v>
      </c>
      <c r="BI124" s="45" t="str">
        <f t="shared" ref="BI124:BI138" si="95">IF(BB124&lt;91%,"SI","NO")</f>
        <v>NO</v>
      </c>
      <c r="BJ124" s="236"/>
      <c r="BK124" s="236"/>
      <c r="BV124" s="238">
        <f t="shared" si="76"/>
        <v>0</v>
      </c>
    </row>
    <row r="125" spans="1:86" s="7" customFormat="1" ht="141.75" hidden="1" customHeight="1" x14ac:dyDescent="0.25">
      <c r="A125" s="51">
        <v>341</v>
      </c>
      <c r="B125" s="52" t="s">
        <v>256</v>
      </c>
      <c r="C125" s="93" t="s">
        <v>453</v>
      </c>
      <c r="D125" s="173">
        <v>42338</v>
      </c>
      <c r="E125" s="97" t="s">
        <v>95</v>
      </c>
      <c r="F125" s="93" t="s">
        <v>570</v>
      </c>
      <c r="G125" s="93" t="s">
        <v>244</v>
      </c>
      <c r="H125" s="175" t="s">
        <v>571</v>
      </c>
      <c r="I125" s="71" t="s">
        <v>572</v>
      </c>
      <c r="J125" s="97" t="s">
        <v>96</v>
      </c>
      <c r="K125" s="97" t="s">
        <v>127</v>
      </c>
      <c r="L125" s="97" t="s">
        <v>97</v>
      </c>
      <c r="M125" s="97" t="s">
        <v>44</v>
      </c>
      <c r="N125" s="97" t="s">
        <v>128</v>
      </c>
      <c r="O125" s="174"/>
      <c r="P125" s="74">
        <v>42492</v>
      </c>
      <c r="Q125" s="66" t="s">
        <v>573</v>
      </c>
      <c r="R125" s="93" t="s">
        <v>82</v>
      </c>
      <c r="S125" s="66" t="s">
        <v>574</v>
      </c>
      <c r="T125" s="71" t="s">
        <v>129</v>
      </c>
      <c r="U125" s="71" t="s">
        <v>577</v>
      </c>
      <c r="V125" s="72" t="s">
        <v>578</v>
      </c>
      <c r="W125" s="72">
        <v>2</v>
      </c>
      <c r="X125" s="141">
        <v>42471</v>
      </c>
      <c r="Y125" s="141">
        <v>42475</v>
      </c>
      <c r="Z125" s="72" t="s">
        <v>484</v>
      </c>
      <c r="AA125" s="72" t="s">
        <v>460</v>
      </c>
      <c r="AB125" s="53"/>
      <c r="AC125" s="51"/>
      <c r="AD125" s="53"/>
      <c r="AE125" s="54"/>
      <c r="AF125" s="89"/>
      <c r="AG125" s="89"/>
      <c r="AH125" s="53"/>
      <c r="AI125" s="54"/>
      <c r="AJ125" s="52"/>
      <c r="AK125" s="53"/>
      <c r="AL125" s="52"/>
      <c r="AM125" s="52"/>
      <c r="AN125" s="53"/>
      <c r="AO125" s="53"/>
      <c r="AP125" s="53"/>
      <c r="AQ125" s="53"/>
      <c r="AR125" s="53"/>
      <c r="AS125" s="53"/>
      <c r="AT125" s="53"/>
      <c r="AU125" s="53"/>
      <c r="AV125" s="53"/>
      <c r="AW125" s="53"/>
      <c r="AX125" s="52" t="s">
        <v>253</v>
      </c>
      <c r="AY125" s="52" t="s">
        <v>252</v>
      </c>
      <c r="AZ125" s="45" t="str">
        <f t="shared" si="94"/>
        <v>C</v>
      </c>
      <c r="BA125" s="46">
        <v>1</v>
      </c>
      <c r="BB125" s="47">
        <f t="shared" si="92"/>
        <v>1</v>
      </c>
      <c r="BC125" s="67" t="s">
        <v>1067</v>
      </c>
      <c r="BD125" s="49">
        <v>1</v>
      </c>
      <c r="BE125" s="49">
        <v>1</v>
      </c>
      <c r="BF125" s="47">
        <f>(BD125+BE125)/2</f>
        <v>1</v>
      </c>
      <c r="BG125" s="104" t="s">
        <v>1071</v>
      </c>
      <c r="BH125" s="67" t="s">
        <v>1070</v>
      </c>
      <c r="BI125" s="45" t="str">
        <f t="shared" si="95"/>
        <v>NO</v>
      </c>
      <c r="BJ125" s="236"/>
      <c r="BK125" s="236"/>
      <c r="BV125" s="238">
        <f t="shared" si="76"/>
        <v>0</v>
      </c>
    </row>
    <row r="126" spans="1:86" s="7" customFormat="1" ht="157.5" hidden="1" customHeight="1" x14ac:dyDescent="0.25">
      <c r="A126" s="51">
        <v>341</v>
      </c>
      <c r="B126" s="52" t="s">
        <v>257</v>
      </c>
      <c r="C126" s="93" t="s">
        <v>453</v>
      </c>
      <c r="D126" s="173">
        <v>42338</v>
      </c>
      <c r="E126" s="97" t="s">
        <v>95</v>
      </c>
      <c r="F126" s="93" t="s">
        <v>570</v>
      </c>
      <c r="G126" s="93" t="s">
        <v>244</v>
      </c>
      <c r="H126" s="175" t="s">
        <v>571</v>
      </c>
      <c r="I126" s="71" t="s">
        <v>572</v>
      </c>
      <c r="J126" s="97" t="s">
        <v>96</v>
      </c>
      <c r="K126" s="97" t="s">
        <v>127</v>
      </c>
      <c r="L126" s="97" t="s">
        <v>97</v>
      </c>
      <c r="M126" s="97" t="s">
        <v>44</v>
      </c>
      <c r="N126" s="97" t="s">
        <v>128</v>
      </c>
      <c r="O126" s="174"/>
      <c r="P126" s="74">
        <v>42492</v>
      </c>
      <c r="Q126" s="66" t="s">
        <v>573</v>
      </c>
      <c r="R126" s="93" t="s">
        <v>82</v>
      </c>
      <c r="S126" s="66" t="s">
        <v>574</v>
      </c>
      <c r="T126" s="71" t="s">
        <v>129</v>
      </c>
      <c r="U126" s="71" t="s">
        <v>579</v>
      </c>
      <c r="V126" s="72" t="s">
        <v>580</v>
      </c>
      <c r="W126" s="72">
        <v>1</v>
      </c>
      <c r="X126" s="141">
        <v>42464</v>
      </c>
      <c r="Y126" s="141">
        <v>42475</v>
      </c>
      <c r="Z126" s="72" t="s">
        <v>484</v>
      </c>
      <c r="AA126" s="72" t="s">
        <v>460</v>
      </c>
      <c r="AB126" s="53"/>
      <c r="AC126" s="51"/>
      <c r="AD126" s="53"/>
      <c r="AE126" s="54"/>
      <c r="AF126" s="89"/>
      <c r="AG126" s="89"/>
      <c r="AH126" s="53"/>
      <c r="AI126" s="54"/>
      <c r="AJ126" s="52"/>
      <c r="AK126" s="53"/>
      <c r="AL126" s="52"/>
      <c r="AM126" s="52"/>
      <c r="AN126" s="53"/>
      <c r="AO126" s="53"/>
      <c r="AP126" s="53"/>
      <c r="AQ126" s="53"/>
      <c r="AR126" s="53"/>
      <c r="AS126" s="53"/>
      <c r="AT126" s="53"/>
      <c r="AU126" s="53"/>
      <c r="AV126" s="53"/>
      <c r="AW126" s="53"/>
      <c r="AX126" s="52" t="s">
        <v>253</v>
      </c>
      <c r="AY126" s="52" t="s">
        <v>252</v>
      </c>
      <c r="AZ126" s="45" t="str">
        <f t="shared" si="94"/>
        <v>C</v>
      </c>
      <c r="BA126" s="46">
        <v>1</v>
      </c>
      <c r="BB126" s="47">
        <f t="shared" si="92"/>
        <v>1</v>
      </c>
      <c r="BC126" s="67" t="s">
        <v>1068</v>
      </c>
      <c r="BD126" s="49">
        <v>1</v>
      </c>
      <c r="BE126" s="49">
        <v>1</v>
      </c>
      <c r="BF126" s="47">
        <f>(BD126+BE126)/2</f>
        <v>1</v>
      </c>
      <c r="BG126" s="104" t="s">
        <v>1072</v>
      </c>
      <c r="BH126" s="67" t="s">
        <v>1070</v>
      </c>
      <c r="BI126" s="45" t="str">
        <f t="shared" si="95"/>
        <v>NO</v>
      </c>
      <c r="BJ126" s="236"/>
      <c r="BK126" s="236"/>
      <c r="BV126" s="238">
        <f t="shared" si="76"/>
        <v>0</v>
      </c>
    </row>
    <row r="127" spans="1:86" s="7" customFormat="1" ht="141.75" hidden="1" customHeight="1" x14ac:dyDescent="0.25">
      <c r="A127" s="51">
        <v>341</v>
      </c>
      <c r="B127" s="52" t="s">
        <v>258</v>
      </c>
      <c r="C127" s="93" t="s">
        <v>453</v>
      </c>
      <c r="D127" s="173">
        <v>42338</v>
      </c>
      <c r="E127" s="97" t="s">
        <v>95</v>
      </c>
      <c r="F127" s="93" t="s">
        <v>570</v>
      </c>
      <c r="G127" s="93" t="s">
        <v>244</v>
      </c>
      <c r="H127" s="93" t="s">
        <v>571</v>
      </c>
      <c r="I127" s="71" t="s">
        <v>572</v>
      </c>
      <c r="J127" s="97" t="s">
        <v>96</v>
      </c>
      <c r="K127" s="97" t="s">
        <v>127</v>
      </c>
      <c r="L127" s="97" t="s">
        <v>97</v>
      </c>
      <c r="M127" s="97" t="s">
        <v>44</v>
      </c>
      <c r="N127" s="97" t="s">
        <v>128</v>
      </c>
      <c r="O127" s="64" t="s">
        <v>83</v>
      </c>
      <c r="P127" s="74">
        <v>42492</v>
      </c>
      <c r="Q127" s="66" t="s">
        <v>573</v>
      </c>
      <c r="R127" s="93" t="s">
        <v>82</v>
      </c>
      <c r="S127" s="66" t="s">
        <v>574</v>
      </c>
      <c r="T127" s="71" t="s">
        <v>129</v>
      </c>
      <c r="U127" s="71" t="s">
        <v>581</v>
      </c>
      <c r="V127" s="71" t="s">
        <v>582</v>
      </c>
      <c r="W127" s="72">
        <v>2</v>
      </c>
      <c r="X127" s="141">
        <v>42476</v>
      </c>
      <c r="Y127" s="141">
        <v>42719</v>
      </c>
      <c r="Z127" s="72" t="s">
        <v>484</v>
      </c>
      <c r="AA127" s="72" t="s">
        <v>460</v>
      </c>
      <c r="AB127" s="53"/>
      <c r="AC127" s="51"/>
      <c r="AD127" s="53"/>
      <c r="AE127" s="54"/>
      <c r="AF127" s="89"/>
      <c r="AG127" s="89"/>
      <c r="AH127" s="53"/>
      <c r="AI127" s="54"/>
      <c r="AJ127" s="52"/>
      <c r="AK127" s="53"/>
      <c r="AL127" s="52"/>
      <c r="AM127" s="52"/>
      <c r="AN127" s="53"/>
      <c r="AO127" s="53"/>
      <c r="AP127" s="53"/>
      <c r="AQ127" s="53"/>
      <c r="AR127" s="53"/>
      <c r="AS127" s="53"/>
      <c r="AT127" s="53"/>
      <c r="AU127" s="53"/>
      <c r="AV127" s="53"/>
      <c r="AW127" s="53"/>
      <c r="AX127" s="52" t="s">
        <v>253</v>
      </c>
      <c r="AY127" s="52" t="s">
        <v>252</v>
      </c>
      <c r="AZ127" s="45" t="str">
        <f t="shared" si="94"/>
        <v>A</v>
      </c>
      <c r="BA127" s="46">
        <v>0.2</v>
      </c>
      <c r="BB127" s="47">
        <v>0.2</v>
      </c>
      <c r="BC127" s="100" t="s">
        <v>1175</v>
      </c>
      <c r="BD127" s="49" t="s">
        <v>82</v>
      </c>
      <c r="BE127" s="49" t="s">
        <v>82</v>
      </c>
      <c r="BF127" s="47" t="s">
        <v>92</v>
      </c>
      <c r="BG127" s="87" t="s">
        <v>1073</v>
      </c>
      <c r="BH127" s="67" t="s">
        <v>1070</v>
      </c>
      <c r="BI127" s="45" t="str">
        <f t="shared" si="95"/>
        <v>SI</v>
      </c>
      <c r="BJ127" s="52" t="s">
        <v>2162</v>
      </c>
      <c r="BK127" s="52" t="s">
        <v>252</v>
      </c>
      <c r="BL127" s="45" t="str">
        <f>IF(BN127&lt;91%,"A","C")</f>
        <v>C</v>
      </c>
      <c r="BM127" s="353">
        <v>1</v>
      </c>
      <c r="BN127" s="47">
        <f>BR127</f>
        <v>1</v>
      </c>
      <c r="BO127" s="54" t="s">
        <v>2344</v>
      </c>
      <c r="BP127" s="49">
        <v>1</v>
      </c>
      <c r="BQ127" s="49">
        <v>1</v>
      </c>
      <c r="BR127" s="47">
        <f>(BP127+BQ127)/2</f>
        <v>1</v>
      </c>
      <c r="BS127" s="350" t="s">
        <v>2345</v>
      </c>
      <c r="BT127" s="52" t="s">
        <v>2346</v>
      </c>
      <c r="BU127" s="45" t="str">
        <f>IF(BN127&lt;91%,"SI","NO")</f>
        <v>NO</v>
      </c>
      <c r="BV127" s="238">
        <f t="shared" si="76"/>
        <v>146</v>
      </c>
    </row>
    <row r="128" spans="1:86" s="7" customFormat="1" ht="141.75" hidden="1" customHeight="1" x14ac:dyDescent="0.25">
      <c r="A128" s="51">
        <v>341</v>
      </c>
      <c r="B128" s="52" t="s">
        <v>259</v>
      </c>
      <c r="C128" s="93" t="s">
        <v>453</v>
      </c>
      <c r="D128" s="173">
        <v>42338</v>
      </c>
      <c r="E128" s="97" t="s">
        <v>95</v>
      </c>
      <c r="F128" s="93" t="s">
        <v>570</v>
      </c>
      <c r="G128" s="93" t="s">
        <v>244</v>
      </c>
      <c r="H128" s="93" t="s">
        <v>571</v>
      </c>
      <c r="I128" s="71" t="s">
        <v>572</v>
      </c>
      <c r="J128" s="97" t="s">
        <v>96</v>
      </c>
      <c r="K128" s="97" t="s">
        <v>127</v>
      </c>
      <c r="L128" s="97" t="s">
        <v>97</v>
      </c>
      <c r="M128" s="97" t="s">
        <v>44</v>
      </c>
      <c r="N128" s="97" t="s">
        <v>128</v>
      </c>
      <c r="O128" s="64" t="s">
        <v>83</v>
      </c>
      <c r="P128" s="74">
        <v>42492</v>
      </c>
      <c r="Q128" s="66" t="s">
        <v>573</v>
      </c>
      <c r="R128" s="93" t="s">
        <v>82</v>
      </c>
      <c r="S128" s="66" t="s">
        <v>574</v>
      </c>
      <c r="T128" s="71" t="s">
        <v>129</v>
      </c>
      <c r="U128" s="71" t="s">
        <v>583</v>
      </c>
      <c r="V128" s="71" t="s">
        <v>582</v>
      </c>
      <c r="W128" s="72">
        <v>2</v>
      </c>
      <c r="X128" s="141">
        <v>42476</v>
      </c>
      <c r="Y128" s="141">
        <v>42719</v>
      </c>
      <c r="Z128" s="72" t="s">
        <v>484</v>
      </c>
      <c r="AA128" s="72" t="s">
        <v>460</v>
      </c>
      <c r="AB128" s="53"/>
      <c r="AC128" s="51"/>
      <c r="AD128" s="53"/>
      <c r="AE128" s="54"/>
      <c r="AF128" s="89"/>
      <c r="AG128" s="89"/>
      <c r="AH128" s="53"/>
      <c r="AI128" s="54"/>
      <c r="AJ128" s="52"/>
      <c r="AK128" s="53"/>
      <c r="AL128" s="52"/>
      <c r="AM128" s="52"/>
      <c r="AN128" s="53"/>
      <c r="AO128" s="53"/>
      <c r="AP128" s="53"/>
      <c r="AQ128" s="53"/>
      <c r="AR128" s="53"/>
      <c r="AS128" s="53"/>
      <c r="AT128" s="53"/>
      <c r="AU128" s="53"/>
      <c r="AV128" s="53"/>
      <c r="AW128" s="53"/>
      <c r="AX128" s="52" t="s">
        <v>253</v>
      </c>
      <c r="AY128" s="52" t="s">
        <v>252</v>
      </c>
      <c r="AZ128" s="45" t="str">
        <f t="shared" si="94"/>
        <v>A</v>
      </c>
      <c r="BA128" s="46">
        <v>0.2</v>
      </c>
      <c r="BB128" s="47">
        <v>0.2</v>
      </c>
      <c r="BC128" s="100" t="s">
        <v>1176</v>
      </c>
      <c r="BD128" s="49" t="s">
        <v>82</v>
      </c>
      <c r="BE128" s="49" t="s">
        <v>82</v>
      </c>
      <c r="BF128" s="47" t="s">
        <v>92</v>
      </c>
      <c r="BG128" s="87" t="s">
        <v>1074</v>
      </c>
      <c r="BH128" s="67" t="s">
        <v>1070</v>
      </c>
      <c r="BI128" s="45" t="str">
        <f t="shared" si="95"/>
        <v>SI</v>
      </c>
      <c r="BJ128" s="52" t="s">
        <v>2162</v>
      </c>
      <c r="BK128" s="52" t="s">
        <v>252</v>
      </c>
      <c r="BL128" s="45" t="str">
        <f>IF(BN128&lt;91%,"A","C")</f>
        <v>C</v>
      </c>
      <c r="BM128" s="353">
        <v>1</v>
      </c>
      <c r="BN128" s="47">
        <f>BR128</f>
        <v>1</v>
      </c>
      <c r="BO128" s="54" t="s">
        <v>2347</v>
      </c>
      <c r="BP128" s="47">
        <v>1</v>
      </c>
      <c r="BQ128" s="47">
        <v>1</v>
      </c>
      <c r="BR128" s="47">
        <f>(BP128+BQ128)/2</f>
        <v>1</v>
      </c>
      <c r="BS128" s="351" t="s">
        <v>2348</v>
      </c>
      <c r="BT128" s="52" t="s">
        <v>2346</v>
      </c>
      <c r="BU128" s="45" t="str">
        <f>IF(BN128&lt;91%,"SI","NO")</f>
        <v>NO</v>
      </c>
      <c r="BV128" s="238">
        <f t="shared" si="76"/>
        <v>260</v>
      </c>
    </row>
    <row r="129" spans="1:86" s="7" customFormat="1" ht="141.75" hidden="1" customHeight="1" x14ac:dyDescent="0.25">
      <c r="A129" s="51">
        <v>341</v>
      </c>
      <c r="B129" s="52" t="s">
        <v>260</v>
      </c>
      <c r="C129" s="93" t="s">
        <v>453</v>
      </c>
      <c r="D129" s="173">
        <v>42338</v>
      </c>
      <c r="E129" s="97" t="s">
        <v>95</v>
      </c>
      <c r="F129" s="93" t="s">
        <v>570</v>
      </c>
      <c r="G129" s="93" t="s">
        <v>244</v>
      </c>
      <c r="H129" s="93" t="s">
        <v>571</v>
      </c>
      <c r="I129" s="71" t="s">
        <v>572</v>
      </c>
      <c r="J129" s="97" t="s">
        <v>96</v>
      </c>
      <c r="K129" s="97" t="s">
        <v>127</v>
      </c>
      <c r="L129" s="97" t="s">
        <v>97</v>
      </c>
      <c r="M129" s="97" t="s">
        <v>44</v>
      </c>
      <c r="N129" s="97" t="s">
        <v>128</v>
      </c>
      <c r="O129" s="64" t="s">
        <v>83</v>
      </c>
      <c r="P129" s="74">
        <v>42492</v>
      </c>
      <c r="Q129" s="66" t="s">
        <v>573</v>
      </c>
      <c r="R129" s="93" t="s">
        <v>82</v>
      </c>
      <c r="S129" s="66" t="s">
        <v>574</v>
      </c>
      <c r="T129" s="71" t="s">
        <v>129</v>
      </c>
      <c r="U129" s="71" t="s">
        <v>584</v>
      </c>
      <c r="V129" s="71" t="s">
        <v>582</v>
      </c>
      <c r="W129" s="72">
        <v>2</v>
      </c>
      <c r="X129" s="141">
        <v>42476</v>
      </c>
      <c r="Y129" s="141">
        <v>42719</v>
      </c>
      <c r="Z129" s="72" t="s">
        <v>484</v>
      </c>
      <c r="AA129" s="72" t="s">
        <v>460</v>
      </c>
      <c r="AB129" s="53"/>
      <c r="AC129" s="51"/>
      <c r="AD129" s="53"/>
      <c r="AE129" s="54"/>
      <c r="AF129" s="89"/>
      <c r="AG129" s="89"/>
      <c r="AH129" s="53"/>
      <c r="AI129" s="54"/>
      <c r="AJ129" s="52"/>
      <c r="AK129" s="53"/>
      <c r="AL129" s="52"/>
      <c r="AM129" s="52"/>
      <c r="AN129" s="53"/>
      <c r="AO129" s="53"/>
      <c r="AP129" s="53"/>
      <c r="AQ129" s="53"/>
      <c r="AR129" s="53"/>
      <c r="AS129" s="53"/>
      <c r="AT129" s="53"/>
      <c r="AU129" s="53"/>
      <c r="AV129" s="53"/>
      <c r="AW129" s="53"/>
      <c r="AX129" s="52" t="s">
        <v>253</v>
      </c>
      <c r="AY129" s="52" t="s">
        <v>252</v>
      </c>
      <c r="AZ129" s="45" t="str">
        <f t="shared" si="94"/>
        <v>A</v>
      </c>
      <c r="BA129" s="46">
        <v>0.2</v>
      </c>
      <c r="BB129" s="47">
        <v>0.2</v>
      </c>
      <c r="BC129" s="100" t="s">
        <v>1177</v>
      </c>
      <c r="BD129" s="49" t="s">
        <v>82</v>
      </c>
      <c r="BE129" s="49" t="s">
        <v>82</v>
      </c>
      <c r="BF129" s="47" t="s">
        <v>92</v>
      </c>
      <c r="BG129" s="87" t="s">
        <v>1075</v>
      </c>
      <c r="BH129" s="67" t="s">
        <v>1070</v>
      </c>
      <c r="BI129" s="45" t="str">
        <f t="shared" si="95"/>
        <v>SI</v>
      </c>
      <c r="BJ129" s="52" t="s">
        <v>2162</v>
      </c>
      <c r="BK129" s="52" t="s">
        <v>252</v>
      </c>
      <c r="BL129" s="45" t="str">
        <f>IF(BN129&lt;91%,"A","C")</f>
        <v>C</v>
      </c>
      <c r="BM129" s="353">
        <v>1</v>
      </c>
      <c r="BN129" s="47">
        <f>BR129</f>
        <v>1</v>
      </c>
      <c r="BO129" s="54" t="s">
        <v>2349</v>
      </c>
      <c r="BP129" s="47">
        <v>1</v>
      </c>
      <c r="BQ129" s="47">
        <v>1</v>
      </c>
      <c r="BR129" s="47">
        <f>(BP129+BQ129)/2</f>
        <v>1</v>
      </c>
      <c r="BS129" s="351" t="s">
        <v>2351</v>
      </c>
      <c r="BT129" s="52" t="s">
        <v>2346</v>
      </c>
      <c r="BU129" s="45" t="str">
        <f>IF(BN129&lt;91%,"SI","NO")</f>
        <v>NO</v>
      </c>
      <c r="BV129" s="238">
        <f t="shared" si="76"/>
        <v>145</v>
      </c>
    </row>
    <row r="130" spans="1:86" s="7" customFormat="1" ht="141.75" hidden="1" customHeight="1" x14ac:dyDescent="0.25">
      <c r="A130" s="51">
        <v>341</v>
      </c>
      <c r="B130" s="52" t="s">
        <v>261</v>
      </c>
      <c r="C130" s="93" t="s">
        <v>453</v>
      </c>
      <c r="D130" s="173">
        <v>42338</v>
      </c>
      <c r="E130" s="97" t="s">
        <v>95</v>
      </c>
      <c r="F130" s="93" t="s">
        <v>570</v>
      </c>
      <c r="G130" s="93" t="s">
        <v>244</v>
      </c>
      <c r="H130" s="93" t="s">
        <v>571</v>
      </c>
      <c r="I130" s="71" t="s">
        <v>572</v>
      </c>
      <c r="J130" s="97" t="s">
        <v>96</v>
      </c>
      <c r="K130" s="97" t="s">
        <v>127</v>
      </c>
      <c r="L130" s="97" t="s">
        <v>97</v>
      </c>
      <c r="M130" s="97" t="s">
        <v>44</v>
      </c>
      <c r="N130" s="97" t="s">
        <v>128</v>
      </c>
      <c r="O130" s="64" t="s">
        <v>83</v>
      </c>
      <c r="P130" s="74">
        <v>42492</v>
      </c>
      <c r="Q130" s="66" t="s">
        <v>573</v>
      </c>
      <c r="R130" s="93" t="s">
        <v>82</v>
      </c>
      <c r="S130" s="66" t="s">
        <v>574</v>
      </c>
      <c r="T130" s="71" t="s">
        <v>129</v>
      </c>
      <c r="U130" s="71" t="s">
        <v>585</v>
      </c>
      <c r="V130" s="71" t="s">
        <v>582</v>
      </c>
      <c r="W130" s="72">
        <v>2</v>
      </c>
      <c r="X130" s="141">
        <v>42476</v>
      </c>
      <c r="Y130" s="141">
        <v>42719</v>
      </c>
      <c r="Z130" s="72" t="s">
        <v>484</v>
      </c>
      <c r="AA130" s="72" t="s">
        <v>460</v>
      </c>
      <c r="AB130" s="53"/>
      <c r="AC130" s="51"/>
      <c r="AD130" s="53"/>
      <c r="AE130" s="54"/>
      <c r="AF130" s="89"/>
      <c r="AG130" s="89"/>
      <c r="AH130" s="53"/>
      <c r="AI130" s="54"/>
      <c r="AJ130" s="52"/>
      <c r="AK130" s="53"/>
      <c r="AL130" s="52"/>
      <c r="AM130" s="52"/>
      <c r="AN130" s="53"/>
      <c r="AO130" s="53"/>
      <c r="AP130" s="53"/>
      <c r="AQ130" s="53"/>
      <c r="AR130" s="53"/>
      <c r="AS130" s="53"/>
      <c r="AT130" s="53"/>
      <c r="AU130" s="53"/>
      <c r="AV130" s="53"/>
      <c r="AW130" s="53"/>
      <c r="AX130" s="52" t="s">
        <v>253</v>
      </c>
      <c r="AY130" s="52" t="s">
        <v>252</v>
      </c>
      <c r="AZ130" s="45" t="str">
        <f t="shared" si="94"/>
        <v>A</v>
      </c>
      <c r="BA130" s="46">
        <v>0.2</v>
      </c>
      <c r="BB130" s="47">
        <v>0.2</v>
      </c>
      <c r="BC130" s="100" t="s">
        <v>1178</v>
      </c>
      <c r="BD130" s="49" t="s">
        <v>82</v>
      </c>
      <c r="BE130" s="49" t="s">
        <v>82</v>
      </c>
      <c r="BF130" s="47" t="s">
        <v>92</v>
      </c>
      <c r="BG130" s="87" t="s">
        <v>1076</v>
      </c>
      <c r="BH130" s="67" t="s">
        <v>1070</v>
      </c>
      <c r="BI130" s="45" t="str">
        <f t="shared" si="95"/>
        <v>SI</v>
      </c>
      <c r="BJ130" s="52" t="s">
        <v>2162</v>
      </c>
      <c r="BK130" s="52" t="s">
        <v>252</v>
      </c>
      <c r="BL130" s="45" t="str">
        <f>IF(BN130&lt;91%,"A","C")</f>
        <v>C</v>
      </c>
      <c r="BM130" s="353">
        <v>1</v>
      </c>
      <c r="BN130" s="47">
        <f>BR130</f>
        <v>1</v>
      </c>
      <c r="BO130" s="198" t="s">
        <v>2350</v>
      </c>
      <c r="BP130" s="47">
        <v>1</v>
      </c>
      <c r="BQ130" s="47">
        <v>1</v>
      </c>
      <c r="BR130" s="47">
        <f>(BP130+BQ130)/2</f>
        <v>1</v>
      </c>
      <c r="BS130" s="352" t="s">
        <v>2352</v>
      </c>
      <c r="BT130" s="52" t="s">
        <v>2346</v>
      </c>
      <c r="BU130" s="45" t="str">
        <f>IF(BN130&lt;91%,"SI","NO")</f>
        <v>NO</v>
      </c>
      <c r="BV130" s="238">
        <f t="shared" si="76"/>
        <v>146</v>
      </c>
    </row>
    <row r="131" spans="1:86" s="7" customFormat="1" ht="141.75" hidden="1" customHeight="1" x14ac:dyDescent="0.25">
      <c r="A131" s="51">
        <v>341</v>
      </c>
      <c r="B131" s="52" t="s">
        <v>262</v>
      </c>
      <c r="C131" s="93" t="s">
        <v>453</v>
      </c>
      <c r="D131" s="173">
        <v>42338</v>
      </c>
      <c r="E131" s="97" t="s">
        <v>95</v>
      </c>
      <c r="F131" s="93" t="s">
        <v>570</v>
      </c>
      <c r="G131" s="93" t="s">
        <v>244</v>
      </c>
      <c r="H131" s="175" t="s">
        <v>571</v>
      </c>
      <c r="I131" s="71" t="s">
        <v>572</v>
      </c>
      <c r="J131" s="97" t="s">
        <v>96</v>
      </c>
      <c r="K131" s="97" t="s">
        <v>127</v>
      </c>
      <c r="L131" s="97" t="s">
        <v>97</v>
      </c>
      <c r="M131" s="97" t="s">
        <v>44</v>
      </c>
      <c r="N131" s="97" t="s">
        <v>128</v>
      </c>
      <c r="O131" s="174"/>
      <c r="P131" s="74">
        <v>42492</v>
      </c>
      <c r="Q131" s="66" t="s">
        <v>573</v>
      </c>
      <c r="R131" s="93" t="s">
        <v>82</v>
      </c>
      <c r="S131" s="66" t="s">
        <v>574</v>
      </c>
      <c r="T131" s="71" t="s">
        <v>129</v>
      </c>
      <c r="U131" s="71" t="s">
        <v>586</v>
      </c>
      <c r="V131" s="72" t="s">
        <v>582</v>
      </c>
      <c r="W131" s="72">
        <v>2</v>
      </c>
      <c r="X131" s="141">
        <v>42476</v>
      </c>
      <c r="Y131" s="141">
        <v>42719</v>
      </c>
      <c r="Z131" s="72" t="s">
        <v>484</v>
      </c>
      <c r="AA131" s="72" t="s">
        <v>460</v>
      </c>
      <c r="AB131" s="53"/>
      <c r="AC131" s="51"/>
      <c r="AD131" s="53"/>
      <c r="AE131" s="54"/>
      <c r="AF131" s="89"/>
      <c r="AG131" s="89"/>
      <c r="AH131" s="53"/>
      <c r="AI131" s="54"/>
      <c r="AJ131" s="52"/>
      <c r="AK131" s="53"/>
      <c r="AL131" s="52"/>
      <c r="AM131" s="52"/>
      <c r="AN131" s="53"/>
      <c r="AO131" s="53"/>
      <c r="AP131" s="53"/>
      <c r="AQ131" s="53"/>
      <c r="AR131" s="53"/>
      <c r="AS131" s="53"/>
      <c r="AT131" s="53"/>
      <c r="AU131" s="53"/>
      <c r="AV131" s="53"/>
      <c r="AW131" s="53"/>
      <c r="AX131" s="52" t="s">
        <v>253</v>
      </c>
      <c r="AY131" s="52" t="s">
        <v>252</v>
      </c>
      <c r="AZ131" s="45" t="str">
        <f t="shared" si="94"/>
        <v>C</v>
      </c>
      <c r="BA131" s="46">
        <v>2</v>
      </c>
      <c r="BB131" s="47">
        <f>BF131</f>
        <v>0.99</v>
      </c>
      <c r="BC131" s="100" t="s">
        <v>1179</v>
      </c>
      <c r="BD131" s="49">
        <v>0.99</v>
      </c>
      <c r="BE131" s="49">
        <v>0.99</v>
      </c>
      <c r="BF131" s="47">
        <f>(BD131+BE131)/2</f>
        <v>0.99</v>
      </c>
      <c r="BG131" s="48" t="s">
        <v>1180</v>
      </c>
      <c r="BH131" s="67" t="s">
        <v>1070</v>
      </c>
      <c r="BI131" s="45" t="str">
        <f t="shared" si="95"/>
        <v>NO</v>
      </c>
      <c r="BJ131" s="236"/>
      <c r="BK131" s="236"/>
      <c r="BV131" s="238">
        <f t="shared" si="76"/>
        <v>0</v>
      </c>
    </row>
    <row r="132" spans="1:86" s="7" customFormat="1" ht="173.25" hidden="1" customHeight="1" x14ac:dyDescent="0.25">
      <c r="A132" s="51">
        <v>342</v>
      </c>
      <c r="B132" s="52" t="s">
        <v>255</v>
      </c>
      <c r="C132" s="93" t="s">
        <v>453</v>
      </c>
      <c r="D132" s="173">
        <v>42338</v>
      </c>
      <c r="E132" s="97" t="s">
        <v>95</v>
      </c>
      <c r="F132" s="93" t="s">
        <v>587</v>
      </c>
      <c r="G132" s="93" t="s">
        <v>244</v>
      </c>
      <c r="H132" s="175" t="s">
        <v>571</v>
      </c>
      <c r="I132" s="71" t="s">
        <v>1953</v>
      </c>
      <c r="J132" s="97" t="s">
        <v>96</v>
      </c>
      <c r="K132" s="97" t="s">
        <v>127</v>
      </c>
      <c r="L132" s="97" t="s">
        <v>97</v>
      </c>
      <c r="M132" s="97" t="s">
        <v>44</v>
      </c>
      <c r="N132" s="97" t="s">
        <v>128</v>
      </c>
      <c r="O132" s="174"/>
      <c r="P132" s="74">
        <v>42492</v>
      </c>
      <c r="Q132" s="66" t="s">
        <v>588</v>
      </c>
      <c r="R132" s="93" t="s">
        <v>82</v>
      </c>
      <c r="S132" s="66" t="s">
        <v>600</v>
      </c>
      <c r="T132" s="66" t="s">
        <v>129</v>
      </c>
      <c r="U132" s="71" t="s">
        <v>589</v>
      </c>
      <c r="V132" s="72" t="s">
        <v>590</v>
      </c>
      <c r="W132" s="72">
        <v>1</v>
      </c>
      <c r="X132" s="141">
        <v>42472</v>
      </c>
      <c r="Y132" s="141">
        <v>42502</v>
      </c>
      <c r="Z132" s="72" t="s">
        <v>591</v>
      </c>
      <c r="AA132" s="72" t="s">
        <v>460</v>
      </c>
      <c r="AB132" s="53"/>
      <c r="AC132" s="51"/>
      <c r="AD132" s="53"/>
      <c r="AE132" s="54"/>
      <c r="AF132" s="89"/>
      <c r="AG132" s="89"/>
      <c r="AH132" s="53"/>
      <c r="AI132" s="54"/>
      <c r="AJ132" s="52"/>
      <c r="AK132" s="53"/>
      <c r="AL132" s="52"/>
      <c r="AM132" s="52"/>
      <c r="AN132" s="53"/>
      <c r="AO132" s="53"/>
      <c r="AP132" s="53"/>
      <c r="AQ132" s="53"/>
      <c r="AR132" s="53"/>
      <c r="AS132" s="53"/>
      <c r="AT132" s="53"/>
      <c r="AU132" s="53"/>
      <c r="AV132" s="53"/>
      <c r="AW132" s="53"/>
      <c r="AX132" s="52" t="s">
        <v>253</v>
      </c>
      <c r="AY132" s="52" t="s">
        <v>252</v>
      </c>
      <c r="AZ132" s="45" t="str">
        <f t="shared" si="94"/>
        <v>C</v>
      </c>
      <c r="BA132" s="46">
        <v>1</v>
      </c>
      <c r="BB132" s="47">
        <f>BF132</f>
        <v>1</v>
      </c>
      <c r="BC132" s="100" t="s">
        <v>1077</v>
      </c>
      <c r="BD132" s="49">
        <v>1</v>
      </c>
      <c r="BE132" s="49">
        <v>1</v>
      </c>
      <c r="BF132" s="47">
        <f>(BD132+BE132)/2</f>
        <v>1</v>
      </c>
      <c r="BG132" s="48" t="s">
        <v>1081</v>
      </c>
      <c r="BH132" s="67" t="s">
        <v>1070</v>
      </c>
      <c r="BI132" s="45" t="str">
        <f t="shared" si="95"/>
        <v>NO</v>
      </c>
      <c r="BJ132" s="236"/>
      <c r="BK132" s="236"/>
      <c r="BV132" s="238">
        <f t="shared" si="76"/>
        <v>0</v>
      </c>
    </row>
    <row r="133" spans="1:86" s="7" customFormat="1" ht="173.25" hidden="1" customHeight="1" x14ac:dyDescent="0.25">
      <c r="A133" s="51">
        <v>342</v>
      </c>
      <c r="B133" s="52" t="s">
        <v>256</v>
      </c>
      <c r="C133" s="93" t="s">
        <v>453</v>
      </c>
      <c r="D133" s="173">
        <v>42338</v>
      </c>
      <c r="E133" s="97" t="s">
        <v>95</v>
      </c>
      <c r="F133" s="93" t="s">
        <v>587</v>
      </c>
      <c r="G133" s="93" t="s">
        <v>244</v>
      </c>
      <c r="H133" s="175" t="s">
        <v>571</v>
      </c>
      <c r="I133" s="71" t="s">
        <v>1953</v>
      </c>
      <c r="J133" s="97" t="s">
        <v>96</v>
      </c>
      <c r="K133" s="97" t="s">
        <v>127</v>
      </c>
      <c r="L133" s="97" t="s">
        <v>97</v>
      </c>
      <c r="M133" s="97" t="s">
        <v>44</v>
      </c>
      <c r="N133" s="97" t="s">
        <v>128</v>
      </c>
      <c r="O133" s="174"/>
      <c r="P133" s="74">
        <v>42492</v>
      </c>
      <c r="Q133" s="66" t="s">
        <v>588</v>
      </c>
      <c r="R133" s="93" t="s">
        <v>82</v>
      </c>
      <c r="S133" s="66" t="s">
        <v>600</v>
      </c>
      <c r="T133" s="66" t="s">
        <v>129</v>
      </c>
      <c r="U133" s="71" t="s">
        <v>592</v>
      </c>
      <c r="V133" s="72" t="s">
        <v>593</v>
      </c>
      <c r="W133" s="72">
        <v>1</v>
      </c>
      <c r="X133" s="141">
        <v>42505</v>
      </c>
      <c r="Y133" s="141">
        <v>42510</v>
      </c>
      <c r="Z133" s="72" t="s">
        <v>591</v>
      </c>
      <c r="AA133" s="72" t="s">
        <v>460</v>
      </c>
      <c r="AB133" s="53"/>
      <c r="AC133" s="51"/>
      <c r="AD133" s="53"/>
      <c r="AE133" s="54"/>
      <c r="AF133" s="89"/>
      <c r="AG133" s="89"/>
      <c r="AH133" s="53"/>
      <c r="AI133" s="54"/>
      <c r="AJ133" s="52"/>
      <c r="AK133" s="53"/>
      <c r="AL133" s="52"/>
      <c r="AM133" s="52"/>
      <c r="AN133" s="53"/>
      <c r="AO133" s="53"/>
      <c r="AP133" s="53"/>
      <c r="AQ133" s="53"/>
      <c r="AR133" s="53"/>
      <c r="AS133" s="53"/>
      <c r="AT133" s="53"/>
      <c r="AU133" s="53"/>
      <c r="AV133" s="53"/>
      <c r="AW133" s="53"/>
      <c r="AX133" s="52" t="s">
        <v>253</v>
      </c>
      <c r="AY133" s="52" t="s">
        <v>252</v>
      </c>
      <c r="AZ133" s="45" t="str">
        <f t="shared" si="94"/>
        <v>C</v>
      </c>
      <c r="BA133" s="46">
        <v>1</v>
      </c>
      <c r="BB133" s="47">
        <f>BF133</f>
        <v>1</v>
      </c>
      <c r="BC133" s="100" t="s">
        <v>1078</v>
      </c>
      <c r="BD133" s="49">
        <v>1</v>
      </c>
      <c r="BE133" s="49">
        <v>1</v>
      </c>
      <c r="BF133" s="47">
        <f>(BD133+BE133)/2</f>
        <v>1</v>
      </c>
      <c r="BG133" s="48" t="s">
        <v>1082</v>
      </c>
      <c r="BH133" s="67" t="s">
        <v>1070</v>
      </c>
      <c r="BI133" s="45" t="str">
        <f t="shared" si="95"/>
        <v>NO</v>
      </c>
      <c r="BJ133" s="236"/>
      <c r="BK133" s="236"/>
      <c r="BV133" s="238">
        <f t="shared" si="76"/>
        <v>0</v>
      </c>
    </row>
    <row r="134" spans="1:86" s="7" customFormat="1" ht="141.75" hidden="1" customHeight="1" x14ac:dyDescent="0.25">
      <c r="A134" s="51">
        <v>342</v>
      </c>
      <c r="B134" s="52" t="s">
        <v>257</v>
      </c>
      <c r="C134" s="93" t="s">
        <v>453</v>
      </c>
      <c r="D134" s="173">
        <v>42338</v>
      </c>
      <c r="E134" s="97" t="s">
        <v>95</v>
      </c>
      <c r="F134" s="93" t="s">
        <v>587</v>
      </c>
      <c r="G134" s="93" t="s">
        <v>244</v>
      </c>
      <c r="H134" s="175" t="s">
        <v>571</v>
      </c>
      <c r="I134" s="71" t="s">
        <v>1953</v>
      </c>
      <c r="J134" s="97" t="s">
        <v>96</v>
      </c>
      <c r="K134" s="97" t="s">
        <v>127</v>
      </c>
      <c r="L134" s="97" t="s">
        <v>97</v>
      </c>
      <c r="M134" s="97" t="s">
        <v>44</v>
      </c>
      <c r="N134" s="97" t="s">
        <v>128</v>
      </c>
      <c r="O134" s="174"/>
      <c r="P134" s="74">
        <v>42492</v>
      </c>
      <c r="Q134" s="66" t="s">
        <v>588</v>
      </c>
      <c r="R134" s="93" t="s">
        <v>82</v>
      </c>
      <c r="S134" s="66" t="s">
        <v>600</v>
      </c>
      <c r="T134" s="66" t="s">
        <v>129</v>
      </c>
      <c r="U134" s="71" t="s">
        <v>594</v>
      </c>
      <c r="V134" s="72" t="s">
        <v>595</v>
      </c>
      <c r="W134" s="72">
        <v>1</v>
      </c>
      <c r="X134" s="141">
        <v>42513</v>
      </c>
      <c r="Y134" s="141">
        <v>42535</v>
      </c>
      <c r="Z134" s="72" t="s">
        <v>591</v>
      </c>
      <c r="AA134" s="72" t="s">
        <v>460</v>
      </c>
      <c r="AB134" s="53"/>
      <c r="AC134" s="51"/>
      <c r="AD134" s="53"/>
      <c r="AE134" s="54"/>
      <c r="AF134" s="89"/>
      <c r="AG134" s="89"/>
      <c r="AH134" s="53"/>
      <c r="AI134" s="54"/>
      <c r="AJ134" s="52"/>
      <c r="AK134" s="53"/>
      <c r="AL134" s="52"/>
      <c r="AM134" s="52"/>
      <c r="AN134" s="53"/>
      <c r="AO134" s="53"/>
      <c r="AP134" s="53"/>
      <c r="AQ134" s="53"/>
      <c r="AR134" s="53"/>
      <c r="AS134" s="53"/>
      <c r="AT134" s="53"/>
      <c r="AU134" s="53"/>
      <c r="AV134" s="53"/>
      <c r="AW134" s="53"/>
      <c r="AX134" s="52" t="s">
        <v>253</v>
      </c>
      <c r="AY134" s="52" t="s">
        <v>252</v>
      </c>
      <c r="AZ134" s="45" t="str">
        <f t="shared" si="94"/>
        <v>C</v>
      </c>
      <c r="BA134" s="46">
        <v>1</v>
      </c>
      <c r="BB134" s="47">
        <f>BF134</f>
        <v>1</v>
      </c>
      <c r="BC134" s="100" t="s">
        <v>1079</v>
      </c>
      <c r="BD134" s="49">
        <v>1</v>
      </c>
      <c r="BE134" s="49">
        <v>1</v>
      </c>
      <c r="BF134" s="47">
        <f>(BD134+BE134)/2</f>
        <v>1</v>
      </c>
      <c r="BG134" s="48" t="s">
        <v>1083</v>
      </c>
      <c r="BH134" s="67" t="s">
        <v>1070</v>
      </c>
      <c r="BI134" s="45" t="str">
        <f t="shared" si="95"/>
        <v>NO</v>
      </c>
      <c r="BJ134" s="236"/>
      <c r="BK134" s="236"/>
      <c r="BV134" s="238">
        <f t="shared" si="76"/>
        <v>0</v>
      </c>
    </row>
    <row r="135" spans="1:86" s="7" customFormat="1" ht="126" customHeight="1" x14ac:dyDescent="0.25">
      <c r="A135" s="51">
        <v>342</v>
      </c>
      <c r="B135" s="52" t="s">
        <v>258</v>
      </c>
      <c r="C135" s="93" t="s">
        <v>453</v>
      </c>
      <c r="D135" s="173">
        <v>42338</v>
      </c>
      <c r="E135" s="97" t="s">
        <v>95</v>
      </c>
      <c r="F135" s="93" t="s">
        <v>587</v>
      </c>
      <c r="G135" s="93" t="s">
        <v>244</v>
      </c>
      <c r="H135" s="93" t="s">
        <v>571</v>
      </c>
      <c r="I135" s="71" t="s">
        <v>1953</v>
      </c>
      <c r="J135" s="97" t="s">
        <v>96</v>
      </c>
      <c r="K135" s="97" t="s">
        <v>127</v>
      </c>
      <c r="L135" s="97" t="s">
        <v>97</v>
      </c>
      <c r="M135" s="97" t="s">
        <v>44</v>
      </c>
      <c r="N135" s="97" t="s">
        <v>128</v>
      </c>
      <c r="O135" s="64" t="s">
        <v>83</v>
      </c>
      <c r="P135" s="74">
        <v>42492</v>
      </c>
      <c r="Q135" s="66" t="s">
        <v>588</v>
      </c>
      <c r="R135" s="93" t="s">
        <v>82</v>
      </c>
      <c r="S135" s="66" t="s">
        <v>600</v>
      </c>
      <c r="T135" s="66" t="s">
        <v>129</v>
      </c>
      <c r="U135" s="71" t="s">
        <v>596</v>
      </c>
      <c r="V135" s="71" t="s">
        <v>597</v>
      </c>
      <c r="W135" s="72">
        <v>5</v>
      </c>
      <c r="X135" s="141">
        <v>42542</v>
      </c>
      <c r="Y135" s="141">
        <v>42732</v>
      </c>
      <c r="Z135" s="72" t="s">
        <v>591</v>
      </c>
      <c r="AA135" s="72" t="s">
        <v>460</v>
      </c>
      <c r="AB135" s="53"/>
      <c r="AC135" s="51"/>
      <c r="AD135" s="53"/>
      <c r="AE135" s="54"/>
      <c r="AF135" s="89"/>
      <c r="AG135" s="89"/>
      <c r="AH135" s="53"/>
      <c r="AI135" s="54"/>
      <c r="AJ135" s="52"/>
      <c r="AK135" s="53"/>
      <c r="AL135" s="52"/>
      <c r="AM135" s="52"/>
      <c r="AN135" s="53"/>
      <c r="AO135" s="53"/>
      <c r="AP135" s="53"/>
      <c r="AQ135" s="53"/>
      <c r="AR135" s="53"/>
      <c r="AS135" s="53"/>
      <c r="AT135" s="53"/>
      <c r="AU135" s="53"/>
      <c r="AV135" s="53"/>
      <c r="AW135" s="53"/>
      <c r="AX135" s="52" t="s">
        <v>253</v>
      </c>
      <c r="AY135" s="52" t="s">
        <v>252</v>
      </c>
      <c r="AZ135" s="45" t="str">
        <f t="shared" si="94"/>
        <v>A</v>
      </c>
      <c r="BA135" s="46">
        <v>0</v>
      </c>
      <c r="BB135" s="47">
        <v>0</v>
      </c>
      <c r="BC135" s="100" t="s">
        <v>1080</v>
      </c>
      <c r="BD135" s="49" t="s">
        <v>92</v>
      </c>
      <c r="BE135" s="49" t="s">
        <v>92</v>
      </c>
      <c r="BF135" s="47" t="s">
        <v>92</v>
      </c>
      <c r="BG135" s="100" t="s">
        <v>1084</v>
      </c>
      <c r="BH135" s="45" t="s">
        <v>1070</v>
      </c>
      <c r="BI135" s="45" t="str">
        <f t="shared" si="95"/>
        <v>SI</v>
      </c>
      <c r="BJ135" s="52" t="s">
        <v>2162</v>
      </c>
      <c r="BK135" s="52" t="s">
        <v>252</v>
      </c>
      <c r="BL135" s="45" t="str">
        <f>IF(BN135&lt;91%,"A","C")</f>
        <v>A</v>
      </c>
      <c r="BM135" s="185">
        <v>0.3</v>
      </c>
      <c r="BN135" s="47">
        <f>BR135</f>
        <v>0.3</v>
      </c>
      <c r="BO135" s="78" t="s">
        <v>2353</v>
      </c>
      <c r="BP135" s="49">
        <v>0.3</v>
      </c>
      <c r="BQ135" s="49">
        <v>0.3</v>
      </c>
      <c r="BR135" s="47">
        <f>(BP135+BQ135)/2</f>
        <v>0.3</v>
      </c>
      <c r="BS135" s="354" t="s">
        <v>2354</v>
      </c>
      <c r="BT135" s="52" t="s">
        <v>2346</v>
      </c>
      <c r="BU135" s="45" t="str">
        <f>IF(BN135&lt;91%,"SI","NO")</f>
        <v>SI</v>
      </c>
      <c r="BV135" s="238">
        <f t="shared" si="76"/>
        <v>105</v>
      </c>
      <c r="BW135" s="52" t="s">
        <v>2162</v>
      </c>
      <c r="BX135" s="45" t="str">
        <f>IF(BZ135&lt;91%,"A","C")</f>
        <v>A</v>
      </c>
      <c r="BY135" s="405">
        <v>0.5</v>
      </c>
      <c r="BZ135" s="384">
        <f>CD135</f>
        <v>0.5</v>
      </c>
      <c r="CA135" s="67" t="s">
        <v>2694</v>
      </c>
      <c r="CB135" s="384">
        <v>0.5</v>
      </c>
      <c r="CC135" s="384">
        <v>0.5</v>
      </c>
      <c r="CD135" s="384">
        <f>(CB135+CC135)/2</f>
        <v>0.5</v>
      </c>
      <c r="CE135" s="354" t="s">
        <v>2695</v>
      </c>
      <c r="CF135" s="100" t="s">
        <v>2690</v>
      </c>
      <c r="CG135" s="45" t="str">
        <f>IF(BZ135&lt;91%,"SI","NO")</f>
        <v>SI</v>
      </c>
      <c r="CH135" s="238">
        <f>LEN(CA135)</f>
        <v>344</v>
      </c>
    </row>
    <row r="136" spans="1:86" s="7" customFormat="1" ht="157.5" hidden="1" customHeight="1" x14ac:dyDescent="0.25">
      <c r="A136" s="51">
        <v>343</v>
      </c>
      <c r="B136" s="52" t="s">
        <v>255</v>
      </c>
      <c r="C136" s="93" t="s">
        <v>453</v>
      </c>
      <c r="D136" s="173">
        <v>42338</v>
      </c>
      <c r="E136" s="97" t="s">
        <v>95</v>
      </c>
      <c r="F136" s="93" t="s">
        <v>598</v>
      </c>
      <c r="G136" s="93" t="s">
        <v>244</v>
      </c>
      <c r="H136" s="175" t="s">
        <v>571</v>
      </c>
      <c r="I136" s="71" t="s">
        <v>1954</v>
      </c>
      <c r="J136" s="97" t="s">
        <v>96</v>
      </c>
      <c r="K136" s="97" t="s">
        <v>127</v>
      </c>
      <c r="L136" s="97" t="s">
        <v>97</v>
      </c>
      <c r="M136" s="97" t="s">
        <v>44</v>
      </c>
      <c r="N136" s="97" t="s">
        <v>128</v>
      </c>
      <c r="O136" s="174"/>
      <c r="P136" s="74">
        <v>42492</v>
      </c>
      <c r="Q136" s="66" t="s">
        <v>599</v>
      </c>
      <c r="R136" s="93" t="s">
        <v>82</v>
      </c>
      <c r="S136" s="66" t="s">
        <v>600</v>
      </c>
      <c r="T136" s="66" t="s">
        <v>129</v>
      </c>
      <c r="U136" s="71" t="s">
        <v>601</v>
      </c>
      <c r="V136" s="72" t="s">
        <v>602</v>
      </c>
      <c r="W136" s="72">
        <v>1</v>
      </c>
      <c r="X136" s="141">
        <v>42439</v>
      </c>
      <c r="Y136" s="141">
        <v>42459</v>
      </c>
      <c r="Z136" s="72" t="s">
        <v>591</v>
      </c>
      <c r="AA136" s="72" t="s">
        <v>460</v>
      </c>
      <c r="AB136" s="53"/>
      <c r="AC136" s="51"/>
      <c r="AD136" s="53"/>
      <c r="AE136" s="54"/>
      <c r="AF136" s="89"/>
      <c r="AG136" s="89"/>
      <c r="AH136" s="53"/>
      <c r="AI136" s="54"/>
      <c r="AJ136" s="52"/>
      <c r="AK136" s="53"/>
      <c r="AL136" s="52"/>
      <c r="AM136" s="52"/>
      <c r="AN136" s="53"/>
      <c r="AO136" s="53"/>
      <c r="AP136" s="53"/>
      <c r="AQ136" s="53"/>
      <c r="AR136" s="53"/>
      <c r="AS136" s="53"/>
      <c r="AT136" s="53"/>
      <c r="AU136" s="53"/>
      <c r="AV136" s="53"/>
      <c r="AW136" s="53"/>
      <c r="AX136" s="52" t="s">
        <v>253</v>
      </c>
      <c r="AY136" s="52" t="s">
        <v>252</v>
      </c>
      <c r="AZ136" s="45" t="str">
        <f t="shared" si="94"/>
        <v>C</v>
      </c>
      <c r="BA136" s="46">
        <v>1</v>
      </c>
      <c r="BB136" s="47">
        <f t="shared" ref="BB136:BB151" si="96">BF136</f>
        <v>1</v>
      </c>
      <c r="BC136" s="100" t="s">
        <v>1085</v>
      </c>
      <c r="BD136" s="49">
        <v>1</v>
      </c>
      <c r="BE136" s="49">
        <v>1</v>
      </c>
      <c r="BF136" s="47">
        <f>(BD136+BE136)/2</f>
        <v>1</v>
      </c>
      <c r="BG136" s="67" t="s">
        <v>1088</v>
      </c>
      <c r="BH136" s="67" t="s">
        <v>987</v>
      </c>
      <c r="BI136" s="45" t="str">
        <f t="shared" si="95"/>
        <v>NO</v>
      </c>
      <c r="BJ136" s="236"/>
      <c r="BK136" s="236"/>
      <c r="BV136" s="238">
        <f t="shared" si="76"/>
        <v>0</v>
      </c>
    </row>
    <row r="137" spans="1:86" s="7" customFormat="1" ht="110.25" hidden="1" customHeight="1" x14ac:dyDescent="0.25">
      <c r="A137" s="51">
        <v>343</v>
      </c>
      <c r="B137" s="52" t="s">
        <v>256</v>
      </c>
      <c r="C137" s="93" t="s">
        <v>453</v>
      </c>
      <c r="D137" s="173">
        <v>42338</v>
      </c>
      <c r="E137" s="97" t="s">
        <v>95</v>
      </c>
      <c r="F137" s="93" t="s">
        <v>598</v>
      </c>
      <c r="G137" s="93" t="s">
        <v>244</v>
      </c>
      <c r="H137" s="175" t="s">
        <v>571</v>
      </c>
      <c r="I137" s="71" t="s">
        <v>1954</v>
      </c>
      <c r="J137" s="97" t="s">
        <v>96</v>
      </c>
      <c r="K137" s="97" t="s">
        <v>127</v>
      </c>
      <c r="L137" s="97" t="s">
        <v>97</v>
      </c>
      <c r="M137" s="97" t="s">
        <v>44</v>
      </c>
      <c r="N137" s="97" t="s">
        <v>128</v>
      </c>
      <c r="O137" s="174"/>
      <c r="P137" s="74">
        <v>42492</v>
      </c>
      <c r="Q137" s="66" t="s">
        <v>599</v>
      </c>
      <c r="R137" s="93" t="s">
        <v>82</v>
      </c>
      <c r="S137" s="66" t="s">
        <v>600</v>
      </c>
      <c r="T137" s="66" t="s">
        <v>129</v>
      </c>
      <c r="U137" s="71" t="s">
        <v>601</v>
      </c>
      <c r="V137" s="72" t="s">
        <v>603</v>
      </c>
      <c r="W137" s="72">
        <v>1</v>
      </c>
      <c r="X137" s="141">
        <v>42462</v>
      </c>
      <c r="Y137" s="141">
        <v>42484</v>
      </c>
      <c r="Z137" s="72" t="s">
        <v>591</v>
      </c>
      <c r="AA137" s="72" t="s">
        <v>460</v>
      </c>
      <c r="AB137" s="53"/>
      <c r="AC137" s="51"/>
      <c r="AD137" s="53"/>
      <c r="AE137" s="54"/>
      <c r="AF137" s="89"/>
      <c r="AG137" s="89"/>
      <c r="AH137" s="53"/>
      <c r="AI137" s="54"/>
      <c r="AJ137" s="52"/>
      <c r="AK137" s="53"/>
      <c r="AL137" s="52"/>
      <c r="AM137" s="52"/>
      <c r="AN137" s="53"/>
      <c r="AO137" s="53"/>
      <c r="AP137" s="53"/>
      <c r="AQ137" s="53"/>
      <c r="AR137" s="53"/>
      <c r="AS137" s="53"/>
      <c r="AT137" s="53"/>
      <c r="AU137" s="53"/>
      <c r="AV137" s="53"/>
      <c r="AW137" s="53"/>
      <c r="AX137" s="52" t="s">
        <v>253</v>
      </c>
      <c r="AY137" s="52" t="s">
        <v>252</v>
      </c>
      <c r="AZ137" s="45" t="str">
        <f t="shared" si="94"/>
        <v>C</v>
      </c>
      <c r="BA137" s="46">
        <v>1</v>
      </c>
      <c r="BB137" s="47">
        <f t="shared" si="96"/>
        <v>1</v>
      </c>
      <c r="BC137" s="100" t="s">
        <v>1086</v>
      </c>
      <c r="BD137" s="49">
        <v>1</v>
      </c>
      <c r="BE137" s="49">
        <v>1</v>
      </c>
      <c r="BF137" s="47">
        <f>(BD137+BE137)/2</f>
        <v>1</v>
      </c>
      <c r="BG137" s="67" t="s">
        <v>1089</v>
      </c>
      <c r="BH137" s="67" t="s">
        <v>1070</v>
      </c>
      <c r="BI137" s="45" t="str">
        <f t="shared" si="95"/>
        <v>NO</v>
      </c>
      <c r="BJ137" s="236"/>
      <c r="BK137" s="236"/>
      <c r="BV137" s="238">
        <f t="shared" si="76"/>
        <v>0</v>
      </c>
    </row>
    <row r="138" spans="1:86" s="7" customFormat="1" ht="126" hidden="1" customHeight="1" x14ac:dyDescent="0.25">
      <c r="A138" s="51">
        <v>343</v>
      </c>
      <c r="B138" s="52" t="s">
        <v>257</v>
      </c>
      <c r="C138" s="93" t="s">
        <v>453</v>
      </c>
      <c r="D138" s="173">
        <v>42338</v>
      </c>
      <c r="E138" s="97" t="s">
        <v>95</v>
      </c>
      <c r="F138" s="93" t="s">
        <v>598</v>
      </c>
      <c r="G138" s="93" t="s">
        <v>244</v>
      </c>
      <c r="H138" s="175" t="s">
        <v>571</v>
      </c>
      <c r="I138" s="71" t="s">
        <v>1954</v>
      </c>
      <c r="J138" s="97" t="s">
        <v>96</v>
      </c>
      <c r="K138" s="97" t="s">
        <v>127</v>
      </c>
      <c r="L138" s="97" t="s">
        <v>97</v>
      </c>
      <c r="M138" s="97" t="s">
        <v>44</v>
      </c>
      <c r="N138" s="97" t="s">
        <v>128</v>
      </c>
      <c r="O138" s="174"/>
      <c r="P138" s="74">
        <v>42492</v>
      </c>
      <c r="Q138" s="66" t="s">
        <v>599</v>
      </c>
      <c r="R138" s="93" t="s">
        <v>82</v>
      </c>
      <c r="S138" s="66" t="s">
        <v>600</v>
      </c>
      <c r="T138" s="66" t="s">
        <v>129</v>
      </c>
      <c r="U138" s="71" t="s">
        <v>601</v>
      </c>
      <c r="V138" s="72" t="s">
        <v>604</v>
      </c>
      <c r="W138" s="72">
        <v>1</v>
      </c>
      <c r="X138" s="141">
        <v>42491</v>
      </c>
      <c r="Y138" s="141">
        <v>42551</v>
      </c>
      <c r="Z138" s="72" t="s">
        <v>591</v>
      </c>
      <c r="AA138" s="72" t="s">
        <v>460</v>
      </c>
      <c r="AB138" s="53"/>
      <c r="AC138" s="51"/>
      <c r="AD138" s="53"/>
      <c r="AE138" s="54"/>
      <c r="AF138" s="89"/>
      <c r="AG138" s="89"/>
      <c r="AH138" s="53"/>
      <c r="AI138" s="54"/>
      <c r="AJ138" s="52"/>
      <c r="AK138" s="53"/>
      <c r="AL138" s="52"/>
      <c r="AM138" s="52"/>
      <c r="AN138" s="53"/>
      <c r="AO138" s="53"/>
      <c r="AP138" s="53"/>
      <c r="AQ138" s="53"/>
      <c r="AR138" s="53"/>
      <c r="AS138" s="53"/>
      <c r="AT138" s="53"/>
      <c r="AU138" s="53"/>
      <c r="AV138" s="53"/>
      <c r="AW138" s="53"/>
      <c r="AX138" s="52" t="s">
        <v>253</v>
      </c>
      <c r="AY138" s="52" t="s">
        <v>252</v>
      </c>
      <c r="AZ138" s="45" t="str">
        <f t="shared" si="94"/>
        <v>C</v>
      </c>
      <c r="BA138" s="46">
        <v>1</v>
      </c>
      <c r="BB138" s="47">
        <f t="shared" si="96"/>
        <v>1</v>
      </c>
      <c r="BC138" s="100" t="s">
        <v>1087</v>
      </c>
      <c r="BD138" s="49">
        <v>1</v>
      </c>
      <c r="BE138" s="49">
        <v>1</v>
      </c>
      <c r="BF138" s="47">
        <f>(BD138+BE138)/2</f>
        <v>1</v>
      </c>
      <c r="BG138" s="67" t="s">
        <v>1090</v>
      </c>
      <c r="BH138" s="67" t="s">
        <v>1070</v>
      </c>
      <c r="BI138" s="45" t="str">
        <f t="shared" si="95"/>
        <v>NO</v>
      </c>
      <c r="BJ138" s="236"/>
      <c r="BK138" s="236"/>
      <c r="BV138" s="238">
        <f t="shared" si="76"/>
        <v>0</v>
      </c>
    </row>
    <row r="139" spans="1:86" s="7" customFormat="1" ht="189" customHeight="1" x14ac:dyDescent="0.25">
      <c r="A139" s="51">
        <v>343</v>
      </c>
      <c r="B139" s="52" t="s">
        <v>258</v>
      </c>
      <c r="C139" s="93" t="s">
        <v>453</v>
      </c>
      <c r="D139" s="173">
        <v>42338</v>
      </c>
      <c r="E139" s="97" t="s">
        <v>95</v>
      </c>
      <c r="F139" s="93" t="s">
        <v>598</v>
      </c>
      <c r="G139" s="93" t="s">
        <v>244</v>
      </c>
      <c r="H139" s="93" t="s">
        <v>571</v>
      </c>
      <c r="I139" s="71" t="s">
        <v>1954</v>
      </c>
      <c r="J139" s="97" t="s">
        <v>96</v>
      </c>
      <c r="K139" s="97" t="s">
        <v>127</v>
      </c>
      <c r="L139" s="97" t="s">
        <v>97</v>
      </c>
      <c r="M139" s="97" t="s">
        <v>44</v>
      </c>
      <c r="N139" s="97" t="s">
        <v>128</v>
      </c>
      <c r="O139" s="64" t="s">
        <v>83</v>
      </c>
      <c r="P139" s="74">
        <v>42492</v>
      </c>
      <c r="Q139" s="66" t="s">
        <v>599</v>
      </c>
      <c r="R139" s="93" t="s">
        <v>82</v>
      </c>
      <c r="S139" s="66" t="s">
        <v>600</v>
      </c>
      <c r="T139" s="66" t="s">
        <v>129</v>
      </c>
      <c r="U139" s="71" t="s">
        <v>605</v>
      </c>
      <c r="V139" s="71" t="s">
        <v>606</v>
      </c>
      <c r="W139" s="72">
        <v>1</v>
      </c>
      <c r="X139" s="141">
        <v>42552</v>
      </c>
      <c r="Y139" s="141">
        <v>42946</v>
      </c>
      <c r="Z139" s="72" t="s">
        <v>591</v>
      </c>
      <c r="AA139" s="72" t="s">
        <v>460</v>
      </c>
      <c r="AB139" s="53"/>
      <c r="AC139" s="51"/>
      <c r="AD139" s="53"/>
      <c r="AE139" s="54"/>
      <c r="AF139" s="89"/>
      <c r="AG139" s="89"/>
      <c r="AH139" s="53"/>
      <c r="AI139" s="54"/>
      <c r="AJ139" s="52"/>
      <c r="AK139" s="53"/>
      <c r="AL139" s="52"/>
      <c r="AM139" s="52"/>
      <c r="AN139" s="53"/>
      <c r="AO139" s="53"/>
      <c r="AP139" s="53"/>
      <c r="AQ139" s="53"/>
      <c r="AR139" s="53"/>
      <c r="AS139" s="53"/>
      <c r="AT139" s="53"/>
      <c r="AU139" s="53"/>
      <c r="AV139" s="53"/>
      <c r="AW139" s="53"/>
      <c r="AX139" s="52" t="s">
        <v>253</v>
      </c>
      <c r="AY139" s="52" t="s">
        <v>252</v>
      </c>
      <c r="AZ139" s="45" t="s">
        <v>50</v>
      </c>
      <c r="BA139" s="49" t="s">
        <v>92</v>
      </c>
      <c r="BB139" s="47" t="str">
        <f t="shared" si="96"/>
        <v>NA</v>
      </c>
      <c r="BC139" s="100" t="s">
        <v>996</v>
      </c>
      <c r="BD139" s="49" t="s">
        <v>92</v>
      </c>
      <c r="BE139" s="49" t="s">
        <v>92</v>
      </c>
      <c r="BF139" s="49" t="s">
        <v>92</v>
      </c>
      <c r="BG139" s="100" t="s">
        <v>997</v>
      </c>
      <c r="BH139" s="45" t="s">
        <v>987</v>
      </c>
      <c r="BI139" s="45" t="s">
        <v>91</v>
      </c>
      <c r="BJ139" s="52" t="s">
        <v>2162</v>
      </c>
      <c r="BK139" s="52" t="s">
        <v>252</v>
      </c>
      <c r="BL139" s="45" t="str">
        <f t="shared" ref="BL139" si="97">IF(BN139&lt;91%,"A","C")</f>
        <v>A</v>
      </c>
      <c r="BM139" s="47" t="s">
        <v>2463</v>
      </c>
      <c r="BN139" s="47">
        <f>BR139</f>
        <v>0.75</v>
      </c>
      <c r="BO139" s="90" t="s">
        <v>2355</v>
      </c>
      <c r="BP139" s="47">
        <v>0.75</v>
      </c>
      <c r="BQ139" s="47">
        <v>0.75</v>
      </c>
      <c r="BR139" s="47">
        <f>(BP139+BQ139)/2</f>
        <v>0.75</v>
      </c>
      <c r="BS139" s="54" t="s">
        <v>2356</v>
      </c>
      <c r="BT139" s="52" t="s">
        <v>2346</v>
      </c>
      <c r="BU139" s="45" t="str">
        <f t="shared" ref="BU139" si="98">IF(BN139&lt;91%,"SI","NO")</f>
        <v>SI</v>
      </c>
      <c r="BV139" s="238">
        <f t="shared" si="76"/>
        <v>346</v>
      </c>
      <c r="BW139" s="52" t="s">
        <v>2162</v>
      </c>
      <c r="BX139" s="45" t="str">
        <f t="shared" ref="BX139" si="99">IF(BZ139&lt;91%,"A","C")</f>
        <v>C</v>
      </c>
      <c r="BY139" s="400">
        <v>1</v>
      </c>
      <c r="BZ139" s="83">
        <f t="shared" ref="BZ139" si="100">CD139</f>
        <v>0.91</v>
      </c>
      <c r="CA139" s="403" t="s">
        <v>2696</v>
      </c>
      <c r="CB139" s="390">
        <v>0.91</v>
      </c>
      <c r="CC139" s="390">
        <v>0.91</v>
      </c>
      <c r="CD139" s="384">
        <f t="shared" ref="CD139" si="101">(CB139+CC139)/2</f>
        <v>0.91</v>
      </c>
      <c r="CE139" s="103" t="s">
        <v>2697</v>
      </c>
      <c r="CF139" s="406" t="s">
        <v>2698</v>
      </c>
      <c r="CG139" s="45" t="str">
        <f t="shared" ref="CG139" si="102">IF(BZ139&lt;91%,"SI","NO")</f>
        <v>NO</v>
      </c>
      <c r="CH139" s="238">
        <f t="shared" ref="CH139" si="103">LEN(CA139)</f>
        <v>130</v>
      </c>
    </row>
    <row r="140" spans="1:86" s="7" customFormat="1" ht="141.75" hidden="1" customHeight="1" x14ac:dyDescent="0.25">
      <c r="A140" s="51">
        <v>343</v>
      </c>
      <c r="B140" s="52" t="s">
        <v>259</v>
      </c>
      <c r="C140" s="93" t="s">
        <v>453</v>
      </c>
      <c r="D140" s="173">
        <v>42338</v>
      </c>
      <c r="E140" s="97" t="s">
        <v>95</v>
      </c>
      <c r="F140" s="93" t="s">
        <v>598</v>
      </c>
      <c r="G140" s="93" t="s">
        <v>244</v>
      </c>
      <c r="H140" s="93" t="s">
        <v>571</v>
      </c>
      <c r="I140" s="71" t="s">
        <v>1954</v>
      </c>
      <c r="J140" s="97" t="s">
        <v>96</v>
      </c>
      <c r="K140" s="97" t="s">
        <v>127</v>
      </c>
      <c r="L140" s="97" t="s">
        <v>97</v>
      </c>
      <c r="M140" s="97" t="s">
        <v>44</v>
      </c>
      <c r="N140" s="97" t="s">
        <v>128</v>
      </c>
      <c r="O140" s="64" t="s">
        <v>83</v>
      </c>
      <c r="P140" s="74">
        <v>42492</v>
      </c>
      <c r="Q140" s="66" t="s">
        <v>599</v>
      </c>
      <c r="R140" s="93" t="s">
        <v>82</v>
      </c>
      <c r="S140" s="66" t="s">
        <v>600</v>
      </c>
      <c r="T140" s="66" t="s">
        <v>129</v>
      </c>
      <c r="U140" s="71" t="s">
        <v>607</v>
      </c>
      <c r="V140" s="71" t="s">
        <v>535</v>
      </c>
      <c r="W140" s="72">
        <v>1</v>
      </c>
      <c r="X140" s="141">
        <v>42583</v>
      </c>
      <c r="Y140" s="141">
        <f>+X140+10</f>
        <v>42593</v>
      </c>
      <c r="Z140" s="72" t="s">
        <v>591</v>
      </c>
      <c r="AA140" s="72" t="s">
        <v>460</v>
      </c>
      <c r="AB140" s="53"/>
      <c r="AC140" s="51"/>
      <c r="AD140" s="53"/>
      <c r="AE140" s="54"/>
      <c r="AF140" s="89"/>
      <c r="AG140" s="89"/>
      <c r="AH140" s="53"/>
      <c r="AI140" s="54"/>
      <c r="AJ140" s="52"/>
      <c r="AK140" s="53"/>
      <c r="AL140" s="52"/>
      <c r="AM140" s="52"/>
      <c r="AN140" s="53"/>
      <c r="AO140" s="53"/>
      <c r="AP140" s="53"/>
      <c r="AQ140" s="53"/>
      <c r="AR140" s="53"/>
      <c r="AS140" s="53"/>
      <c r="AT140" s="53"/>
      <c r="AU140" s="53"/>
      <c r="AV140" s="53"/>
      <c r="AW140" s="53"/>
      <c r="AX140" s="52" t="s">
        <v>253</v>
      </c>
      <c r="AY140" s="52" t="s">
        <v>252</v>
      </c>
      <c r="AZ140" s="45" t="s">
        <v>50</v>
      </c>
      <c r="BA140" s="49" t="s">
        <v>92</v>
      </c>
      <c r="BB140" s="47" t="str">
        <f t="shared" si="96"/>
        <v>NA</v>
      </c>
      <c r="BC140" s="100" t="s">
        <v>996</v>
      </c>
      <c r="BD140" s="49" t="s">
        <v>92</v>
      </c>
      <c r="BE140" s="49" t="s">
        <v>92</v>
      </c>
      <c r="BF140" s="49" t="s">
        <v>92</v>
      </c>
      <c r="BG140" s="100" t="s">
        <v>974</v>
      </c>
      <c r="BH140" s="45" t="s">
        <v>987</v>
      </c>
      <c r="BI140" s="45" t="s">
        <v>91</v>
      </c>
      <c r="BJ140" s="52" t="s">
        <v>2162</v>
      </c>
      <c r="BK140" s="52" t="s">
        <v>252</v>
      </c>
      <c r="BL140" s="45" t="str">
        <f>IF(BN140&lt;91%,"A","C")</f>
        <v>C</v>
      </c>
      <c r="BM140" s="56">
        <v>1</v>
      </c>
      <c r="BN140" s="47">
        <f>BR140</f>
        <v>1</v>
      </c>
      <c r="BO140" s="54" t="s">
        <v>2712</v>
      </c>
      <c r="BP140" s="49">
        <v>1</v>
      </c>
      <c r="BQ140" s="49">
        <v>1</v>
      </c>
      <c r="BR140" s="47">
        <f>(BP140+BQ140)/2</f>
        <v>1</v>
      </c>
      <c r="BS140" s="333" t="s">
        <v>2713</v>
      </c>
      <c r="BT140" s="52" t="s">
        <v>2714</v>
      </c>
      <c r="BU140" s="45" t="str">
        <f>IF(BN140&lt;91%,"SI","NO")</f>
        <v>NO</v>
      </c>
      <c r="BV140" s="238">
        <f t="shared" si="76"/>
        <v>260</v>
      </c>
      <c r="BW140" s="52"/>
      <c r="BX140" s="45"/>
      <c r="BY140" s="400"/>
      <c r="BZ140" s="384"/>
      <c r="CA140" s="100"/>
      <c r="CB140" s="384"/>
      <c r="CC140" s="384"/>
      <c r="CD140" s="384"/>
      <c r="CE140" s="100"/>
      <c r="CF140" s="100"/>
      <c r="CG140" s="45"/>
      <c r="CH140" s="238"/>
    </row>
    <row r="141" spans="1:86" s="7" customFormat="1" ht="141.75" hidden="1" customHeight="1" x14ac:dyDescent="0.25">
      <c r="A141" s="51">
        <v>343</v>
      </c>
      <c r="B141" s="52" t="s">
        <v>260</v>
      </c>
      <c r="C141" s="93" t="s">
        <v>453</v>
      </c>
      <c r="D141" s="173">
        <v>42338</v>
      </c>
      <c r="E141" s="97" t="s">
        <v>95</v>
      </c>
      <c r="F141" s="93" t="s">
        <v>598</v>
      </c>
      <c r="G141" s="93" t="s">
        <v>244</v>
      </c>
      <c r="H141" s="93" t="s">
        <v>571</v>
      </c>
      <c r="I141" s="71" t="s">
        <v>1954</v>
      </c>
      <c r="J141" s="97" t="s">
        <v>96</v>
      </c>
      <c r="K141" s="97" t="s">
        <v>127</v>
      </c>
      <c r="L141" s="97" t="s">
        <v>97</v>
      </c>
      <c r="M141" s="97" t="s">
        <v>44</v>
      </c>
      <c r="N141" s="97" t="s">
        <v>128</v>
      </c>
      <c r="O141" s="387" t="s">
        <v>2100</v>
      </c>
      <c r="P141" s="74">
        <v>42492</v>
      </c>
      <c r="Q141" s="66" t="s">
        <v>599</v>
      </c>
      <c r="R141" s="93" t="s">
        <v>82</v>
      </c>
      <c r="S141" s="66" t="s">
        <v>600</v>
      </c>
      <c r="T141" s="66" t="s">
        <v>129</v>
      </c>
      <c r="U141" s="71" t="s">
        <v>2154</v>
      </c>
      <c r="V141" s="71" t="s">
        <v>537</v>
      </c>
      <c r="W141" s="72">
        <v>1</v>
      </c>
      <c r="X141" s="141">
        <v>42583</v>
      </c>
      <c r="Y141" s="141">
        <f>+X141+4</f>
        <v>42587</v>
      </c>
      <c r="Z141" s="72" t="s">
        <v>591</v>
      </c>
      <c r="AA141" s="72" t="s">
        <v>460</v>
      </c>
      <c r="AB141" s="53"/>
      <c r="AC141" s="51"/>
      <c r="AD141" s="53"/>
      <c r="AE141" s="54"/>
      <c r="AF141" s="89"/>
      <c r="AG141" s="89"/>
      <c r="AH141" s="53"/>
      <c r="AI141" s="54"/>
      <c r="AJ141" s="52"/>
      <c r="AK141" s="53"/>
      <c r="AL141" s="52"/>
      <c r="AM141" s="52"/>
      <c r="AN141" s="53"/>
      <c r="AO141" s="53"/>
      <c r="AP141" s="53"/>
      <c r="AQ141" s="53"/>
      <c r="AR141" s="53"/>
      <c r="AS141" s="53"/>
      <c r="AT141" s="53"/>
      <c r="AU141" s="53"/>
      <c r="AV141" s="53"/>
      <c r="AW141" s="53"/>
      <c r="AX141" s="52" t="s">
        <v>253</v>
      </c>
      <c r="AY141" s="52" t="s">
        <v>252</v>
      </c>
      <c r="AZ141" s="45" t="s">
        <v>50</v>
      </c>
      <c r="BA141" s="49" t="s">
        <v>92</v>
      </c>
      <c r="BB141" s="47" t="str">
        <f t="shared" si="96"/>
        <v>NA</v>
      </c>
      <c r="BC141" s="100" t="s">
        <v>996</v>
      </c>
      <c r="BD141" s="49" t="s">
        <v>92</v>
      </c>
      <c r="BE141" s="49" t="s">
        <v>92</v>
      </c>
      <c r="BF141" s="49" t="s">
        <v>92</v>
      </c>
      <c r="BG141" s="100" t="s">
        <v>974</v>
      </c>
      <c r="BH141" s="45" t="s">
        <v>987</v>
      </c>
      <c r="BI141" s="45" t="s">
        <v>91</v>
      </c>
      <c r="BJ141" s="52" t="s">
        <v>2162</v>
      </c>
      <c r="BK141" s="52" t="s">
        <v>252</v>
      </c>
      <c r="BL141" s="45" t="str">
        <f>IF(BN141&lt;91%,"A","C")</f>
        <v>C</v>
      </c>
      <c r="BM141" s="56">
        <v>1</v>
      </c>
      <c r="BN141" s="47">
        <f>BR141</f>
        <v>1</v>
      </c>
      <c r="BO141" s="54" t="s">
        <v>2711</v>
      </c>
      <c r="BP141" s="49">
        <v>1</v>
      </c>
      <c r="BQ141" s="49">
        <v>1</v>
      </c>
      <c r="BR141" s="47">
        <f>(BP141+BQ141)/2</f>
        <v>1</v>
      </c>
      <c r="BS141" s="333" t="s">
        <v>2715</v>
      </c>
      <c r="BT141" s="52" t="s">
        <v>2346</v>
      </c>
      <c r="BU141" s="45" t="str">
        <f>IF(BN141&lt;91%,"SI","NO")</f>
        <v>NO</v>
      </c>
      <c r="BV141" s="238">
        <f t="shared" si="76"/>
        <v>191</v>
      </c>
      <c r="BW141" s="52"/>
      <c r="BX141" s="45"/>
      <c r="BY141" s="400"/>
      <c r="BZ141" s="384"/>
      <c r="CA141" s="100"/>
      <c r="CB141" s="384"/>
      <c r="CC141" s="384"/>
      <c r="CD141" s="384"/>
      <c r="CE141" s="100"/>
      <c r="CF141" s="100"/>
      <c r="CG141" s="45"/>
      <c r="CH141" s="238"/>
    </row>
    <row r="142" spans="1:86" s="7" customFormat="1" ht="204.75" hidden="1" customHeight="1" x14ac:dyDescent="0.25">
      <c r="A142" s="51">
        <v>343</v>
      </c>
      <c r="B142" s="52" t="s">
        <v>261</v>
      </c>
      <c r="C142" s="93" t="s">
        <v>453</v>
      </c>
      <c r="D142" s="173">
        <v>42338</v>
      </c>
      <c r="E142" s="97" t="s">
        <v>95</v>
      </c>
      <c r="F142" s="93" t="s">
        <v>598</v>
      </c>
      <c r="G142" s="93" t="s">
        <v>244</v>
      </c>
      <c r="H142" s="93" t="s">
        <v>571</v>
      </c>
      <c r="I142" s="71" t="s">
        <v>1954</v>
      </c>
      <c r="J142" s="97" t="s">
        <v>96</v>
      </c>
      <c r="K142" s="97" t="s">
        <v>127</v>
      </c>
      <c r="L142" s="97" t="s">
        <v>97</v>
      </c>
      <c r="M142" s="97" t="s">
        <v>44</v>
      </c>
      <c r="N142" s="97" t="s">
        <v>128</v>
      </c>
      <c r="O142" s="93" t="s">
        <v>2100</v>
      </c>
      <c r="P142" s="74">
        <v>42492</v>
      </c>
      <c r="Q142" s="66" t="s">
        <v>599</v>
      </c>
      <c r="R142" s="93" t="s">
        <v>82</v>
      </c>
      <c r="S142" s="66" t="s">
        <v>600</v>
      </c>
      <c r="T142" s="66" t="s">
        <v>129</v>
      </c>
      <c r="U142" s="71" t="s">
        <v>608</v>
      </c>
      <c r="V142" s="71" t="s">
        <v>2155</v>
      </c>
      <c r="W142" s="72">
        <v>2</v>
      </c>
      <c r="X142" s="141">
        <f>+Y141</f>
        <v>42587</v>
      </c>
      <c r="Y142" s="141">
        <v>42671</v>
      </c>
      <c r="Z142" s="72" t="s">
        <v>591</v>
      </c>
      <c r="AA142" s="72" t="s">
        <v>460</v>
      </c>
      <c r="AB142" s="53"/>
      <c r="AC142" s="51"/>
      <c r="AD142" s="53"/>
      <c r="AE142" s="54"/>
      <c r="AF142" s="89"/>
      <c r="AG142" s="89"/>
      <c r="AH142" s="53"/>
      <c r="AI142" s="54"/>
      <c r="AJ142" s="52"/>
      <c r="AK142" s="53"/>
      <c r="AL142" s="52"/>
      <c r="AM142" s="52"/>
      <c r="AN142" s="53"/>
      <c r="AO142" s="53"/>
      <c r="AP142" s="53"/>
      <c r="AQ142" s="53"/>
      <c r="AR142" s="53"/>
      <c r="AS142" s="53"/>
      <c r="AT142" s="53"/>
      <c r="AU142" s="53"/>
      <c r="AV142" s="53"/>
      <c r="AW142" s="53"/>
      <c r="AX142" s="52" t="s">
        <v>253</v>
      </c>
      <c r="AY142" s="52" t="s">
        <v>252</v>
      </c>
      <c r="AZ142" s="45" t="s">
        <v>50</v>
      </c>
      <c r="BA142" s="49" t="s">
        <v>92</v>
      </c>
      <c r="BB142" s="47" t="str">
        <f t="shared" si="96"/>
        <v>NA</v>
      </c>
      <c r="BC142" s="100" t="s">
        <v>996</v>
      </c>
      <c r="BD142" s="49" t="s">
        <v>92</v>
      </c>
      <c r="BE142" s="49" t="s">
        <v>92</v>
      </c>
      <c r="BF142" s="49" t="s">
        <v>92</v>
      </c>
      <c r="BG142" s="100" t="s">
        <v>1091</v>
      </c>
      <c r="BH142" s="45" t="s">
        <v>987</v>
      </c>
      <c r="BI142" s="45" t="s">
        <v>91</v>
      </c>
      <c r="BJ142" s="52" t="s">
        <v>2162</v>
      </c>
      <c r="BK142" s="52" t="s">
        <v>252</v>
      </c>
      <c r="BL142" s="45" t="str">
        <f>IF(BN142&lt;91%,"A","C")</f>
        <v>C</v>
      </c>
      <c r="BM142" s="56">
        <v>2</v>
      </c>
      <c r="BN142" s="47">
        <f>BR142</f>
        <v>1</v>
      </c>
      <c r="BO142" s="90" t="s">
        <v>2357</v>
      </c>
      <c r="BP142" s="49">
        <v>1</v>
      </c>
      <c r="BQ142" s="49">
        <v>1</v>
      </c>
      <c r="BR142" s="47">
        <f>(BP142+BQ142)/2</f>
        <v>1</v>
      </c>
      <c r="BS142" s="354" t="s">
        <v>2358</v>
      </c>
      <c r="BT142" s="52" t="s">
        <v>2335</v>
      </c>
      <c r="BU142" s="45" t="str">
        <f>IF(BN142&lt;91%,"SI","NO")</f>
        <v>NO</v>
      </c>
      <c r="BV142" s="238">
        <f t="shared" ref="BV142:BV203" si="104">LEN(BO142)</f>
        <v>424</v>
      </c>
    </row>
    <row r="143" spans="1:86" s="7" customFormat="1" ht="173.25" hidden="1" customHeight="1" x14ac:dyDescent="0.25">
      <c r="A143" s="51">
        <v>344</v>
      </c>
      <c r="B143" s="52"/>
      <c r="C143" s="93" t="s">
        <v>453</v>
      </c>
      <c r="D143" s="173">
        <v>42338</v>
      </c>
      <c r="E143" s="97" t="s">
        <v>154</v>
      </c>
      <c r="F143" s="93" t="s">
        <v>176</v>
      </c>
      <c r="G143" s="97" t="s">
        <v>244</v>
      </c>
      <c r="H143" s="167" t="s">
        <v>609</v>
      </c>
      <c r="I143" s="66" t="s">
        <v>1955</v>
      </c>
      <c r="J143" s="97" t="s">
        <v>96</v>
      </c>
      <c r="K143" s="97" t="s">
        <v>127</v>
      </c>
      <c r="L143" s="97" t="s">
        <v>97</v>
      </c>
      <c r="M143" s="97" t="s">
        <v>44</v>
      </c>
      <c r="N143" s="97" t="s">
        <v>128</v>
      </c>
      <c r="O143" s="174"/>
      <c r="P143" s="74">
        <v>42493</v>
      </c>
      <c r="Q143" s="66" t="s">
        <v>610</v>
      </c>
      <c r="R143" s="93" t="s">
        <v>82</v>
      </c>
      <c r="S143" s="66" t="s">
        <v>611</v>
      </c>
      <c r="T143" s="66" t="s">
        <v>129</v>
      </c>
      <c r="U143" s="71" t="s">
        <v>612</v>
      </c>
      <c r="V143" s="72" t="s">
        <v>613</v>
      </c>
      <c r="W143" s="72">
        <v>2</v>
      </c>
      <c r="X143" s="141">
        <v>42488</v>
      </c>
      <c r="Y143" s="141">
        <v>42551</v>
      </c>
      <c r="Z143" s="72" t="s">
        <v>213</v>
      </c>
      <c r="AA143" s="72" t="s">
        <v>460</v>
      </c>
      <c r="AB143" s="53"/>
      <c r="AC143" s="51"/>
      <c r="AD143" s="53"/>
      <c r="AE143" s="54"/>
      <c r="AF143" s="89"/>
      <c r="AG143" s="89"/>
      <c r="AH143" s="53"/>
      <c r="AI143" s="54"/>
      <c r="AJ143" s="52"/>
      <c r="AK143" s="53"/>
      <c r="AL143" s="52"/>
      <c r="AM143" s="52"/>
      <c r="AN143" s="53"/>
      <c r="AO143" s="53"/>
      <c r="AP143" s="53"/>
      <c r="AQ143" s="53"/>
      <c r="AR143" s="53"/>
      <c r="AS143" s="53"/>
      <c r="AT143" s="53"/>
      <c r="AU143" s="53"/>
      <c r="AV143" s="53"/>
      <c r="AW143" s="53"/>
      <c r="AX143" s="52" t="s">
        <v>253</v>
      </c>
      <c r="AY143" s="52" t="s">
        <v>252</v>
      </c>
      <c r="AZ143" s="45" t="str">
        <f t="shared" ref="AZ143:AZ159" si="105">IF(BB143&lt;91%,"A","C")</f>
        <v>C</v>
      </c>
      <c r="BA143" s="46">
        <v>2</v>
      </c>
      <c r="BB143" s="47">
        <f t="shared" si="96"/>
        <v>1</v>
      </c>
      <c r="BC143" s="67" t="s">
        <v>1092</v>
      </c>
      <c r="BD143" s="49">
        <v>1</v>
      </c>
      <c r="BE143" s="49">
        <v>1</v>
      </c>
      <c r="BF143" s="47">
        <f t="shared" ref="BF143:BF151" si="106">(BD143+BE143)/2</f>
        <v>1</v>
      </c>
      <c r="BG143" s="67" t="s">
        <v>1093</v>
      </c>
      <c r="BH143" s="67" t="s">
        <v>1037</v>
      </c>
      <c r="BI143" s="45" t="str">
        <f t="shared" ref="BI143:BI151" si="107">IF(BB143&lt;91%,"SI","NO")</f>
        <v>NO</v>
      </c>
      <c r="BJ143" s="236"/>
      <c r="BK143" s="236"/>
      <c r="BV143" s="238">
        <f t="shared" si="104"/>
        <v>0</v>
      </c>
    </row>
    <row r="144" spans="1:86" s="7" customFormat="1" ht="141.75" hidden="1" customHeight="1" x14ac:dyDescent="0.25">
      <c r="A144" s="51">
        <v>345</v>
      </c>
      <c r="B144" s="52" t="s">
        <v>255</v>
      </c>
      <c r="C144" s="93" t="s">
        <v>453</v>
      </c>
      <c r="D144" s="173">
        <v>42338</v>
      </c>
      <c r="E144" s="97" t="s">
        <v>154</v>
      </c>
      <c r="F144" s="93" t="s">
        <v>203</v>
      </c>
      <c r="G144" s="93" t="s">
        <v>244</v>
      </c>
      <c r="H144" s="167" t="s">
        <v>571</v>
      </c>
      <c r="I144" s="132" t="s">
        <v>1987</v>
      </c>
      <c r="J144" s="97" t="s">
        <v>66</v>
      </c>
      <c r="K144" s="97" t="s">
        <v>127</v>
      </c>
      <c r="L144" s="97" t="s">
        <v>97</v>
      </c>
      <c r="M144" s="97" t="s">
        <v>44</v>
      </c>
      <c r="N144" s="97" t="s">
        <v>128</v>
      </c>
      <c r="O144" s="174"/>
      <c r="P144" s="74">
        <v>42493</v>
      </c>
      <c r="Q144" s="66" t="s">
        <v>614</v>
      </c>
      <c r="R144" s="93" t="s">
        <v>82</v>
      </c>
      <c r="S144" s="66" t="s">
        <v>615</v>
      </c>
      <c r="T144" s="66" t="s">
        <v>129</v>
      </c>
      <c r="U144" s="71" t="s">
        <v>616</v>
      </c>
      <c r="V144" s="72" t="s">
        <v>617</v>
      </c>
      <c r="W144" s="72">
        <v>1</v>
      </c>
      <c r="X144" s="141">
        <v>42459</v>
      </c>
      <c r="Y144" s="141">
        <v>42487</v>
      </c>
      <c r="Z144" s="176" t="s">
        <v>213</v>
      </c>
      <c r="AA144" s="72" t="s">
        <v>460</v>
      </c>
      <c r="AB144" s="53"/>
      <c r="AC144" s="51"/>
      <c r="AD144" s="53"/>
      <c r="AE144" s="54"/>
      <c r="AF144" s="89"/>
      <c r="AG144" s="89"/>
      <c r="AH144" s="53"/>
      <c r="AI144" s="54"/>
      <c r="AJ144" s="52"/>
      <c r="AK144" s="53"/>
      <c r="AL144" s="52"/>
      <c r="AM144" s="52"/>
      <c r="AN144" s="53"/>
      <c r="AO144" s="53"/>
      <c r="AP144" s="53"/>
      <c r="AQ144" s="53"/>
      <c r="AR144" s="53"/>
      <c r="AS144" s="53"/>
      <c r="AT144" s="53"/>
      <c r="AU144" s="53"/>
      <c r="AV144" s="53"/>
      <c r="AW144" s="53"/>
      <c r="AX144" s="52" t="s">
        <v>253</v>
      </c>
      <c r="AY144" s="52" t="s">
        <v>252</v>
      </c>
      <c r="AZ144" s="45" t="str">
        <f t="shared" si="105"/>
        <v>C</v>
      </c>
      <c r="BA144" s="46">
        <v>1</v>
      </c>
      <c r="BB144" s="47">
        <f t="shared" si="96"/>
        <v>1</v>
      </c>
      <c r="BC144" s="100" t="s">
        <v>1094</v>
      </c>
      <c r="BD144" s="49">
        <v>1</v>
      </c>
      <c r="BE144" s="49">
        <v>1</v>
      </c>
      <c r="BF144" s="47">
        <f t="shared" si="106"/>
        <v>1</v>
      </c>
      <c r="BG144" s="100" t="s">
        <v>1098</v>
      </c>
      <c r="BH144" s="67" t="s">
        <v>987</v>
      </c>
      <c r="BI144" s="45" t="str">
        <f t="shared" si="107"/>
        <v>NO</v>
      </c>
      <c r="BJ144" s="236"/>
      <c r="BK144" s="236"/>
      <c r="BV144" s="238">
        <f t="shared" si="104"/>
        <v>0</v>
      </c>
    </row>
    <row r="145" spans="1:86" s="7" customFormat="1" ht="141.75" hidden="1" customHeight="1" x14ac:dyDescent="0.25">
      <c r="A145" s="51">
        <v>345</v>
      </c>
      <c r="B145" s="52" t="s">
        <v>256</v>
      </c>
      <c r="C145" s="93" t="s">
        <v>453</v>
      </c>
      <c r="D145" s="173">
        <v>42338</v>
      </c>
      <c r="E145" s="97" t="s">
        <v>154</v>
      </c>
      <c r="F145" s="93" t="s">
        <v>203</v>
      </c>
      <c r="G145" s="93" t="s">
        <v>244</v>
      </c>
      <c r="H145" s="167" t="s">
        <v>571</v>
      </c>
      <c r="I145" s="132" t="s">
        <v>1987</v>
      </c>
      <c r="J145" s="97" t="s">
        <v>66</v>
      </c>
      <c r="K145" s="97" t="s">
        <v>127</v>
      </c>
      <c r="L145" s="97" t="s">
        <v>97</v>
      </c>
      <c r="M145" s="97" t="s">
        <v>44</v>
      </c>
      <c r="N145" s="97" t="s">
        <v>128</v>
      </c>
      <c r="O145" s="174"/>
      <c r="P145" s="74">
        <v>42493</v>
      </c>
      <c r="Q145" s="66" t="s">
        <v>614</v>
      </c>
      <c r="R145" s="93" t="s">
        <v>82</v>
      </c>
      <c r="S145" s="66" t="s">
        <v>615</v>
      </c>
      <c r="T145" s="66" t="s">
        <v>129</v>
      </c>
      <c r="U145" s="71" t="s">
        <v>616</v>
      </c>
      <c r="V145" s="72" t="s">
        <v>618</v>
      </c>
      <c r="W145" s="72">
        <v>1</v>
      </c>
      <c r="X145" s="141">
        <v>42475</v>
      </c>
      <c r="Y145" s="141">
        <v>42506</v>
      </c>
      <c r="Z145" s="176" t="s">
        <v>213</v>
      </c>
      <c r="AA145" s="72" t="s">
        <v>460</v>
      </c>
      <c r="AB145" s="53"/>
      <c r="AC145" s="51"/>
      <c r="AD145" s="53"/>
      <c r="AE145" s="54"/>
      <c r="AF145" s="89"/>
      <c r="AG145" s="89"/>
      <c r="AH145" s="53"/>
      <c r="AI145" s="54"/>
      <c r="AJ145" s="52"/>
      <c r="AK145" s="53"/>
      <c r="AL145" s="52"/>
      <c r="AM145" s="52"/>
      <c r="AN145" s="53"/>
      <c r="AO145" s="53"/>
      <c r="AP145" s="53"/>
      <c r="AQ145" s="53"/>
      <c r="AR145" s="53"/>
      <c r="AS145" s="53"/>
      <c r="AT145" s="53"/>
      <c r="AU145" s="53"/>
      <c r="AV145" s="53"/>
      <c r="AW145" s="53"/>
      <c r="AX145" s="52" t="s">
        <v>253</v>
      </c>
      <c r="AY145" s="52" t="s">
        <v>252</v>
      </c>
      <c r="AZ145" s="45" t="str">
        <f t="shared" si="105"/>
        <v>C</v>
      </c>
      <c r="BA145" s="46">
        <v>1</v>
      </c>
      <c r="BB145" s="47">
        <f t="shared" si="96"/>
        <v>1</v>
      </c>
      <c r="BC145" s="100" t="s">
        <v>1095</v>
      </c>
      <c r="BD145" s="49">
        <v>1</v>
      </c>
      <c r="BE145" s="49">
        <v>1</v>
      </c>
      <c r="BF145" s="47">
        <f t="shared" si="106"/>
        <v>1</v>
      </c>
      <c r="BG145" s="105" t="s">
        <v>1099</v>
      </c>
      <c r="BH145" s="67" t="s">
        <v>987</v>
      </c>
      <c r="BI145" s="45" t="str">
        <f t="shared" si="107"/>
        <v>NO</v>
      </c>
      <c r="BJ145" s="236"/>
      <c r="BK145" s="236"/>
      <c r="BV145" s="238">
        <f t="shared" si="104"/>
        <v>0</v>
      </c>
    </row>
    <row r="146" spans="1:86" s="7" customFormat="1" ht="141.75" hidden="1" customHeight="1" x14ac:dyDescent="0.25">
      <c r="A146" s="51">
        <v>345</v>
      </c>
      <c r="B146" s="52" t="s">
        <v>257</v>
      </c>
      <c r="C146" s="93" t="s">
        <v>453</v>
      </c>
      <c r="D146" s="173">
        <v>42338</v>
      </c>
      <c r="E146" s="97" t="s">
        <v>154</v>
      </c>
      <c r="F146" s="93" t="s">
        <v>203</v>
      </c>
      <c r="G146" s="93" t="s">
        <v>244</v>
      </c>
      <c r="H146" s="167" t="s">
        <v>571</v>
      </c>
      <c r="I146" s="132" t="s">
        <v>1987</v>
      </c>
      <c r="J146" s="97" t="s">
        <v>66</v>
      </c>
      <c r="K146" s="97" t="s">
        <v>127</v>
      </c>
      <c r="L146" s="97" t="s">
        <v>97</v>
      </c>
      <c r="M146" s="97" t="s">
        <v>44</v>
      </c>
      <c r="N146" s="97" t="s">
        <v>128</v>
      </c>
      <c r="O146" s="174"/>
      <c r="P146" s="74">
        <v>42493</v>
      </c>
      <c r="Q146" s="66" t="s">
        <v>614</v>
      </c>
      <c r="R146" s="93" t="s">
        <v>82</v>
      </c>
      <c r="S146" s="66" t="s">
        <v>615</v>
      </c>
      <c r="T146" s="66" t="s">
        <v>129</v>
      </c>
      <c r="U146" s="71" t="s">
        <v>616</v>
      </c>
      <c r="V146" s="72" t="s">
        <v>619</v>
      </c>
      <c r="W146" s="72">
        <v>1</v>
      </c>
      <c r="X146" s="141">
        <v>42499</v>
      </c>
      <c r="Y146" s="141">
        <v>42529</v>
      </c>
      <c r="Z146" s="176" t="s">
        <v>213</v>
      </c>
      <c r="AA146" s="72" t="s">
        <v>460</v>
      </c>
      <c r="AB146" s="53"/>
      <c r="AC146" s="51"/>
      <c r="AD146" s="53"/>
      <c r="AE146" s="54"/>
      <c r="AF146" s="89"/>
      <c r="AG146" s="89"/>
      <c r="AH146" s="53"/>
      <c r="AI146" s="54"/>
      <c r="AJ146" s="52"/>
      <c r="AK146" s="53"/>
      <c r="AL146" s="52"/>
      <c r="AM146" s="52"/>
      <c r="AN146" s="53"/>
      <c r="AO146" s="53"/>
      <c r="AP146" s="53"/>
      <c r="AQ146" s="53"/>
      <c r="AR146" s="53"/>
      <c r="AS146" s="53"/>
      <c r="AT146" s="53"/>
      <c r="AU146" s="53"/>
      <c r="AV146" s="53"/>
      <c r="AW146" s="53"/>
      <c r="AX146" s="52" t="s">
        <v>253</v>
      </c>
      <c r="AY146" s="52" t="s">
        <v>252</v>
      </c>
      <c r="AZ146" s="45" t="str">
        <f t="shared" si="105"/>
        <v>C</v>
      </c>
      <c r="BA146" s="46">
        <v>1</v>
      </c>
      <c r="BB146" s="47">
        <f t="shared" si="96"/>
        <v>1</v>
      </c>
      <c r="BC146" s="100" t="s">
        <v>1096</v>
      </c>
      <c r="BD146" s="49">
        <v>1</v>
      </c>
      <c r="BE146" s="49">
        <v>1</v>
      </c>
      <c r="BF146" s="47">
        <f t="shared" si="106"/>
        <v>1</v>
      </c>
      <c r="BG146" s="105" t="s">
        <v>1100</v>
      </c>
      <c r="BH146" s="67" t="s">
        <v>987</v>
      </c>
      <c r="BI146" s="45" t="str">
        <f t="shared" si="107"/>
        <v>NO</v>
      </c>
      <c r="BJ146" s="236"/>
      <c r="BK146" s="236"/>
      <c r="BV146" s="238">
        <f t="shared" si="104"/>
        <v>0</v>
      </c>
    </row>
    <row r="147" spans="1:86" s="7" customFormat="1" ht="141.75" hidden="1" customHeight="1" x14ac:dyDescent="0.25">
      <c r="A147" s="51">
        <v>345</v>
      </c>
      <c r="B147" s="52" t="s">
        <v>258</v>
      </c>
      <c r="C147" s="93" t="s">
        <v>453</v>
      </c>
      <c r="D147" s="173">
        <v>42338</v>
      </c>
      <c r="E147" s="97" t="s">
        <v>154</v>
      </c>
      <c r="F147" s="93" t="s">
        <v>203</v>
      </c>
      <c r="G147" s="93" t="s">
        <v>244</v>
      </c>
      <c r="H147" s="97" t="s">
        <v>571</v>
      </c>
      <c r="I147" s="132" t="s">
        <v>1987</v>
      </c>
      <c r="J147" s="97" t="s">
        <v>66</v>
      </c>
      <c r="K147" s="97" t="s">
        <v>127</v>
      </c>
      <c r="L147" s="97" t="s">
        <v>97</v>
      </c>
      <c r="M147" s="97" t="s">
        <v>44</v>
      </c>
      <c r="N147" s="97" t="s">
        <v>128</v>
      </c>
      <c r="O147" s="64" t="s">
        <v>83</v>
      </c>
      <c r="P147" s="74">
        <v>42493</v>
      </c>
      <c r="Q147" s="66" t="s">
        <v>614</v>
      </c>
      <c r="R147" s="93" t="s">
        <v>82</v>
      </c>
      <c r="S147" s="66" t="s">
        <v>615</v>
      </c>
      <c r="T147" s="66" t="s">
        <v>129</v>
      </c>
      <c r="U147" s="71" t="s">
        <v>620</v>
      </c>
      <c r="V147" s="71" t="s">
        <v>621</v>
      </c>
      <c r="W147" s="72">
        <v>3</v>
      </c>
      <c r="X147" s="141">
        <v>42487</v>
      </c>
      <c r="Y147" s="141">
        <v>42534</v>
      </c>
      <c r="Z147" s="176" t="s">
        <v>213</v>
      </c>
      <c r="AA147" s="72" t="s">
        <v>460</v>
      </c>
      <c r="AB147" s="53"/>
      <c r="AC147" s="51"/>
      <c r="AD147" s="53"/>
      <c r="AE147" s="54"/>
      <c r="AF147" s="89"/>
      <c r="AG147" s="89"/>
      <c r="AH147" s="53"/>
      <c r="AI147" s="54"/>
      <c r="AJ147" s="52"/>
      <c r="AK147" s="53"/>
      <c r="AL147" s="52"/>
      <c r="AM147" s="52"/>
      <c r="AN147" s="53"/>
      <c r="AO147" s="53"/>
      <c r="AP147" s="53"/>
      <c r="AQ147" s="53"/>
      <c r="AR147" s="53"/>
      <c r="AS147" s="53"/>
      <c r="AT147" s="53"/>
      <c r="AU147" s="53"/>
      <c r="AV147" s="53"/>
      <c r="AW147" s="53"/>
      <c r="AX147" s="52" t="s">
        <v>253</v>
      </c>
      <c r="AY147" s="52" t="s">
        <v>252</v>
      </c>
      <c r="AZ147" s="45" t="str">
        <f t="shared" si="105"/>
        <v>A</v>
      </c>
      <c r="BA147" s="46">
        <v>0</v>
      </c>
      <c r="BB147" s="47">
        <f t="shared" si="96"/>
        <v>0</v>
      </c>
      <c r="BC147" s="100" t="s">
        <v>1097</v>
      </c>
      <c r="BD147" s="49">
        <v>0</v>
      </c>
      <c r="BE147" s="49">
        <v>0</v>
      </c>
      <c r="BF147" s="47">
        <f t="shared" si="106"/>
        <v>0</v>
      </c>
      <c r="BG147" s="100" t="s">
        <v>1101</v>
      </c>
      <c r="BH147" s="67" t="s">
        <v>987</v>
      </c>
      <c r="BI147" s="45" t="str">
        <f t="shared" si="107"/>
        <v>SI</v>
      </c>
      <c r="BJ147" s="52" t="s">
        <v>2162</v>
      </c>
      <c r="BK147" s="52" t="s">
        <v>252</v>
      </c>
      <c r="BL147" s="45" t="str">
        <f>IF(BN147&lt;91%,"A","C")</f>
        <v>C</v>
      </c>
      <c r="BM147" s="56">
        <v>3</v>
      </c>
      <c r="BN147" s="47">
        <f>BR147</f>
        <v>0.91</v>
      </c>
      <c r="BO147" s="333" t="s">
        <v>2464</v>
      </c>
      <c r="BP147" s="49">
        <v>0.91</v>
      </c>
      <c r="BQ147" s="49">
        <v>0.91</v>
      </c>
      <c r="BR147" s="47">
        <f>(BP147+BQ147)/2</f>
        <v>0.91</v>
      </c>
      <c r="BS147" s="333" t="s">
        <v>2465</v>
      </c>
      <c r="BT147" s="372" t="s">
        <v>2335</v>
      </c>
      <c r="BU147" s="45" t="str">
        <f>IF(BN147&lt;91%,"SI","NO")</f>
        <v>NO</v>
      </c>
      <c r="BV147" s="238">
        <f t="shared" si="104"/>
        <v>477</v>
      </c>
    </row>
    <row r="148" spans="1:86" s="7" customFormat="1" ht="141.75" hidden="1" customHeight="1" x14ac:dyDescent="0.25">
      <c r="A148" s="51">
        <v>345</v>
      </c>
      <c r="B148" s="52" t="s">
        <v>259</v>
      </c>
      <c r="C148" s="93" t="s">
        <v>453</v>
      </c>
      <c r="D148" s="173">
        <v>42338</v>
      </c>
      <c r="E148" s="97" t="s">
        <v>154</v>
      </c>
      <c r="F148" s="93" t="s">
        <v>203</v>
      </c>
      <c r="G148" s="93" t="s">
        <v>244</v>
      </c>
      <c r="H148" s="97" t="s">
        <v>571</v>
      </c>
      <c r="I148" s="132" t="s">
        <v>1987</v>
      </c>
      <c r="J148" s="97" t="s">
        <v>66</v>
      </c>
      <c r="K148" s="97" t="s">
        <v>127</v>
      </c>
      <c r="L148" s="97" t="s">
        <v>97</v>
      </c>
      <c r="M148" s="97" t="s">
        <v>44</v>
      </c>
      <c r="N148" s="97" t="s">
        <v>128</v>
      </c>
      <c r="O148" s="64" t="s">
        <v>83</v>
      </c>
      <c r="P148" s="74">
        <v>42493</v>
      </c>
      <c r="Q148" s="66" t="s">
        <v>614</v>
      </c>
      <c r="R148" s="93" t="s">
        <v>82</v>
      </c>
      <c r="S148" s="66" t="s">
        <v>615</v>
      </c>
      <c r="T148" s="66" t="s">
        <v>129</v>
      </c>
      <c r="U148" s="71" t="s">
        <v>620</v>
      </c>
      <c r="V148" s="71" t="s">
        <v>537</v>
      </c>
      <c r="W148" s="72">
        <v>1</v>
      </c>
      <c r="X148" s="141">
        <v>42487</v>
      </c>
      <c r="Y148" s="141">
        <v>42529</v>
      </c>
      <c r="Z148" s="176" t="s">
        <v>213</v>
      </c>
      <c r="AA148" s="72" t="s">
        <v>460</v>
      </c>
      <c r="AB148" s="53"/>
      <c r="AC148" s="51"/>
      <c r="AD148" s="53"/>
      <c r="AE148" s="54"/>
      <c r="AF148" s="89"/>
      <c r="AG148" s="89"/>
      <c r="AH148" s="53"/>
      <c r="AI148" s="54"/>
      <c r="AJ148" s="52"/>
      <c r="AK148" s="53"/>
      <c r="AL148" s="52"/>
      <c r="AM148" s="52"/>
      <c r="AN148" s="53"/>
      <c r="AO148" s="53"/>
      <c r="AP148" s="53"/>
      <c r="AQ148" s="53"/>
      <c r="AR148" s="53"/>
      <c r="AS148" s="53"/>
      <c r="AT148" s="53"/>
      <c r="AU148" s="53"/>
      <c r="AV148" s="53"/>
      <c r="AW148" s="53"/>
      <c r="AX148" s="52" t="s">
        <v>253</v>
      </c>
      <c r="AY148" s="52" t="s">
        <v>252</v>
      </c>
      <c r="AZ148" s="45" t="str">
        <f t="shared" si="105"/>
        <v>A</v>
      </c>
      <c r="BA148" s="46">
        <v>0</v>
      </c>
      <c r="BB148" s="47">
        <f t="shared" si="96"/>
        <v>0</v>
      </c>
      <c r="BC148" s="100" t="s">
        <v>1097</v>
      </c>
      <c r="BD148" s="49">
        <v>0</v>
      </c>
      <c r="BE148" s="49">
        <v>0</v>
      </c>
      <c r="BF148" s="47">
        <f t="shared" si="106"/>
        <v>0</v>
      </c>
      <c r="BG148" s="100" t="s">
        <v>1101</v>
      </c>
      <c r="BH148" s="67" t="s">
        <v>987</v>
      </c>
      <c r="BI148" s="45" t="str">
        <f t="shared" si="107"/>
        <v>SI</v>
      </c>
      <c r="BJ148" s="52" t="s">
        <v>2162</v>
      </c>
      <c r="BK148" s="52" t="s">
        <v>252</v>
      </c>
      <c r="BL148" s="45" t="str">
        <f>IF(BN148&lt;91%,"A","C")</f>
        <v>C</v>
      </c>
      <c r="BM148" s="56">
        <v>1</v>
      </c>
      <c r="BN148" s="47">
        <f>BR148</f>
        <v>1</v>
      </c>
      <c r="BO148" s="333" t="s">
        <v>2466</v>
      </c>
      <c r="BP148" s="49">
        <v>1</v>
      </c>
      <c r="BQ148" s="49">
        <v>1</v>
      </c>
      <c r="BR148" s="47">
        <f>(BP148+BQ148)/2</f>
        <v>1</v>
      </c>
      <c r="BS148" s="333" t="s">
        <v>2467</v>
      </c>
      <c r="BT148" s="372" t="s">
        <v>2330</v>
      </c>
      <c r="BU148" s="45" t="str">
        <f>IF(BN148&lt;91%,"SI","NO")</f>
        <v>NO</v>
      </c>
      <c r="BV148" s="238">
        <f t="shared" si="104"/>
        <v>278</v>
      </c>
    </row>
    <row r="149" spans="1:86" s="7" customFormat="1" ht="173.25" customHeight="1" x14ac:dyDescent="0.25">
      <c r="A149" s="51">
        <v>345</v>
      </c>
      <c r="B149" s="52" t="s">
        <v>260</v>
      </c>
      <c r="C149" s="93" t="s">
        <v>453</v>
      </c>
      <c r="D149" s="173">
        <v>42338</v>
      </c>
      <c r="E149" s="97" t="s">
        <v>154</v>
      </c>
      <c r="F149" s="93" t="s">
        <v>203</v>
      </c>
      <c r="G149" s="93" t="s">
        <v>244</v>
      </c>
      <c r="H149" s="97" t="s">
        <v>571</v>
      </c>
      <c r="I149" s="132" t="s">
        <v>1987</v>
      </c>
      <c r="J149" s="97" t="s">
        <v>66</v>
      </c>
      <c r="K149" s="97" t="s">
        <v>127</v>
      </c>
      <c r="L149" s="97" t="s">
        <v>97</v>
      </c>
      <c r="M149" s="97" t="s">
        <v>44</v>
      </c>
      <c r="N149" s="97" t="s">
        <v>128</v>
      </c>
      <c r="O149" s="387" t="s">
        <v>2100</v>
      </c>
      <c r="P149" s="74">
        <v>42493</v>
      </c>
      <c r="Q149" s="66" t="s">
        <v>614</v>
      </c>
      <c r="R149" s="93" t="s">
        <v>82</v>
      </c>
      <c r="S149" s="66" t="s">
        <v>615</v>
      </c>
      <c r="T149" s="66" t="s">
        <v>129</v>
      </c>
      <c r="U149" s="71" t="s">
        <v>2156</v>
      </c>
      <c r="V149" s="71" t="s">
        <v>622</v>
      </c>
      <c r="W149" s="72">
        <v>3</v>
      </c>
      <c r="X149" s="141">
        <v>42487</v>
      </c>
      <c r="Y149" s="141">
        <v>42725</v>
      </c>
      <c r="Z149" s="72" t="s">
        <v>213</v>
      </c>
      <c r="AA149" s="72" t="s">
        <v>460</v>
      </c>
      <c r="AB149" s="53"/>
      <c r="AC149" s="51"/>
      <c r="AD149" s="53"/>
      <c r="AE149" s="54"/>
      <c r="AF149" s="89"/>
      <c r="AG149" s="89"/>
      <c r="AH149" s="53"/>
      <c r="AI149" s="54"/>
      <c r="AJ149" s="52"/>
      <c r="AK149" s="53"/>
      <c r="AL149" s="52"/>
      <c r="AM149" s="52"/>
      <c r="AN149" s="53"/>
      <c r="AO149" s="53"/>
      <c r="AP149" s="53"/>
      <c r="AQ149" s="53"/>
      <c r="AR149" s="53"/>
      <c r="AS149" s="53"/>
      <c r="AT149" s="53"/>
      <c r="AU149" s="53"/>
      <c r="AV149" s="53"/>
      <c r="AW149" s="53"/>
      <c r="AX149" s="52" t="s">
        <v>253</v>
      </c>
      <c r="AY149" s="52" t="s">
        <v>252</v>
      </c>
      <c r="AZ149" s="45" t="str">
        <f t="shared" si="105"/>
        <v>A</v>
      </c>
      <c r="BA149" s="46">
        <v>0</v>
      </c>
      <c r="BB149" s="47">
        <f t="shared" si="96"/>
        <v>0</v>
      </c>
      <c r="BC149" s="100" t="s">
        <v>1097</v>
      </c>
      <c r="BD149" s="49">
        <v>0</v>
      </c>
      <c r="BE149" s="49">
        <v>0</v>
      </c>
      <c r="BF149" s="47">
        <f t="shared" si="106"/>
        <v>0</v>
      </c>
      <c r="BG149" s="100" t="s">
        <v>1101</v>
      </c>
      <c r="BH149" s="67" t="s">
        <v>987</v>
      </c>
      <c r="BI149" s="45" t="str">
        <f t="shared" si="107"/>
        <v>SI</v>
      </c>
      <c r="BJ149" s="52" t="s">
        <v>2162</v>
      </c>
      <c r="BK149" s="52" t="s">
        <v>252</v>
      </c>
      <c r="BL149" s="45" t="s">
        <v>50</v>
      </c>
      <c r="BM149" s="346" t="s">
        <v>2470</v>
      </c>
      <c r="BN149" s="346">
        <f>BR149</f>
        <v>0.3</v>
      </c>
      <c r="BO149" s="78" t="s">
        <v>2468</v>
      </c>
      <c r="BP149" s="346">
        <v>0.3</v>
      </c>
      <c r="BQ149" s="346">
        <v>0.3</v>
      </c>
      <c r="BR149" s="47">
        <f>(BP149+BQ149)/2</f>
        <v>0.3</v>
      </c>
      <c r="BS149" s="54" t="s">
        <v>2469</v>
      </c>
      <c r="BT149" s="52" t="s">
        <v>2335</v>
      </c>
      <c r="BU149" s="45" t="s">
        <v>91</v>
      </c>
      <c r="BV149" s="238">
        <f t="shared" si="104"/>
        <v>310</v>
      </c>
      <c r="BW149" s="52" t="s">
        <v>2162</v>
      </c>
      <c r="BX149" s="45" t="str">
        <f>IF(BZ149&lt;91%,"A","C")</f>
        <v>C</v>
      </c>
      <c r="BY149" s="400">
        <v>3</v>
      </c>
      <c r="BZ149" s="83">
        <f>CD149</f>
        <v>1</v>
      </c>
      <c r="CA149" s="311" t="s">
        <v>2699</v>
      </c>
      <c r="CB149" s="390">
        <v>1</v>
      </c>
      <c r="CC149" s="390">
        <v>1</v>
      </c>
      <c r="CD149" s="384">
        <f>(CB149+CC149)/2</f>
        <v>1</v>
      </c>
      <c r="CE149" s="103" t="s">
        <v>2700</v>
      </c>
      <c r="CF149" s="311" t="s">
        <v>2701</v>
      </c>
      <c r="CG149" s="45" t="str">
        <f>IF(BZ149&lt;91%,"SI","NO")</f>
        <v>NO</v>
      </c>
      <c r="CH149" s="238">
        <f>LEN(CA149)</f>
        <v>192</v>
      </c>
    </row>
    <row r="150" spans="1:86" s="7" customFormat="1" ht="189" hidden="1" customHeight="1" x14ac:dyDescent="0.25">
      <c r="A150" s="51">
        <v>346</v>
      </c>
      <c r="B150" s="52" t="s">
        <v>255</v>
      </c>
      <c r="C150" s="93" t="s">
        <v>453</v>
      </c>
      <c r="D150" s="173">
        <v>42338</v>
      </c>
      <c r="E150" s="97" t="s">
        <v>154</v>
      </c>
      <c r="F150" s="93" t="s">
        <v>623</v>
      </c>
      <c r="G150" s="93" t="s">
        <v>244</v>
      </c>
      <c r="H150" s="175" t="s">
        <v>571</v>
      </c>
      <c r="I150" s="71" t="s">
        <v>1956</v>
      </c>
      <c r="J150" s="97" t="s">
        <v>96</v>
      </c>
      <c r="K150" s="97" t="s">
        <v>127</v>
      </c>
      <c r="L150" s="97" t="s">
        <v>97</v>
      </c>
      <c r="M150" s="97" t="s">
        <v>44</v>
      </c>
      <c r="N150" s="97" t="s">
        <v>128</v>
      </c>
      <c r="O150" s="174"/>
      <c r="P150" s="74">
        <v>42493</v>
      </c>
      <c r="Q150" s="66" t="s">
        <v>624</v>
      </c>
      <c r="R150" s="93" t="s">
        <v>82</v>
      </c>
      <c r="S150" s="66" t="s">
        <v>625</v>
      </c>
      <c r="T150" s="71" t="s">
        <v>129</v>
      </c>
      <c r="U150" s="71" t="s">
        <v>626</v>
      </c>
      <c r="V150" s="72" t="s">
        <v>627</v>
      </c>
      <c r="W150" s="72">
        <v>1</v>
      </c>
      <c r="X150" s="141">
        <v>42439</v>
      </c>
      <c r="Y150" s="141">
        <v>42480</v>
      </c>
      <c r="Z150" s="72" t="s">
        <v>213</v>
      </c>
      <c r="AA150" s="72" t="s">
        <v>460</v>
      </c>
      <c r="AB150" s="53"/>
      <c r="AC150" s="51"/>
      <c r="AD150" s="53"/>
      <c r="AE150" s="54"/>
      <c r="AF150" s="89"/>
      <c r="AG150" s="89"/>
      <c r="AH150" s="53"/>
      <c r="AI150" s="54"/>
      <c r="AJ150" s="52"/>
      <c r="AK150" s="53"/>
      <c r="AL150" s="52"/>
      <c r="AM150" s="52"/>
      <c r="AN150" s="53"/>
      <c r="AO150" s="53"/>
      <c r="AP150" s="53"/>
      <c r="AQ150" s="53"/>
      <c r="AR150" s="53"/>
      <c r="AS150" s="53"/>
      <c r="AT150" s="53"/>
      <c r="AU150" s="53"/>
      <c r="AV150" s="53"/>
      <c r="AW150" s="53"/>
      <c r="AX150" s="52" t="s">
        <v>253</v>
      </c>
      <c r="AY150" s="52" t="s">
        <v>252</v>
      </c>
      <c r="AZ150" s="45" t="str">
        <f t="shared" si="105"/>
        <v>C</v>
      </c>
      <c r="BA150" s="46">
        <v>1</v>
      </c>
      <c r="BB150" s="47">
        <f t="shared" si="96"/>
        <v>0.99</v>
      </c>
      <c r="BC150" s="67" t="s">
        <v>1045</v>
      </c>
      <c r="BD150" s="49">
        <v>1</v>
      </c>
      <c r="BE150" s="49">
        <v>0.98</v>
      </c>
      <c r="BF150" s="47">
        <f t="shared" si="106"/>
        <v>0.99</v>
      </c>
      <c r="BG150" s="67" t="s">
        <v>1107</v>
      </c>
      <c r="BH150" s="67" t="s">
        <v>1037</v>
      </c>
      <c r="BI150" s="45" t="str">
        <f t="shared" si="107"/>
        <v>NO</v>
      </c>
      <c r="BJ150" s="236"/>
      <c r="BK150" s="236"/>
      <c r="BV150" s="238">
        <f t="shared" si="104"/>
        <v>0</v>
      </c>
    </row>
    <row r="151" spans="1:86" s="7" customFormat="1" ht="173.25" hidden="1" customHeight="1" x14ac:dyDescent="0.25">
      <c r="A151" s="51">
        <v>346</v>
      </c>
      <c r="B151" s="52" t="s">
        <v>256</v>
      </c>
      <c r="C151" s="93" t="s">
        <v>453</v>
      </c>
      <c r="D151" s="173">
        <v>42338</v>
      </c>
      <c r="E151" s="97" t="s">
        <v>154</v>
      </c>
      <c r="F151" s="93" t="s">
        <v>623</v>
      </c>
      <c r="G151" s="93" t="s">
        <v>244</v>
      </c>
      <c r="H151" s="175" t="s">
        <v>571</v>
      </c>
      <c r="I151" s="71" t="s">
        <v>1956</v>
      </c>
      <c r="J151" s="97" t="s">
        <v>96</v>
      </c>
      <c r="K151" s="97" t="s">
        <v>127</v>
      </c>
      <c r="L151" s="97" t="s">
        <v>97</v>
      </c>
      <c r="M151" s="97" t="s">
        <v>44</v>
      </c>
      <c r="N151" s="97" t="s">
        <v>128</v>
      </c>
      <c r="O151" s="174"/>
      <c r="P151" s="74">
        <v>42493</v>
      </c>
      <c r="Q151" s="66" t="s">
        <v>624</v>
      </c>
      <c r="R151" s="93" t="s">
        <v>82</v>
      </c>
      <c r="S151" s="66" t="s">
        <v>625</v>
      </c>
      <c r="T151" s="71" t="s">
        <v>129</v>
      </c>
      <c r="U151" s="71" t="s">
        <v>626</v>
      </c>
      <c r="V151" s="72" t="s">
        <v>628</v>
      </c>
      <c r="W151" s="72">
        <v>1</v>
      </c>
      <c r="X151" s="141">
        <v>42424</v>
      </c>
      <c r="Y151" s="141">
        <v>42434</v>
      </c>
      <c r="Z151" s="72" t="s">
        <v>629</v>
      </c>
      <c r="AA151" s="72" t="s">
        <v>460</v>
      </c>
      <c r="AB151" s="53"/>
      <c r="AC151" s="51"/>
      <c r="AD151" s="53"/>
      <c r="AE151" s="54"/>
      <c r="AF151" s="89"/>
      <c r="AG151" s="89"/>
      <c r="AH151" s="53"/>
      <c r="AI151" s="54"/>
      <c r="AJ151" s="52"/>
      <c r="AK151" s="53"/>
      <c r="AL151" s="52"/>
      <c r="AM151" s="52"/>
      <c r="AN151" s="53"/>
      <c r="AO151" s="53"/>
      <c r="AP151" s="53"/>
      <c r="AQ151" s="53"/>
      <c r="AR151" s="53"/>
      <c r="AS151" s="53"/>
      <c r="AT151" s="53"/>
      <c r="AU151" s="53"/>
      <c r="AV151" s="53"/>
      <c r="AW151" s="53"/>
      <c r="AX151" s="52" t="s">
        <v>253</v>
      </c>
      <c r="AY151" s="52" t="s">
        <v>252</v>
      </c>
      <c r="AZ151" s="45" t="str">
        <f t="shared" si="105"/>
        <v>C</v>
      </c>
      <c r="BA151" s="46">
        <v>1</v>
      </c>
      <c r="BB151" s="47">
        <f t="shared" si="96"/>
        <v>1</v>
      </c>
      <c r="BC151" s="100" t="s">
        <v>1102</v>
      </c>
      <c r="BD151" s="49">
        <v>1</v>
      </c>
      <c r="BE151" s="49">
        <v>1</v>
      </c>
      <c r="BF151" s="47">
        <f t="shared" si="106"/>
        <v>1</v>
      </c>
      <c r="BG151" s="67" t="s">
        <v>1108</v>
      </c>
      <c r="BH151" s="67" t="s">
        <v>1037</v>
      </c>
      <c r="BI151" s="45" t="str">
        <f t="shared" si="107"/>
        <v>NO</v>
      </c>
      <c r="BJ151" s="236"/>
      <c r="BK151" s="236"/>
      <c r="BV151" s="238">
        <f t="shared" si="104"/>
        <v>0</v>
      </c>
    </row>
    <row r="152" spans="1:86" s="7" customFormat="1" ht="409.5" hidden="1" customHeight="1" x14ac:dyDescent="0.25">
      <c r="A152" s="51">
        <v>347</v>
      </c>
      <c r="B152" s="52" t="s">
        <v>255</v>
      </c>
      <c r="C152" s="97" t="s">
        <v>630</v>
      </c>
      <c r="D152" s="74">
        <v>42352</v>
      </c>
      <c r="E152" s="97" t="s">
        <v>95</v>
      </c>
      <c r="F152" s="97" t="s">
        <v>175</v>
      </c>
      <c r="G152" s="72" t="s">
        <v>631</v>
      </c>
      <c r="H152" s="97" t="s">
        <v>632</v>
      </c>
      <c r="I152" s="71" t="s">
        <v>633</v>
      </c>
      <c r="J152" s="97" t="s">
        <v>66</v>
      </c>
      <c r="K152" s="97" t="s">
        <v>127</v>
      </c>
      <c r="L152" s="97" t="s">
        <v>97</v>
      </c>
      <c r="M152" s="97" t="s">
        <v>44</v>
      </c>
      <c r="N152" s="97" t="s">
        <v>128</v>
      </c>
      <c r="O152" s="64" t="s">
        <v>83</v>
      </c>
      <c r="P152" s="74">
        <v>42492</v>
      </c>
      <c r="Q152" s="66" t="s">
        <v>634</v>
      </c>
      <c r="R152" s="97" t="s">
        <v>82</v>
      </c>
      <c r="S152" s="71" t="s">
        <v>635</v>
      </c>
      <c r="T152" s="66" t="s">
        <v>82</v>
      </c>
      <c r="U152" s="71" t="s">
        <v>636</v>
      </c>
      <c r="V152" s="71" t="s">
        <v>637</v>
      </c>
      <c r="W152" s="72">
        <v>2</v>
      </c>
      <c r="X152" s="141">
        <v>42461</v>
      </c>
      <c r="Y152" s="141">
        <v>42735</v>
      </c>
      <c r="Z152" s="72" t="s">
        <v>638</v>
      </c>
      <c r="AA152" s="72" t="s">
        <v>460</v>
      </c>
      <c r="AB152" s="53"/>
      <c r="AC152" s="51"/>
      <c r="AD152" s="53"/>
      <c r="AE152" s="54"/>
      <c r="AF152" s="89"/>
      <c r="AG152" s="89"/>
      <c r="AH152" s="53"/>
      <c r="AI152" s="54"/>
      <c r="AJ152" s="52"/>
      <c r="AK152" s="53"/>
      <c r="AL152" s="52"/>
      <c r="AM152" s="52"/>
      <c r="AN152" s="53"/>
      <c r="AO152" s="53"/>
      <c r="AP152" s="53"/>
      <c r="AQ152" s="53"/>
      <c r="AR152" s="53"/>
      <c r="AS152" s="53"/>
      <c r="AT152" s="53"/>
      <c r="AU152" s="53"/>
      <c r="AV152" s="53"/>
      <c r="AW152" s="53"/>
      <c r="AX152" s="52" t="s">
        <v>253</v>
      </c>
      <c r="AY152" s="52" t="s">
        <v>252</v>
      </c>
      <c r="AZ152" s="45" t="str">
        <f t="shared" si="105"/>
        <v>A</v>
      </c>
      <c r="BA152" s="46">
        <v>1</v>
      </c>
      <c r="BB152" s="47">
        <v>0.5</v>
      </c>
      <c r="BC152" s="100" t="s">
        <v>1008</v>
      </c>
      <c r="BD152" s="49" t="s">
        <v>92</v>
      </c>
      <c r="BE152" s="49" t="s">
        <v>92</v>
      </c>
      <c r="BF152" s="47" t="s">
        <v>92</v>
      </c>
      <c r="BG152" s="67" t="s">
        <v>1109</v>
      </c>
      <c r="BH152" s="45" t="s">
        <v>987</v>
      </c>
      <c r="BI152" s="45" t="s">
        <v>91</v>
      </c>
      <c r="BJ152" s="52" t="s">
        <v>2162</v>
      </c>
      <c r="BK152" s="52" t="s">
        <v>252</v>
      </c>
      <c r="BL152" s="45" t="str">
        <f>IF(BN152&lt;91%,"A","C")</f>
        <v>C</v>
      </c>
      <c r="BM152" s="56">
        <v>1</v>
      </c>
      <c r="BN152" s="47">
        <f>BR152</f>
        <v>1</v>
      </c>
      <c r="BO152" s="59" t="s">
        <v>2359</v>
      </c>
      <c r="BP152" s="49">
        <v>1</v>
      </c>
      <c r="BQ152" s="49">
        <v>1</v>
      </c>
      <c r="BR152" s="47">
        <f>(BP152+BQ152)/2</f>
        <v>1</v>
      </c>
      <c r="BS152" s="351" t="s">
        <v>2361</v>
      </c>
      <c r="BT152" s="52" t="s">
        <v>2330</v>
      </c>
      <c r="BU152" s="45" t="str">
        <f>IF(BN152&lt;91%,"SI","NO")</f>
        <v>NO</v>
      </c>
      <c r="BV152" s="238">
        <f t="shared" si="104"/>
        <v>305</v>
      </c>
    </row>
    <row r="153" spans="1:86" s="7" customFormat="1" ht="409.5" hidden="1" customHeight="1" x14ac:dyDescent="0.25">
      <c r="A153" s="51">
        <v>347</v>
      </c>
      <c r="B153" s="52" t="s">
        <v>256</v>
      </c>
      <c r="C153" s="97" t="s">
        <v>630</v>
      </c>
      <c r="D153" s="74">
        <v>42352</v>
      </c>
      <c r="E153" s="97" t="s">
        <v>95</v>
      </c>
      <c r="F153" s="97" t="s">
        <v>175</v>
      </c>
      <c r="G153" s="72" t="s">
        <v>631</v>
      </c>
      <c r="H153" s="97" t="s">
        <v>632</v>
      </c>
      <c r="I153" s="71" t="s">
        <v>633</v>
      </c>
      <c r="J153" s="97" t="s">
        <v>66</v>
      </c>
      <c r="K153" s="97" t="s">
        <v>127</v>
      </c>
      <c r="L153" s="97" t="s">
        <v>97</v>
      </c>
      <c r="M153" s="97" t="s">
        <v>44</v>
      </c>
      <c r="N153" s="97" t="s">
        <v>128</v>
      </c>
      <c r="O153" s="64" t="s">
        <v>83</v>
      </c>
      <c r="P153" s="74">
        <v>42492</v>
      </c>
      <c r="Q153" s="66" t="s">
        <v>634</v>
      </c>
      <c r="R153" s="97" t="s">
        <v>82</v>
      </c>
      <c r="S153" s="71" t="s">
        <v>635</v>
      </c>
      <c r="T153" s="66" t="s">
        <v>82</v>
      </c>
      <c r="U153" s="71" t="s">
        <v>639</v>
      </c>
      <c r="V153" s="71" t="s">
        <v>640</v>
      </c>
      <c r="W153" s="72">
        <v>2</v>
      </c>
      <c r="X153" s="141">
        <v>42461</v>
      </c>
      <c r="Y153" s="141">
        <v>42735</v>
      </c>
      <c r="Z153" s="72" t="s">
        <v>638</v>
      </c>
      <c r="AA153" s="72" t="s">
        <v>460</v>
      </c>
      <c r="AB153" s="53"/>
      <c r="AC153" s="51"/>
      <c r="AD153" s="53"/>
      <c r="AE153" s="54"/>
      <c r="AF153" s="89"/>
      <c r="AG153" s="89"/>
      <c r="AH153" s="53"/>
      <c r="AI153" s="54"/>
      <c r="AJ153" s="52"/>
      <c r="AK153" s="53"/>
      <c r="AL153" s="52"/>
      <c r="AM153" s="52"/>
      <c r="AN153" s="53"/>
      <c r="AO153" s="53"/>
      <c r="AP153" s="53"/>
      <c r="AQ153" s="53"/>
      <c r="AR153" s="53"/>
      <c r="AS153" s="53"/>
      <c r="AT153" s="53"/>
      <c r="AU153" s="53"/>
      <c r="AV153" s="53"/>
      <c r="AW153" s="53"/>
      <c r="AX153" s="52" t="s">
        <v>253</v>
      </c>
      <c r="AY153" s="52" t="s">
        <v>252</v>
      </c>
      <c r="AZ153" s="45" t="str">
        <f t="shared" si="105"/>
        <v>A</v>
      </c>
      <c r="BA153" s="46">
        <v>1</v>
      </c>
      <c r="BB153" s="47">
        <v>0.5</v>
      </c>
      <c r="BC153" s="100" t="s">
        <v>1008</v>
      </c>
      <c r="BD153" s="49" t="s">
        <v>92</v>
      </c>
      <c r="BE153" s="49" t="s">
        <v>92</v>
      </c>
      <c r="BF153" s="47" t="s">
        <v>92</v>
      </c>
      <c r="BG153" s="67" t="s">
        <v>1109</v>
      </c>
      <c r="BH153" s="45" t="s">
        <v>987</v>
      </c>
      <c r="BI153" s="45" t="str">
        <f t="shared" ref="BI153:BI159" si="108">IF(BB153&lt;91%,"SI","NO")</f>
        <v>SI</v>
      </c>
      <c r="BJ153" s="52" t="s">
        <v>2162</v>
      </c>
      <c r="BK153" s="52" t="s">
        <v>252</v>
      </c>
      <c r="BL153" s="45" t="str">
        <f>IF(BN153&lt;91%,"A","C")</f>
        <v>C</v>
      </c>
      <c r="BM153" s="56">
        <v>2</v>
      </c>
      <c r="BN153" s="47">
        <f>BR153</f>
        <v>1</v>
      </c>
      <c r="BO153" s="349" t="s">
        <v>2360</v>
      </c>
      <c r="BP153" s="49">
        <v>1</v>
      </c>
      <c r="BQ153" s="49">
        <v>1</v>
      </c>
      <c r="BR153" s="47">
        <f>(BP153+BQ153)/2</f>
        <v>1</v>
      </c>
      <c r="BS153" s="351" t="s">
        <v>2362</v>
      </c>
      <c r="BT153" s="52" t="s">
        <v>2330</v>
      </c>
      <c r="BU153" s="45" t="str">
        <f>IF(BN153&lt;91%,"SI","NO")</f>
        <v>NO</v>
      </c>
      <c r="BV153" s="238">
        <f t="shared" si="104"/>
        <v>327</v>
      </c>
    </row>
    <row r="154" spans="1:86" s="7" customFormat="1" ht="61.5" hidden="1" customHeight="1" x14ac:dyDescent="0.25">
      <c r="A154" s="51">
        <v>347</v>
      </c>
      <c r="B154" s="52" t="s">
        <v>257</v>
      </c>
      <c r="C154" s="97" t="s">
        <v>630</v>
      </c>
      <c r="D154" s="74">
        <v>42352</v>
      </c>
      <c r="E154" s="97" t="s">
        <v>95</v>
      </c>
      <c r="F154" s="97" t="s">
        <v>175</v>
      </c>
      <c r="G154" s="72" t="s">
        <v>631</v>
      </c>
      <c r="H154" s="167" t="s">
        <v>632</v>
      </c>
      <c r="I154" s="71" t="s">
        <v>633</v>
      </c>
      <c r="J154" s="97" t="s">
        <v>66</v>
      </c>
      <c r="K154" s="97" t="s">
        <v>127</v>
      </c>
      <c r="L154" s="97" t="s">
        <v>97</v>
      </c>
      <c r="M154" s="97" t="s">
        <v>44</v>
      </c>
      <c r="N154" s="97" t="s">
        <v>128</v>
      </c>
      <c r="O154" s="167"/>
      <c r="P154" s="74">
        <v>42492</v>
      </c>
      <c r="Q154" s="66" t="s">
        <v>634</v>
      </c>
      <c r="R154" s="97" t="s">
        <v>82</v>
      </c>
      <c r="S154" s="71" t="s">
        <v>635</v>
      </c>
      <c r="T154" s="66" t="s">
        <v>82</v>
      </c>
      <c r="U154" s="71" t="s">
        <v>641</v>
      </c>
      <c r="V154" s="72" t="s">
        <v>642</v>
      </c>
      <c r="W154" s="72">
        <v>1</v>
      </c>
      <c r="X154" s="141">
        <v>42444</v>
      </c>
      <c r="Y154" s="141">
        <v>42490</v>
      </c>
      <c r="Z154" s="72" t="s">
        <v>638</v>
      </c>
      <c r="AA154" s="72" t="s">
        <v>460</v>
      </c>
      <c r="AB154" s="53"/>
      <c r="AC154" s="51"/>
      <c r="AD154" s="53"/>
      <c r="AE154" s="54"/>
      <c r="AF154" s="89"/>
      <c r="AG154" s="89"/>
      <c r="AH154" s="53"/>
      <c r="AI154" s="54"/>
      <c r="AJ154" s="52"/>
      <c r="AK154" s="53"/>
      <c r="AL154" s="52"/>
      <c r="AM154" s="52"/>
      <c r="AN154" s="53"/>
      <c r="AO154" s="53"/>
      <c r="AP154" s="53"/>
      <c r="AQ154" s="53"/>
      <c r="AR154" s="53"/>
      <c r="AS154" s="53"/>
      <c r="AT154" s="53"/>
      <c r="AU154" s="53"/>
      <c r="AV154" s="53"/>
      <c r="AW154" s="53"/>
      <c r="AX154" s="52" t="s">
        <v>253</v>
      </c>
      <c r="AY154" s="52" t="s">
        <v>252</v>
      </c>
      <c r="AZ154" s="45" t="str">
        <f t="shared" si="105"/>
        <v>C</v>
      </c>
      <c r="BA154" s="46">
        <v>1</v>
      </c>
      <c r="BB154" s="47">
        <f>BF154</f>
        <v>1</v>
      </c>
      <c r="BC154" s="100" t="s">
        <v>1103</v>
      </c>
      <c r="BD154" s="49">
        <v>1</v>
      </c>
      <c r="BE154" s="49">
        <v>1</v>
      </c>
      <c r="BF154" s="47">
        <f>(BD154+BE154)/2</f>
        <v>1</v>
      </c>
      <c r="BG154" s="67" t="s">
        <v>1110</v>
      </c>
      <c r="BH154" s="85" t="s">
        <v>987</v>
      </c>
      <c r="BI154" s="45" t="str">
        <f t="shared" si="108"/>
        <v>NO</v>
      </c>
      <c r="BJ154" s="236"/>
      <c r="BK154" s="236"/>
      <c r="BV154" s="238">
        <f t="shared" si="104"/>
        <v>0</v>
      </c>
    </row>
    <row r="155" spans="1:86" s="7" customFormat="1" ht="173.25" hidden="1" customHeight="1" x14ac:dyDescent="0.25">
      <c r="A155" s="51">
        <v>348</v>
      </c>
      <c r="B155" s="52"/>
      <c r="C155" s="97" t="s">
        <v>630</v>
      </c>
      <c r="D155" s="74">
        <v>42352</v>
      </c>
      <c r="E155" s="97" t="s">
        <v>95</v>
      </c>
      <c r="F155" s="97" t="s">
        <v>125</v>
      </c>
      <c r="G155" s="72" t="s">
        <v>631</v>
      </c>
      <c r="H155" s="167" t="s">
        <v>632</v>
      </c>
      <c r="I155" s="66" t="s">
        <v>643</v>
      </c>
      <c r="J155" s="97" t="s">
        <v>66</v>
      </c>
      <c r="K155" s="97" t="s">
        <v>127</v>
      </c>
      <c r="L155" s="97" t="s">
        <v>97</v>
      </c>
      <c r="M155" s="97" t="s">
        <v>44</v>
      </c>
      <c r="N155" s="97" t="s">
        <v>128</v>
      </c>
      <c r="O155" s="167"/>
      <c r="P155" s="74">
        <v>42492</v>
      </c>
      <c r="Q155" s="66" t="s">
        <v>644</v>
      </c>
      <c r="R155" s="97" t="s">
        <v>82</v>
      </c>
      <c r="S155" s="66" t="s">
        <v>645</v>
      </c>
      <c r="T155" s="66" t="s">
        <v>82</v>
      </c>
      <c r="U155" s="71" t="s">
        <v>646</v>
      </c>
      <c r="V155" s="72" t="s">
        <v>647</v>
      </c>
      <c r="W155" s="72">
        <v>1</v>
      </c>
      <c r="X155" s="141">
        <v>42444</v>
      </c>
      <c r="Y155" s="141">
        <v>42475</v>
      </c>
      <c r="Z155" s="72" t="s">
        <v>638</v>
      </c>
      <c r="AA155" s="72" t="s">
        <v>460</v>
      </c>
      <c r="AB155" s="53"/>
      <c r="AC155" s="51"/>
      <c r="AD155" s="53"/>
      <c r="AE155" s="54"/>
      <c r="AF155" s="89"/>
      <c r="AG155" s="89"/>
      <c r="AH155" s="53"/>
      <c r="AI155" s="54"/>
      <c r="AJ155" s="52"/>
      <c r="AK155" s="53"/>
      <c r="AL155" s="52"/>
      <c r="AM155" s="52"/>
      <c r="AN155" s="53"/>
      <c r="AO155" s="53"/>
      <c r="AP155" s="53"/>
      <c r="AQ155" s="53"/>
      <c r="AR155" s="53"/>
      <c r="AS155" s="53"/>
      <c r="AT155" s="53"/>
      <c r="AU155" s="53"/>
      <c r="AV155" s="53"/>
      <c r="AW155" s="53"/>
      <c r="AX155" s="52" t="s">
        <v>253</v>
      </c>
      <c r="AY155" s="52" t="s">
        <v>252</v>
      </c>
      <c r="AZ155" s="45" t="str">
        <f t="shared" si="105"/>
        <v>C</v>
      </c>
      <c r="BA155" s="46">
        <v>1</v>
      </c>
      <c r="BB155" s="47">
        <f>BF155</f>
        <v>1</v>
      </c>
      <c r="BC155" s="100" t="s">
        <v>1104</v>
      </c>
      <c r="BD155" s="49">
        <v>1</v>
      </c>
      <c r="BE155" s="49">
        <v>1</v>
      </c>
      <c r="BF155" s="47">
        <f>(BD155+BE155)/2</f>
        <v>1</v>
      </c>
      <c r="BG155" s="87" t="s">
        <v>1111</v>
      </c>
      <c r="BH155" s="85" t="s">
        <v>987</v>
      </c>
      <c r="BI155" s="45" t="str">
        <f t="shared" si="108"/>
        <v>NO</v>
      </c>
      <c r="BJ155" s="236"/>
      <c r="BK155" s="236"/>
      <c r="BV155" s="238">
        <f t="shared" si="104"/>
        <v>0</v>
      </c>
    </row>
    <row r="156" spans="1:86" s="7" customFormat="1" ht="141.75" hidden="1" customHeight="1" x14ac:dyDescent="0.25">
      <c r="A156" s="51">
        <v>349</v>
      </c>
      <c r="B156" s="52"/>
      <c r="C156" s="97" t="s">
        <v>630</v>
      </c>
      <c r="D156" s="74">
        <v>42352</v>
      </c>
      <c r="E156" s="97" t="s">
        <v>95</v>
      </c>
      <c r="F156" s="97" t="s">
        <v>202</v>
      </c>
      <c r="G156" s="72" t="s">
        <v>631</v>
      </c>
      <c r="H156" s="167" t="s">
        <v>632</v>
      </c>
      <c r="I156" s="71" t="s">
        <v>648</v>
      </c>
      <c r="J156" s="97" t="s">
        <v>66</v>
      </c>
      <c r="K156" s="97" t="s">
        <v>127</v>
      </c>
      <c r="L156" s="97" t="s">
        <v>97</v>
      </c>
      <c r="M156" s="97" t="s">
        <v>44</v>
      </c>
      <c r="N156" s="97" t="s">
        <v>128</v>
      </c>
      <c r="O156" s="167"/>
      <c r="P156" s="74">
        <v>42492</v>
      </c>
      <c r="Q156" s="66" t="s">
        <v>649</v>
      </c>
      <c r="R156" s="97" t="s">
        <v>82</v>
      </c>
      <c r="S156" s="66" t="s">
        <v>650</v>
      </c>
      <c r="T156" s="66" t="s">
        <v>82</v>
      </c>
      <c r="U156" s="71" t="s">
        <v>651</v>
      </c>
      <c r="V156" s="72" t="s">
        <v>642</v>
      </c>
      <c r="W156" s="72">
        <v>1</v>
      </c>
      <c r="X156" s="141">
        <v>42444</v>
      </c>
      <c r="Y156" s="141">
        <v>42490</v>
      </c>
      <c r="Z156" s="72" t="s">
        <v>638</v>
      </c>
      <c r="AA156" s="72" t="s">
        <v>460</v>
      </c>
      <c r="AB156" s="53"/>
      <c r="AC156" s="51"/>
      <c r="AD156" s="53"/>
      <c r="AE156" s="54"/>
      <c r="AF156" s="89"/>
      <c r="AG156" s="89"/>
      <c r="AH156" s="53"/>
      <c r="AI156" s="54"/>
      <c r="AJ156" s="52"/>
      <c r="AK156" s="53"/>
      <c r="AL156" s="52"/>
      <c r="AM156" s="52"/>
      <c r="AN156" s="53"/>
      <c r="AO156" s="53"/>
      <c r="AP156" s="53"/>
      <c r="AQ156" s="53"/>
      <c r="AR156" s="53"/>
      <c r="AS156" s="53"/>
      <c r="AT156" s="53"/>
      <c r="AU156" s="53"/>
      <c r="AV156" s="53"/>
      <c r="AW156" s="53"/>
      <c r="AX156" s="52" t="s">
        <v>253</v>
      </c>
      <c r="AY156" s="52" t="s">
        <v>252</v>
      </c>
      <c r="AZ156" s="45" t="str">
        <f t="shared" si="105"/>
        <v>C</v>
      </c>
      <c r="BA156" s="46">
        <v>1</v>
      </c>
      <c r="BB156" s="47">
        <f>BF156</f>
        <v>1</v>
      </c>
      <c r="BC156" s="100" t="s">
        <v>1103</v>
      </c>
      <c r="BD156" s="49">
        <v>1</v>
      </c>
      <c r="BE156" s="49">
        <v>1</v>
      </c>
      <c r="BF156" s="47">
        <f>(BD156+BE156)/2</f>
        <v>1</v>
      </c>
      <c r="BG156" s="67" t="s">
        <v>1110</v>
      </c>
      <c r="BH156" s="85" t="s">
        <v>987</v>
      </c>
      <c r="BI156" s="45" t="str">
        <f t="shared" si="108"/>
        <v>NO</v>
      </c>
      <c r="BJ156" s="236"/>
      <c r="BK156" s="236"/>
      <c r="BV156" s="238">
        <f t="shared" si="104"/>
        <v>0</v>
      </c>
    </row>
    <row r="157" spans="1:86" s="7" customFormat="1" ht="157.5" hidden="1" customHeight="1" x14ac:dyDescent="0.25">
      <c r="A157" s="51">
        <v>350</v>
      </c>
      <c r="B157" s="52"/>
      <c r="C157" s="97" t="s">
        <v>630</v>
      </c>
      <c r="D157" s="74">
        <v>42352</v>
      </c>
      <c r="E157" s="97" t="s">
        <v>95</v>
      </c>
      <c r="F157" s="97" t="s">
        <v>558</v>
      </c>
      <c r="G157" s="72" t="s">
        <v>631</v>
      </c>
      <c r="H157" s="167" t="s">
        <v>632</v>
      </c>
      <c r="I157" s="66" t="s">
        <v>652</v>
      </c>
      <c r="J157" s="97" t="s">
        <v>66</v>
      </c>
      <c r="K157" s="97" t="s">
        <v>127</v>
      </c>
      <c r="L157" s="97" t="s">
        <v>97</v>
      </c>
      <c r="M157" s="97" t="s">
        <v>44</v>
      </c>
      <c r="N157" s="97" t="s">
        <v>128</v>
      </c>
      <c r="O157" s="167"/>
      <c r="P157" s="74">
        <v>42492</v>
      </c>
      <c r="Q157" s="66" t="s">
        <v>644</v>
      </c>
      <c r="R157" s="97" t="s">
        <v>82</v>
      </c>
      <c r="S157" s="71" t="s">
        <v>653</v>
      </c>
      <c r="T157" s="66" t="s">
        <v>82</v>
      </c>
      <c r="U157" s="71" t="s">
        <v>646</v>
      </c>
      <c r="V157" s="72" t="s">
        <v>647</v>
      </c>
      <c r="W157" s="72">
        <v>1</v>
      </c>
      <c r="X157" s="141">
        <v>42444</v>
      </c>
      <c r="Y157" s="141">
        <v>42475</v>
      </c>
      <c r="Z157" s="72" t="s">
        <v>638</v>
      </c>
      <c r="AA157" s="72" t="s">
        <v>460</v>
      </c>
      <c r="AB157" s="53"/>
      <c r="AC157" s="51"/>
      <c r="AD157" s="53"/>
      <c r="AE157" s="54"/>
      <c r="AF157" s="89"/>
      <c r="AG157" s="89"/>
      <c r="AH157" s="53"/>
      <c r="AI157" s="54"/>
      <c r="AJ157" s="52"/>
      <c r="AK157" s="53"/>
      <c r="AL157" s="52"/>
      <c r="AM157" s="52"/>
      <c r="AN157" s="53"/>
      <c r="AO157" s="53"/>
      <c r="AP157" s="53"/>
      <c r="AQ157" s="53"/>
      <c r="AR157" s="53"/>
      <c r="AS157" s="53"/>
      <c r="AT157" s="53"/>
      <c r="AU157" s="53"/>
      <c r="AV157" s="53"/>
      <c r="AW157" s="53"/>
      <c r="AX157" s="52" t="s">
        <v>253</v>
      </c>
      <c r="AY157" s="52" t="s">
        <v>252</v>
      </c>
      <c r="AZ157" s="45" t="str">
        <f t="shared" si="105"/>
        <v>C</v>
      </c>
      <c r="BA157" s="46">
        <v>1</v>
      </c>
      <c r="BB157" s="47">
        <f>BF157</f>
        <v>1</v>
      </c>
      <c r="BC157" s="100" t="s">
        <v>1104</v>
      </c>
      <c r="BD157" s="49">
        <v>1</v>
      </c>
      <c r="BE157" s="49">
        <v>1</v>
      </c>
      <c r="BF157" s="47">
        <f>(BD157+BE157)/2</f>
        <v>1</v>
      </c>
      <c r="BG157" s="87" t="s">
        <v>1111</v>
      </c>
      <c r="BH157" s="85" t="s">
        <v>987</v>
      </c>
      <c r="BI157" s="45" t="str">
        <f t="shared" si="108"/>
        <v>NO</v>
      </c>
      <c r="BJ157" s="236"/>
      <c r="BK157" s="236"/>
      <c r="BV157" s="238">
        <f t="shared" si="104"/>
        <v>0</v>
      </c>
    </row>
    <row r="158" spans="1:86" s="7" customFormat="1" ht="63" hidden="1" customHeight="1" x14ac:dyDescent="0.25">
      <c r="A158" s="51">
        <v>351</v>
      </c>
      <c r="B158" s="52" t="s">
        <v>255</v>
      </c>
      <c r="C158" s="97" t="s">
        <v>1194</v>
      </c>
      <c r="D158" s="173">
        <v>42475</v>
      </c>
      <c r="E158" s="97" t="s">
        <v>95</v>
      </c>
      <c r="F158" s="93">
        <v>1</v>
      </c>
      <c r="G158" s="97" t="s">
        <v>654</v>
      </c>
      <c r="H158" s="167"/>
      <c r="I158" s="132" t="s">
        <v>655</v>
      </c>
      <c r="J158" s="97" t="s">
        <v>96</v>
      </c>
      <c r="K158" s="97" t="s">
        <v>127</v>
      </c>
      <c r="L158" s="97" t="s">
        <v>97</v>
      </c>
      <c r="M158" s="97" t="s">
        <v>44</v>
      </c>
      <c r="N158" s="97" t="s">
        <v>215</v>
      </c>
      <c r="O158" s="167" t="s">
        <v>656</v>
      </c>
      <c r="P158" s="74"/>
      <c r="Q158" s="66" t="s">
        <v>657</v>
      </c>
      <c r="R158" s="97" t="s">
        <v>129</v>
      </c>
      <c r="S158" s="66" t="s">
        <v>658</v>
      </c>
      <c r="T158" s="66" t="s">
        <v>129</v>
      </c>
      <c r="U158" s="66" t="s">
        <v>659</v>
      </c>
      <c r="V158" s="97" t="s">
        <v>660</v>
      </c>
      <c r="W158" s="97">
        <v>1</v>
      </c>
      <c r="X158" s="111">
        <v>42522</v>
      </c>
      <c r="Y158" s="111">
        <v>42536</v>
      </c>
      <c r="Z158" s="97" t="s">
        <v>661</v>
      </c>
      <c r="AA158" s="97" t="s">
        <v>963</v>
      </c>
      <c r="AB158" s="53"/>
      <c r="AC158" s="51"/>
      <c r="AD158" s="53"/>
      <c r="AE158" s="54"/>
      <c r="AF158" s="89"/>
      <c r="AG158" s="89"/>
      <c r="AH158" s="53"/>
      <c r="AI158" s="54"/>
      <c r="AJ158" s="52"/>
      <c r="AK158" s="53"/>
      <c r="AL158" s="52"/>
      <c r="AM158" s="52"/>
      <c r="AN158" s="53"/>
      <c r="AO158" s="53"/>
      <c r="AP158" s="53"/>
      <c r="AQ158" s="53"/>
      <c r="AR158" s="53"/>
      <c r="AS158" s="53"/>
      <c r="AT158" s="53"/>
      <c r="AU158" s="53"/>
      <c r="AV158" s="53"/>
      <c r="AW158" s="53"/>
      <c r="AX158" s="52" t="s">
        <v>253</v>
      </c>
      <c r="AY158" s="52" t="s">
        <v>252</v>
      </c>
      <c r="AZ158" s="45" t="str">
        <f t="shared" si="105"/>
        <v>C</v>
      </c>
      <c r="BA158" s="46">
        <v>1</v>
      </c>
      <c r="BB158" s="47">
        <f>BF158</f>
        <v>0.95</v>
      </c>
      <c r="BC158" s="100" t="s">
        <v>1105</v>
      </c>
      <c r="BD158" s="49">
        <v>0.91</v>
      </c>
      <c r="BE158" s="49">
        <v>0.99</v>
      </c>
      <c r="BF158" s="47">
        <f>(BD158+BE158)/2</f>
        <v>0.95</v>
      </c>
      <c r="BG158" s="67" t="s">
        <v>1112</v>
      </c>
      <c r="BH158" s="67" t="s">
        <v>1113</v>
      </c>
      <c r="BI158" s="45" t="str">
        <f t="shared" si="108"/>
        <v>NO</v>
      </c>
      <c r="BJ158" s="236"/>
      <c r="BK158" s="236"/>
      <c r="BV158" s="238">
        <f t="shared" si="104"/>
        <v>0</v>
      </c>
    </row>
    <row r="159" spans="1:86" s="7" customFormat="1" ht="220.5" customHeight="1" x14ac:dyDescent="0.25">
      <c r="A159" s="51">
        <v>351</v>
      </c>
      <c r="B159" s="52" t="s">
        <v>256</v>
      </c>
      <c r="C159" s="97" t="s">
        <v>1194</v>
      </c>
      <c r="D159" s="173">
        <v>42475</v>
      </c>
      <c r="E159" s="97" t="s">
        <v>95</v>
      </c>
      <c r="F159" s="93">
        <v>1</v>
      </c>
      <c r="G159" s="97" t="s">
        <v>654</v>
      </c>
      <c r="H159" s="97"/>
      <c r="I159" s="132" t="s">
        <v>655</v>
      </c>
      <c r="J159" s="97" t="s">
        <v>96</v>
      </c>
      <c r="K159" s="97" t="s">
        <v>127</v>
      </c>
      <c r="L159" s="97" t="s">
        <v>97</v>
      </c>
      <c r="M159" s="97" t="s">
        <v>44</v>
      </c>
      <c r="N159" s="97" t="s">
        <v>215</v>
      </c>
      <c r="O159" s="386" t="s">
        <v>2097</v>
      </c>
      <c r="P159" s="74"/>
      <c r="Q159" s="66" t="s">
        <v>657</v>
      </c>
      <c r="R159" s="97" t="s">
        <v>129</v>
      </c>
      <c r="S159" s="66" t="s">
        <v>658</v>
      </c>
      <c r="T159" s="66" t="s">
        <v>129</v>
      </c>
      <c r="U159" s="66" t="s">
        <v>2096</v>
      </c>
      <c r="V159" s="66" t="s">
        <v>662</v>
      </c>
      <c r="W159" s="97">
        <v>1</v>
      </c>
      <c r="X159" s="111">
        <v>42537</v>
      </c>
      <c r="Y159" s="111">
        <v>42570</v>
      </c>
      <c r="Z159" s="97" t="s">
        <v>663</v>
      </c>
      <c r="AA159" s="97" t="s">
        <v>2475</v>
      </c>
      <c r="AB159" s="53"/>
      <c r="AC159" s="51"/>
      <c r="AD159" s="53"/>
      <c r="AE159" s="54"/>
      <c r="AF159" s="89"/>
      <c r="AG159" s="89"/>
      <c r="AH159" s="53"/>
      <c r="AI159" s="54"/>
      <c r="AJ159" s="52"/>
      <c r="AK159" s="53"/>
      <c r="AL159" s="52"/>
      <c r="AM159" s="52"/>
      <c r="AN159" s="53"/>
      <c r="AO159" s="53"/>
      <c r="AP159" s="53"/>
      <c r="AQ159" s="53"/>
      <c r="AR159" s="53"/>
      <c r="AS159" s="53"/>
      <c r="AT159" s="53"/>
      <c r="AU159" s="53"/>
      <c r="AV159" s="53"/>
      <c r="AW159" s="53"/>
      <c r="AX159" s="52" t="s">
        <v>253</v>
      </c>
      <c r="AY159" s="52" t="s">
        <v>252</v>
      </c>
      <c r="AZ159" s="45" t="str">
        <f t="shared" si="105"/>
        <v>A</v>
      </c>
      <c r="BA159" s="46">
        <v>0.6</v>
      </c>
      <c r="BB159" s="47">
        <v>0.6</v>
      </c>
      <c r="BC159" s="100" t="s">
        <v>1106</v>
      </c>
      <c r="BD159" s="49" t="s">
        <v>92</v>
      </c>
      <c r="BE159" s="49" t="s">
        <v>92</v>
      </c>
      <c r="BF159" s="47" t="s">
        <v>92</v>
      </c>
      <c r="BG159" s="67" t="s">
        <v>1114</v>
      </c>
      <c r="BH159" s="45" t="s">
        <v>1113</v>
      </c>
      <c r="BI159" s="45" t="str">
        <f t="shared" si="108"/>
        <v>SI</v>
      </c>
      <c r="BJ159" s="52" t="s">
        <v>2166</v>
      </c>
      <c r="BK159" s="52" t="s">
        <v>2158</v>
      </c>
      <c r="BL159" s="45" t="str">
        <f t="shared" ref="BL159" si="109">IF(BN159&lt;91%,"A","C")</f>
        <v>A</v>
      </c>
      <c r="BM159" s="185">
        <v>0.8</v>
      </c>
      <c r="BN159" s="47">
        <f t="shared" ref="BN159" si="110">BR159</f>
        <v>0.8</v>
      </c>
      <c r="BO159" s="54" t="s">
        <v>2363</v>
      </c>
      <c r="BP159" s="49">
        <v>0.8</v>
      </c>
      <c r="BQ159" s="49">
        <v>0.8</v>
      </c>
      <c r="BR159" s="47">
        <f t="shared" ref="BR159" si="111">(BP159+BQ159)/2</f>
        <v>0.8</v>
      </c>
      <c r="BS159" s="75" t="s">
        <v>2364</v>
      </c>
      <c r="BT159" s="52" t="s">
        <v>2335</v>
      </c>
      <c r="BU159" s="45" t="str">
        <f t="shared" ref="BU159" si="112">IF(BN159&lt;91%,"SI","NO")</f>
        <v>SI</v>
      </c>
      <c r="BV159" s="238">
        <f t="shared" si="104"/>
        <v>153</v>
      </c>
      <c r="BW159" s="52" t="s">
        <v>252</v>
      </c>
      <c r="BX159" s="45" t="str">
        <f t="shared" ref="BX159" si="113">IF(BZ159&lt;91%,"A","C")</f>
        <v>C</v>
      </c>
      <c r="BY159" s="400">
        <v>1</v>
      </c>
      <c r="BZ159" s="83">
        <f t="shared" ref="BZ159:BZ162" si="114">CD159</f>
        <v>0.95500000000000007</v>
      </c>
      <c r="CA159" s="67" t="s">
        <v>2604</v>
      </c>
      <c r="CB159" s="49">
        <v>1</v>
      </c>
      <c r="CC159" s="49">
        <v>0.91</v>
      </c>
      <c r="CD159" s="384">
        <f t="shared" ref="CD159:CD162" si="115">(CB159+CC159)/2</f>
        <v>0.95500000000000007</v>
      </c>
      <c r="CE159" s="75" t="s">
        <v>2605</v>
      </c>
      <c r="CF159" s="52" t="s">
        <v>2335</v>
      </c>
      <c r="CG159" s="45" t="str">
        <f t="shared" ref="CG159:CG162" si="116">IF(BZ159&lt;91%,"SI","NO")</f>
        <v>NO</v>
      </c>
      <c r="CH159" s="238">
        <f t="shared" ref="CH159:CH162" si="117">LEN(CA159)</f>
        <v>321</v>
      </c>
    </row>
    <row r="160" spans="1:86" s="7" customFormat="1" ht="220.5" customHeight="1" x14ac:dyDescent="0.25">
      <c r="A160" s="51">
        <v>351</v>
      </c>
      <c r="B160" s="52" t="s">
        <v>257</v>
      </c>
      <c r="C160" s="97" t="s">
        <v>1194</v>
      </c>
      <c r="D160" s="173">
        <v>42475</v>
      </c>
      <c r="E160" s="97" t="s">
        <v>95</v>
      </c>
      <c r="F160" s="93">
        <v>1</v>
      </c>
      <c r="G160" s="97" t="s">
        <v>654</v>
      </c>
      <c r="H160" s="97"/>
      <c r="I160" s="132" t="s">
        <v>655</v>
      </c>
      <c r="J160" s="97" t="s">
        <v>96</v>
      </c>
      <c r="K160" s="97" t="s">
        <v>127</v>
      </c>
      <c r="L160" s="97" t="s">
        <v>97</v>
      </c>
      <c r="M160" s="97" t="s">
        <v>44</v>
      </c>
      <c r="N160" s="97" t="s">
        <v>215</v>
      </c>
      <c r="O160" s="97" t="s">
        <v>656</v>
      </c>
      <c r="P160" s="74"/>
      <c r="Q160" s="66" t="s">
        <v>657</v>
      </c>
      <c r="R160" s="97" t="s">
        <v>129</v>
      </c>
      <c r="S160" s="66" t="s">
        <v>658</v>
      </c>
      <c r="T160" s="66" t="s">
        <v>129</v>
      </c>
      <c r="U160" s="66" t="s">
        <v>664</v>
      </c>
      <c r="V160" s="66" t="s">
        <v>665</v>
      </c>
      <c r="W160" s="97">
        <v>1</v>
      </c>
      <c r="X160" s="111">
        <v>42572</v>
      </c>
      <c r="Y160" s="111">
        <v>42604</v>
      </c>
      <c r="Z160" s="97" t="s">
        <v>666</v>
      </c>
      <c r="AA160" s="72" t="s">
        <v>460</v>
      </c>
      <c r="AB160" s="53"/>
      <c r="AC160" s="51"/>
      <c r="AD160" s="53"/>
      <c r="AE160" s="54"/>
      <c r="AF160" s="89"/>
      <c r="AG160" s="89"/>
      <c r="AH160" s="53"/>
      <c r="AI160" s="54"/>
      <c r="AJ160" s="52"/>
      <c r="AK160" s="53"/>
      <c r="AL160" s="52"/>
      <c r="AM160" s="52"/>
      <c r="AN160" s="53"/>
      <c r="AO160" s="53"/>
      <c r="AP160" s="53"/>
      <c r="AQ160" s="53"/>
      <c r="AR160" s="53"/>
      <c r="AS160" s="53"/>
      <c r="AT160" s="53"/>
      <c r="AU160" s="53"/>
      <c r="AV160" s="53"/>
      <c r="AW160" s="53"/>
      <c r="AX160" s="52" t="s">
        <v>253</v>
      </c>
      <c r="AY160" s="52" t="s">
        <v>252</v>
      </c>
      <c r="AZ160" s="45" t="s">
        <v>50</v>
      </c>
      <c r="BA160" s="46" t="s">
        <v>92</v>
      </c>
      <c r="BB160" s="47" t="str">
        <f>BF160</f>
        <v>NA</v>
      </c>
      <c r="BC160" s="100" t="s">
        <v>996</v>
      </c>
      <c r="BD160" s="49" t="s">
        <v>92</v>
      </c>
      <c r="BE160" s="49" t="s">
        <v>92</v>
      </c>
      <c r="BF160" s="47" t="s">
        <v>92</v>
      </c>
      <c r="BG160" s="100" t="s">
        <v>1115</v>
      </c>
      <c r="BH160" s="45" t="s">
        <v>1113</v>
      </c>
      <c r="BI160" s="45" t="s">
        <v>91</v>
      </c>
      <c r="BJ160" s="52" t="s">
        <v>2166</v>
      </c>
      <c r="BK160" s="52" t="s">
        <v>2158</v>
      </c>
      <c r="BL160" s="45" t="str">
        <f t="shared" ref="BL160:BL168" si="118">IF(BN160&lt;91%,"A","C")</f>
        <v>A</v>
      </c>
      <c r="BM160" s="346">
        <v>0</v>
      </c>
      <c r="BN160" s="47">
        <f t="shared" ref="BN160:BN168" si="119">BR160</f>
        <v>0</v>
      </c>
      <c r="BO160" s="54" t="s">
        <v>2435</v>
      </c>
      <c r="BP160" s="49">
        <v>0</v>
      </c>
      <c r="BQ160" s="49">
        <v>0</v>
      </c>
      <c r="BR160" s="47">
        <v>0</v>
      </c>
      <c r="BS160" s="54" t="s">
        <v>2365</v>
      </c>
      <c r="BT160" s="52" t="s">
        <v>2335</v>
      </c>
      <c r="BU160" s="45" t="str">
        <f t="shared" ref="BU160:BU168" si="120">IF(BN160&lt;91%,"SI","NO")</f>
        <v>SI</v>
      </c>
      <c r="BV160" s="238">
        <f t="shared" si="104"/>
        <v>476</v>
      </c>
      <c r="BW160" s="52" t="s">
        <v>252</v>
      </c>
      <c r="BX160" s="45" t="s">
        <v>2609</v>
      </c>
      <c r="BY160" s="400">
        <v>0</v>
      </c>
      <c r="BZ160" s="83">
        <f t="shared" si="114"/>
        <v>0</v>
      </c>
      <c r="CA160" s="100" t="s">
        <v>2606</v>
      </c>
      <c r="CB160" s="49">
        <v>0</v>
      </c>
      <c r="CC160" s="49">
        <v>0</v>
      </c>
      <c r="CD160" s="384">
        <f t="shared" si="115"/>
        <v>0</v>
      </c>
      <c r="CE160" s="67" t="s">
        <v>2608</v>
      </c>
      <c r="CF160" s="52" t="s">
        <v>2335</v>
      </c>
      <c r="CG160" s="45" t="str">
        <f t="shared" si="116"/>
        <v>SI</v>
      </c>
      <c r="CH160" s="238">
        <f t="shared" si="117"/>
        <v>390</v>
      </c>
    </row>
    <row r="161" spans="1:86" s="7" customFormat="1" ht="220.5" customHeight="1" x14ac:dyDescent="0.25">
      <c r="A161" s="51">
        <v>351</v>
      </c>
      <c r="B161" s="52" t="s">
        <v>258</v>
      </c>
      <c r="C161" s="97" t="s">
        <v>1194</v>
      </c>
      <c r="D161" s="173">
        <v>42475</v>
      </c>
      <c r="E161" s="97" t="s">
        <v>95</v>
      </c>
      <c r="F161" s="93">
        <v>1</v>
      </c>
      <c r="G161" s="97" t="s">
        <v>654</v>
      </c>
      <c r="H161" s="97"/>
      <c r="I161" s="132" t="s">
        <v>655</v>
      </c>
      <c r="J161" s="97" t="s">
        <v>96</v>
      </c>
      <c r="K161" s="97" t="s">
        <v>127</v>
      </c>
      <c r="L161" s="97" t="s">
        <v>97</v>
      </c>
      <c r="M161" s="97" t="s">
        <v>44</v>
      </c>
      <c r="N161" s="97" t="s">
        <v>215</v>
      </c>
      <c r="O161" s="97" t="s">
        <v>656</v>
      </c>
      <c r="P161" s="74"/>
      <c r="Q161" s="66" t="s">
        <v>657</v>
      </c>
      <c r="R161" s="97" t="s">
        <v>129</v>
      </c>
      <c r="S161" s="66" t="s">
        <v>658</v>
      </c>
      <c r="T161" s="66" t="s">
        <v>129</v>
      </c>
      <c r="U161" s="66" t="s">
        <v>667</v>
      </c>
      <c r="V161" s="66" t="s">
        <v>668</v>
      </c>
      <c r="W161" s="97">
        <v>1</v>
      </c>
      <c r="X161" s="111">
        <v>42572</v>
      </c>
      <c r="Y161" s="111">
        <v>42604</v>
      </c>
      <c r="Z161" s="97" t="s">
        <v>666</v>
      </c>
      <c r="AA161" s="72" t="s">
        <v>460</v>
      </c>
      <c r="AB161" s="53"/>
      <c r="AC161" s="51"/>
      <c r="AD161" s="53"/>
      <c r="AE161" s="54"/>
      <c r="AF161" s="89"/>
      <c r="AG161" s="89"/>
      <c r="AH161" s="53"/>
      <c r="AI161" s="54"/>
      <c r="AJ161" s="52"/>
      <c r="AK161" s="53"/>
      <c r="AL161" s="52"/>
      <c r="AM161" s="52"/>
      <c r="AN161" s="53"/>
      <c r="AO161" s="53"/>
      <c r="AP161" s="53"/>
      <c r="AQ161" s="53"/>
      <c r="AR161" s="53"/>
      <c r="AS161" s="53"/>
      <c r="AT161" s="53"/>
      <c r="AU161" s="53"/>
      <c r="AV161" s="53"/>
      <c r="AW161" s="53"/>
      <c r="AX161" s="52" t="s">
        <v>253</v>
      </c>
      <c r="AY161" s="52" t="s">
        <v>252</v>
      </c>
      <c r="AZ161" s="45" t="s">
        <v>50</v>
      </c>
      <c r="BA161" s="46" t="s">
        <v>92</v>
      </c>
      <c r="BB161" s="47" t="str">
        <f>BF161</f>
        <v>NA</v>
      </c>
      <c r="BC161" s="100" t="s">
        <v>996</v>
      </c>
      <c r="BD161" s="49" t="s">
        <v>92</v>
      </c>
      <c r="BE161" s="49" t="s">
        <v>92</v>
      </c>
      <c r="BF161" s="47" t="s">
        <v>92</v>
      </c>
      <c r="BG161" s="100" t="s">
        <v>1115</v>
      </c>
      <c r="BH161" s="45" t="s">
        <v>1113</v>
      </c>
      <c r="BI161" s="45" t="s">
        <v>91</v>
      </c>
      <c r="BJ161" s="52" t="s">
        <v>2166</v>
      </c>
      <c r="BK161" s="52" t="s">
        <v>2158</v>
      </c>
      <c r="BL161" s="45" t="str">
        <f t="shared" si="118"/>
        <v>A</v>
      </c>
      <c r="BM161" s="56"/>
      <c r="BN161" s="47">
        <f t="shared" si="119"/>
        <v>0</v>
      </c>
      <c r="BO161" s="52" t="s">
        <v>2435</v>
      </c>
      <c r="BP161" s="49">
        <v>0</v>
      </c>
      <c r="BQ161" s="49">
        <v>0</v>
      </c>
      <c r="BR161" s="47">
        <f t="shared" ref="BR161:BR168" si="121">(BP161+BQ161)/2</f>
        <v>0</v>
      </c>
      <c r="BS161" s="78" t="s">
        <v>332</v>
      </c>
      <c r="BT161" s="333"/>
      <c r="BU161" s="45" t="str">
        <f t="shared" si="120"/>
        <v>SI</v>
      </c>
      <c r="BV161" s="238">
        <f t="shared" si="104"/>
        <v>476</v>
      </c>
      <c r="BW161" s="52" t="s">
        <v>252</v>
      </c>
      <c r="BX161" s="45" t="s">
        <v>2609</v>
      </c>
      <c r="BY161" s="400">
        <v>0</v>
      </c>
      <c r="BZ161" s="83">
        <f t="shared" si="114"/>
        <v>0</v>
      </c>
      <c r="CA161" s="100" t="s">
        <v>2606</v>
      </c>
      <c r="CB161" s="49">
        <v>0</v>
      </c>
      <c r="CC161" s="49">
        <v>0</v>
      </c>
      <c r="CD161" s="384">
        <f t="shared" si="115"/>
        <v>0</v>
      </c>
      <c r="CE161" s="67" t="s">
        <v>2608</v>
      </c>
      <c r="CF161" s="52" t="s">
        <v>2335</v>
      </c>
      <c r="CG161" s="45" t="str">
        <f t="shared" si="116"/>
        <v>SI</v>
      </c>
      <c r="CH161" s="238">
        <f t="shared" si="117"/>
        <v>390</v>
      </c>
    </row>
    <row r="162" spans="1:86" s="7" customFormat="1" ht="220.5" customHeight="1" x14ac:dyDescent="0.25">
      <c r="A162" s="51">
        <v>351</v>
      </c>
      <c r="B162" s="52" t="s">
        <v>259</v>
      </c>
      <c r="C162" s="97" t="s">
        <v>1194</v>
      </c>
      <c r="D162" s="173">
        <v>42475</v>
      </c>
      <c r="E162" s="97" t="s">
        <v>95</v>
      </c>
      <c r="F162" s="93" t="s">
        <v>1750</v>
      </c>
      <c r="G162" s="97" t="s">
        <v>654</v>
      </c>
      <c r="H162" s="97"/>
      <c r="I162" s="132" t="s">
        <v>655</v>
      </c>
      <c r="J162" s="97" t="s">
        <v>96</v>
      </c>
      <c r="K162" s="97" t="s">
        <v>127</v>
      </c>
      <c r="L162" s="97" t="s">
        <v>97</v>
      </c>
      <c r="M162" s="97" t="s">
        <v>44</v>
      </c>
      <c r="N162" s="97" t="s">
        <v>215</v>
      </c>
      <c r="O162" s="97" t="s">
        <v>656</v>
      </c>
      <c r="P162" s="74"/>
      <c r="Q162" s="66" t="s">
        <v>657</v>
      </c>
      <c r="R162" s="97" t="s">
        <v>129</v>
      </c>
      <c r="S162" s="66" t="s">
        <v>658</v>
      </c>
      <c r="T162" s="66" t="s">
        <v>129</v>
      </c>
      <c r="U162" s="66" t="s">
        <v>669</v>
      </c>
      <c r="V162" s="66" t="s">
        <v>670</v>
      </c>
      <c r="W162" s="97">
        <v>1</v>
      </c>
      <c r="X162" s="111">
        <v>42572</v>
      </c>
      <c r="Y162" s="111">
        <v>42604</v>
      </c>
      <c r="Z162" s="97" t="s">
        <v>666</v>
      </c>
      <c r="AA162" s="72" t="s">
        <v>460</v>
      </c>
      <c r="AB162" s="53"/>
      <c r="AC162" s="51"/>
      <c r="AD162" s="53"/>
      <c r="AE162" s="54"/>
      <c r="AF162" s="89"/>
      <c r="AG162" s="89"/>
      <c r="AH162" s="53"/>
      <c r="AI162" s="54"/>
      <c r="AJ162" s="52"/>
      <c r="AK162" s="53"/>
      <c r="AL162" s="52"/>
      <c r="AM162" s="52"/>
      <c r="AN162" s="53"/>
      <c r="AO162" s="53"/>
      <c r="AP162" s="53"/>
      <c r="AQ162" s="53"/>
      <c r="AR162" s="53"/>
      <c r="AS162" s="53"/>
      <c r="AT162" s="53"/>
      <c r="AU162" s="53"/>
      <c r="AV162" s="53"/>
      <c r="AW162" s="53"/>
      <c r="AX162" s="52" t="s">
        <v>253</v>
      </c>
      <c r="AY162" s="52" t="s">
        <v>252</v>
      </c>
      <c r="AZ162" s="45" t="s">
        <v>50</v>
      </c>
      <c r="BA162" s="46" t="s">
        <v>92</v>
      </c>
      <c r="BB162" s="47" t="str">
        <f>BF162</f>
        <v>NA</v>
      </c>
      <c r="BC162" s="100" t="s">
        <v>996</v>
      </c>
      <c r="BD162" s="49" t="s">
        <v>92</v>
      </c>
      <c r="BE162" s="49" t="s">
        <v>92</v>
      </c>
      <c r="BF162" s="47" t="s">
        <v>92</v>
      </c>
      <c r="BG162" s="100" t="s">
        <v>1115</v>
      </c>
      <c r="BH162" s="45" t="s">
        <v>1113</v>
      </c>
      <c r="BI162" s="45" t="s">
        <v>91</v>
      </c>
      <c r="BJ162" s="52" t="s">
        <v>2166</v>
      </c>
      <c r="BK162" s="52" t="s">
        <v>2158</v>
      </c>
      <c r="BL162" s="45" t="str">
        <f t="shared" si="118"/>
        <v>A</v>
      </c>
      <c r="BM162" s="56"/>
      <c r="BN162" s="47">
        <f t="shared" si="119"/>
        <v>0</v>
      </c>
      <c r="BO162" s="52" t="s">
        <v>2435</v>
      </c>
      <c r="BP162" s="49">
        <v>0</v>
      </c>
      <c r="BQ162" s="49">
        <v>0</v>
      </c>
      <c r="BR162" s="47">
        <f t="shared" si="121"/>
        <v>0</v>
      </c>
      <c r="BS162" s="78" t="s">
        <v>332</v>
      </c>
      <c r="BT162" s="333"/>
      <c r="BU162" s="45" t="str">
        <f t="shared" si="120"/>
        <v>SI</v>
      </c>
      <c r="BV162" s="238">
        <f t="shared" si="104"/>
        <v>476</v>
      </c>
      <c r="BW162" s="52" t="s">
        <v>252</v>
      </c>
      <c r="BX162" s="45" t="s">
        <v>2609</v>
      </c>
      <c r="BY162" s="400">
        <v>0</v>
      </c>
      <c r="BZ162" s="83">
        <f t="shared" si="114"/>
        <v>0</v>
      </c>
      <c r="CA162" s="100" t="s">
        <v>2606</v>
      </c>
      <c r="CB162" s="49">
        <v>0</v>
      </c>
      <c r="CC162" s="49">
        <v>0</v>
      </c>
      <c r="CD162" s="384">
        <f t="shared" si="115"/>
        <v>0</v>
      </c>
      <c r="CE162" s="67" t="s">
        <v>2608</v>
      </c>
      <c r="CF162" s="52" t="s">
        <v>2335</v>
      </c>
      <c r="CG162" s="45" t="str">
        <f t="shared" si="116"/>
        <v>SI</v>
      </c>
      <c r="CH162" s="238">
        <f t="shared" si="117"/>
        <v>390</v>
      </c>
    </row>
    <row r="163" spans="1:86" s="7" customFormat="1" ht="141.75" hidden="1" customHeight="1" x14ac:dyDescent="0.25">
      <c r="A163" s="51">
        <v>351</v>
      </c>
      <c r="B163" s="52" t="s">
        <v>260</v>
      </c>
      <c r="C163" s="97" t="s">
        <v>1194</v>
      </c>
      <c r="D163" s="173">
        <v>42475</v>
      </c>
      <c r="E163" s="97" t="s">
        <v>95</v>
      </c>
      <c r="F163" s="93">
        <v>1</v>
      </c>
      <c r="G163" s="97" t="s">
        <v>654</v>
      </c>
      <c r="H163" s="97"/>
      <c r="I163" s="132" t="s">
        <v>655</v>
      </c>
      <c r="J163" s="97" t="s">
        <v>96</v>
      </c>
      <c r="K163" s="97" t="s">
        <v>127</v>
      </c>
      <c r="L163" s="97" t="s">
        <v>97</v>
      </c>
      <c r="M163" s="97" t="s">
        <v>44</v>
      </c>
      <c r="N163" s="97" t="s">
        <v>215</v>
      </c>
      <c r="O163" s="97" t="s">
        <v>2097</v>
      </c>
      <c r="P163" s="74"/>
      <c r="Q163" s="66" t="s">
        <v>657</v>
      </c>
      <c r="R163" s="97" t="s">
        <v>129</v>
      </c>
      <c r="S163" s="66" t="s">
        <v>658</v>
      </c>
      <c r="T163" s="66" t="s">
        <v>129</v>
      </c>
      <c r="U163" s="66" t="s">
        <v>2098</v>
      </c>
      <c r="V163" s="66" t="s">
        <v>671</v>
      </c>
      <c r="W163" s="97">
        <v>1</v>
      </c>
      <c r="X163" s="111">
        <v>42522</v>
      </c>
      <c r="Y163" s="111">
        <v>42643</v>
      </c>
      <c r="Z163" s="97" t="s">
        <v>213</v>
      </c>
      <c r="AA163" s="97" t="s">
        <v>214</v>
      </c>
      <c r="AB163" s="53"/>
      <c r="AC163" s="51"/>
      <c r="AD163" s="53"/>
      <c r="AE163" s="54"/>
      <c r="AF163" s="89"/>
      <c r="AG163" s="89"/>
      <c r="AH163" s="53"/>
      <c r="AI163" s="54"/>
      <c r="AJ163" s="52"/>
      <c r="AK163" s="53"/>
      <c r="AL163" s="52"/>
      <c r="AM163" s="52"/>
      <c r="AN163" s="53"/>
      <c r="AO163" s="53"/>
      <c r="AP163" s="53"/>
      <c r="AQ163" s="53"/>
      <c r="AR163" s="53"/>
      <c r="AS163" s="53"/>
      <c r="AT163" s="53"/>
      <c r="AU163" s="53"/>
      <c r="AV163" s="53"/>
      <c r="AW163" s="53"/>
      <c r="AX163" s="52" t="s">
        <v>253</v>
      </c>
      <c r="AY163" s="52" t="s">
        <v>252</v>
      </c>
      <c r="AZ163" s="45" t="str">
        <f>IF(BB163&lt;91%,"A","C")</f>
        <v>A</v>
      </c>
      <c r="BA163" s="46">
        <v>0.5</v>
      </c>
      <c r="BB163" s="47">
        <v>0.5</v>
      </c>
      <c r="BC163" s="67" t="s">
        <v>1035</v>
      </c>
      <c r="BD163" s="49" t="s">
        <v>92</v>
      </c>
      <c r="BE163" s="49" t="s">
        <v>92</v>
      </c>
      <c r="BF163" s="47" t="s">
        <v>92</v>
      </c>
      <c r="BG163" s="67" t="s">
        <v>1117</v>
      </c>
      <c r="BH163" s="45" t="s">
        <v>1118</v>
      </c>
      <c r="BI163" s="45" t="str">
        <f>IF(BB163&lt;91%,"SI","NO")</f>
        <v>SI</v>
      </c>
      <c r="BJ163" s="52" t="s">
        <v>2162</v>
      </c>
      <c r="BK163" s="52" t="s">
        <v>252</v>
      </c>
      <c r="BL163" s="45" t="str">
        <f t="shared" si="118"/>
        <v>C</v>
      </c>
      <c r="BM163" s="56">
        <v>1</v>
      </c>
      <c r="BN163" s="47">
        <f t="shared" si="119"/>
        <v>1</v>
      </c>
      <c r="BO163" s="59" t="s">
        <v>2366</v>
      </c>
      <c r="BP163" s="49">
        <v>1</v>
      </c>
      <c r="BQ163" s="49">
        <v>1</v>
      </c>
      <c r="BR163" s="47">
        <f t="shared" si="121"/>
        <v>1</v>
      </c>
      <c r="BS163" s="54" t="s">
        <v>2367</v>
      </c>
      <c r="BT163" s="53"/>
      <c r="BU163" s="45" t="str">
        <f t="shared" si="120"/>
        <v>NO</v>
      </c>
      <c r="BV163" s="238">
        <f t="shared" si="104"/>
        <v>216</v>
      </c>
    </row>
    <row r="164" spans="1:86" s="7" customFormat="1" ht="220.5" customHeight="1" x14ac:dyDescent="0.25">
      <c r="A164" s="51">
        <v>351</v>
      </c>
      <c r="B164" s="52" t="s">
        <v>261</v>
      </c>
      <c r="C164" s="97" t="s">
        <v>1194</v>
      </c>
      <c r="D164" s="173">
        <v>42475</v>
      </c>
      <c r="E164" s="97" t="s">
        <v>95</v>
      </c>
      <c r="F164" s="93">
        <v>1</v>
      </c>
      <c r="G164" s="97" t="s">
        <v>654</v>
      </c>
      <c r="H164" s="97"/>
      <c r="I164" s="132" t="s">
        <v>655</v>
      </c>
      <c r="J164" s="97" t="s">
        <v>96</v>
      </c>
      <c r="K164" s="97" t="s">
        <v>127</v>
      </c>
      <c r="L164" s="97" t="s">
        <v>97</v>
      </c>
      <c r="M164" s="97" t="s">
        <v>44</v>
      </c>
      <c r="N164" s="97" t="s">
        <v>215</v>
      </c>
      <c r="O164" s="97" t="s">
        <v>656</v>
      </c>
      <c r="P164" s="74"/>
      <c r="Q164" s="66" t="s">
        <v>657</v>
      </c>
      <c r="R164" s="97" t="s">
        <v>129</v>
      </c>
      <c r="S164" s="66" t="s">
        <v>658</v>
      </c>
      <c r="T164" s="66" t="s">
        <v>129</v>
      </c>
      <c r="U164" s="66" t="s">
        <v>672</v>
      </c>
      <c r="V164" s="66" t="s">
        <v>673</v>
      </c>
      <c r="W164" s="97">
        <v>1</v>
      </c>
      <c r="X164" s="111">
        <v>42646</v>
      </c>
      <c r="Y164" s="111">
        <v>42657</v>
      </c>
      <c r="Z164" s="97" t="s">
        <v>213</v>
      </c>
      <c r="AA164" s="97" t="s">
        <v>214</v>
      </c>
      <c r="AB164" s="53"/>
      <c r="AC164" s="51"/>
      <c r="AD164" s="53"/>
      <c r="AE164" s="54"/>
      <c r="AF164" s="89"/>
      <c r="AG164" s="89"/>
      <c r="AH164" s="53"/>
      <c r="AI164" s="54"/>
      <c r="AJ164" s="52"/>
      <c r="AK164" s="53"/>
      <c r="AL164" s="52"/>
      <c r="AM164" s="52"/>
      <c r="AN164" s="53"/>
      <c r="AO164" s="53"/>
      <c r="AP164" s="53"/>
      <c r="AQ164" s="53"/>
      <c r="AR164" s="53"/>
      <c r="AS164" s="53"/>
      <c r="AT164" s="53"/>
      <c r="AU164" s="53"/>
      <c r="AV164" s="53"/>
      <c r="AW164" s="53"/>
      <c r="AX164" s="52" t="s">
        <v>253</v>
      </c>
      <c r="AY164" s="52" t="s">
        <v>252</v>
      </c>
      <c r="AZ164" s="45" t="s">
        <v>50</v>
      </c>
      <c r="BA164" s="46" t="s">
        <v>92</v>
      </c>
      <c r="BB164" s="47" t="str">
        <f t="shared" ref="BB164:BB173" si="122">BF164</f>
        <v>NA</v>
      </c>
      <c r="BC164" s="100" t="s">
        <v>996</v>
      </c>
      <c r="BD164" s="49" t="s">
        <v>92</v>
      </c>
      <c r="BE164" s="49" t="s">
        <v>92</v>
      </c>
      <c r="BF164" s="47" t="s">
        <v>92</v>
      </c>
      <c r="BG164" s="100" t="s">
        <v>1119</v>
      </c>
      <c r="BH164" s="45" t="s">
        <v>1113</v>
      </c>
      <c r="BI164" s="45" t="s">
        <v>91</v>
      </c>
      <c r="BJ164" s="52" t="s">
        <v>2162</v>
      </c>
      <c r="BK164" s="52" t="s">
        <v>252</v>
      </c>
      <c r="BL164" s="45" t="s">
        <v>50</v>
      </c>
      <c r="BM164" s="346" t="s">
        <v>83</v>
      </c>
      <c r="BN164" s="346" t="s">
        <v>83</v>
      </c>
      <c r="BO164" s="54" t="s">
        <v>996</v>
      </c>
      <c r="BP164" s="346" t="s">
        <v>83</v>
      </c>
      <c r="BQ164" s="346" t="s">
        <v>83</v>
      </c>
      <c r="BR164" s="346" t="s">
        <v>83</v>
      </c>
      <c r="BS164" s="54" t="s">
        <v>1119</v>
      </c>
      <c r="BT164" s="52" t="s">
        <v>2335</v>
      </c>
      <c r="BU164" s="45" t="s">
        <v>91</v>
      </c>
      <c r="BV164" s="238">
        <f t="shared" si="104"/>
        <v>112</v>
      </c>
      <c r="BW164" s="52" t="s">
        <v>252</v>
      </c>
      <c r="BX164" s="45" t="str">
        <f t="shared" ref="BX164:BX165" si="123">IF(BZ164&lt;91%,"A","C")</f>
        <v>C</v>
      </c>
      <c r="BY164" s="400">
        <v>1</v>
      </c>
      <c r="BZ164" s="83">
        <f t="shared" ref="BZ164:BZ165" si="124">CD164</f>
        <v>1</v>
      </c>
      <c r="CA164" s="100" t="s">
        <v>2610</v>
      </c>
      <c r="CB164" s="49">
        <v>1</v>
      </c>
      <c r="CC164" s="49">
        <v>1</v>
      </c>
      <c r="CD164" s="384">
        <f t="shared" ref="CD164:CD165" si="125">(CB164+CC164)/2</f>
        <v>1</v>
      </c>
      <c r="CE164" s="67" t="s">
        <v>2612</v>
      </c>
      <c r="CF164" s="52" t="s">
        <v>2335</v>
      </c>
      <c r="CG164" s="45" t="str">
        <f t="shared" ref="CG164:CG165" si="126">IF(BZ164&lt;91%,"SI","NO")</f>
        <v>NO</v>
      </c>
      <c r="CH164" s="238">
        <f t="shared" ref="CH164:CH165" si="127">LEN(CA164)</f>
        <v>183</v>
      </c>
    </row>
    <row r="165" spans="1:86" s="7" customFormat="1" ht="220.5" customHeight="1" x14ac:dyDescent="0.25">
      <c r="A165" s="51">
        <v>351</v>
      </c>
      <c r="B165" s="52" t="s">
        <v>262</v>
      </c>
      <c r="C165" s="97" t="s">
        <v>1194</v>
      </c>
      <c r="D165" s="173">
        <v>42475</v>
      </c>
      <c r="E165" s="97" t="s">
        <v>95</v>
      </c>
      <c r="F165" s="93">
        <v>1</v>
      </c>
      <c r="G165" s="97" t="s">
        <v>654</v>
      </c>
      <c r="H165" s="97"/>
      <c r="I165" s="132" t="s">
        <v>655</v>
      </c>
      <c r="J165" s="97" t="s">
        <v>96</v>
      </c>
      <c r="K165" s="97" t="s">
        <v>127</v>
      </c>
      <c r="L165" s="97" t="s">
        <v>97</v>
      </c>
      <c r="M165" s="97" t="s">
        <v>44</v>
      </c>
      <c r="N165" s="97" t="s">
        <v>215</v>
      </c>
      <c r="O165" s="97" t="s">
        <v>656</v>
      </c>
      <c r="P165" s="74"/>
      <c r="Q165" s="66" t="s">
        <v>657</v>
      </c>
      <c r="R165" s="97" t="s">
        <v>129</v>
      </c>
      <c r="S165" s="66" t="s">
        <v>658</v>
      </c>
      <c r="T165" s="66" t="s">
        <v>129</v>
      </c>
      <c r="U165" s="66" t="s">
        <v>674</v>
      </c>
      <c r="V165" s="66" t="s">
        <v>675</v>
      </c>
      <c r="W165" s="97">
        <v>1</v>
      </c>
      <c r="X165" s="111">
        <v>42658</v>
      </c>
      <c r="Y165" s="111">
        <v>42690</v>
      </c>
      <c r="Z165" s="97" t="s">
        <v>676</v>
      </c>
      <c r="AA165" s="97" t="s">
        <v>2475</v>
      </c>
      <c r="AB165" s="53"/>
      <c r="AC165" s="51"/>
      <c r="AD165" s="53"/>
      <c r="AE165" s="54"/>
      <c r="AF165" s="89"/>
      <c r="AG165" s="89"/>
      <c r="AH165" s="53"/>
      <c r="AI165" s="54"/>
      <c r="AJ165" s="52"/>
      <c r="AK165" s="53"/>
      <c r="AL165" s="52"/>
      <c r="AM165" s="52"/>
      <c r="AN165" s="53"/>
      <c r="AO165" s="53"/>
      <c r="AP165" s="53"/>
      <c r="AQ165" s="53"/>
      <c r="AR165" s="53"/>
      <c r="AS165" s="53"/>
      <c r="AT165" s="53"/>
      <c r="AU165" s="53"/>
      <c r="AV165" s="53"/>
      <c r="AW165" s="53"/>
      <c r="AX165" s="52" t="s">
        <v>253</v>
      </c>
      <c r="AY165" s="52" t="s">
        <v>252</v>
      </c>
      <c r="AZ165" s="45" t="s">
        <v>50</v>
      </c>
      <c r="BA165" s="46" t="s">
        <v>92</v>
      </c>
      <c r="BB165" s="47" t="str">
        <f t="shared" si="122"/>
        <v>NA</v>
      </c>
      <c r="BC165" s="100" t="s">
        <v>996</v>
      </c>
      <c r="BD165" s="49" t="s">
        <v>92</v>
      </c>
      <c r="BE165" s="49" t="s">
        <v>92</v>
      </c>
      <c r="BF165" s="47" t="s">
        <v>92</v>
      </c>
      <c r="BG165" s="100" t="s">
        <v>1120</v>
      </c>
      <c r="BH165" s="45" t="s">
        <v>1113</v>
      </c>
      <c r="BI165" s="45" t="s">
        <v>91</v>
      </c>
      <c r="BJ165" s="52" t="s">
        <v>2166</v>
      </c>
      <c r="BK165" s="52" t="s">
        <v>2158</v>
      </c>
      <c r="BL165" s="45" t="s">
        <v>50</v>
      </c>
      <c r="BM165" s="346" t="s">
        <v>83</v>
      </c>
      <c r="BN165" s="346" t="s">
        <v>83</v>
      </c>
      <c r="BO165" s="54" t="s">
        <v>996</v>
      </c>
      <c r="BP165" s="346" t="s">
        <v>83</v>
      </c>
      <c r="BQ165" s="346" t="s">
        <v>83</v>
      </c>
      <c r="BR165" s="346" t="s">
        <v>83</v>
      </c>
      <c r="BS165" s="54" t="s">
        <v>1120</v>
      </c>
      <c r="BT165" s="52" t="s">
        <v>2335</v>
      </c>
      <c r="BU165" s="45" t="s">
        <v>91</v>
      </c>
      <c r="BV165" s="238">
        <f t="shared" si="104"/>
        <v>112</v>
      </c>
      <c r="BW165" s="52" t="s">
        <v>252</v>
      </c>
      <c r="BX165" s="45" t="str">
        <f t="shared" si="123"/>
        <v>A</v>
      </c>
      <c r="BY165" s="401" t="s">
        <v>2448</v>
      </c>
      <c r="BZ165" s="384">
        <f t="shared" si="124"/>
        <v>0.05</v>
      </c>
      <c r="CA165" s="100" t="s">
        <v>2611</v>
      </c>
      <c r="CB165" s="49">
        <v>0.1</v>
      </c>
      <c r="CC165" s="49">
        <v>0</v>
      </c>
      <c r="CD165" s="384">
        <f t="shared" si="125"/>
        <v>0.05</v>
      </c>
      <c r="CE165" s="67" t="s">
        <v>2613</v>
      </c>
      <c r="CF165" s="52" t="s">
        <v>2335</v>
      </c>
      <c r="CG165" s="45" t="str">
        <f t="shared" si="126"/>
        <v>SI</v>
      </c>
      <c r="CH165" s="238">
        <f t="shared" si="127"/>
        <v>313</v>
      </c>
    </row>
    <row r="166" spans="1:86" s="7" customFormat="1" ht="220.5" hidden="1" customHeight="1" x14ac:dyDescent="0.25">
      <c r="A166" s="51">
        <v>352</v>
      </c>
      <c r="B166" s="52" t="s">
        <v>255</v>
      </c>
      <c r="C166" s="97" t="s">
        <v>1194</v>
      </c>
      <c r="D166" s="173">
        <v>42475</v>
      </c>
      <c r="E166" s="97" t="s">
        <v>95</v>
      </c>
      <c r="F166" s="97">
        <v>2</v>
      </c>
      <c r="G166" s="97" t="s">
        <v>677</v>
      </c>
      <c r="H166" s="97"/>
      <c r="I166" s="66" t="s">
        <v>678</v>
      </c>
      <c r="J166" s="97" t="s">
        <v>96</v>
      </c>
      <c r="K166" s="97" t="s">
        <v>127</v>
      </c>
      <c r="L166" s="97" t="s">
        <v>97</v>
      </c>
      <c r="M166" s="97" t="s">
        <v>44</v>
      </c>
      <c r="N166" s="97" t="s">
        <v>156</v>
      </c>
      <c r="O166" s="97" t="s">
        <v>656</v>
      </c>
      <c r="P166" s="97"/>
      <c r="Q166" s="66" t="s">
        <v>679</v>
      </c>
      <c r="R166" s="97" t="s">
        <v>129</v>
      </c>
      <c r="S166" s="66" t="s">
        <v>680</v>
      </c>
      <c r="T166" s="66" t="s">
        <v>129</v>
      </c>
      <c r="U166" s="66" t="s">
        <v>681</v>
      </c>
      <c r="V166" s="66" t="s">
        <v>681</v>
      </c>
      <c r="W166" s="97">
        <v>1</v>
      </c>
      <c r="X166" s="111">
        <v>42583</v>
      </c>
      <c r="Y166" s="111">
        <v>42613</v>
      </c>
      <c r="Z166" s="97" t="s">
        <v>459</v>
      </c>
      <c r="AA166" s="97" t="s">
        <v>460</v>
      </c>
      <c r="AB166" s="53"/>
      <c r="AC166" s="51"/>
      <c r="AD166" s="53"/>
      <c r="AE166" s="54"/>
      <c r="AF166" s="89"/>
      <c r="AG166" s="89"/>
      <c r="AH166" s="53"/>
      <c r="AI166" s="54"/>
      <c r="AJ166" s="52"/>
      <c r="AK166" s="53"/>
      <c r="AL166" s="52"/>
      <c r="AM166" s="52"/>
      <c r="AN166" s="53"/>
      <c r="AO166" s="53"/>
      <c r="AP166" s="53"/>
      <c r="AQ166" s="53"/>
      <c r="AR166" s="53"/>
      <c r="AS166" s="53"/>
      <c r="AT166" s="53"/>
      <c r="AU166" s="53"/>
      <c r="AV166" s="53"/>
      <c r="AW166" s="53"/>
      <c r="AX166" s="52" t="s">
        <v>253</v>
      </c>
      <c r="AY166" s="52" t="s">
        <v>252</v>
      </c>
      <c r="AZ166" s="45" t="s">
        <v>50</v>
      </c>
      <c r="BA166" s="46" t="s">
        <v>92</v>
      </c>
      <c r="BB166" s="47" t="str">
        <f t="shared" si="122"/>
        <v>NA</v>
      </c>
      <c r="BC166" s="100" t="s">
        <v>996</v>
      </c>
      <c r="BD166" s="49" t="s">
        <v>92</v>
      </c>
      <c r="BE166" s="49" t="s">
        <v>92</v>
      </c>
      <c r="BF166" s="47" t="s">
        <v>92</v>
      </c>
      <c r="BG166" s="100" t="s">
        <v>974</v>
      </c>
      <c r="BH166" s="45" t="s">
        <v>1113</v>
      </c>
      <c r="BI166" s="45" t="s">
        <v>91</v>
      </c>
      <c r="BJ166" s="52" t="s">
        <v>2162</v>
      </c>
      <c r="BK166" s="52" t="s">
        <v>252</v>
      </c>
      <c r="BL166" s="45" t="str">
        <f t="shared" si="118"/>
        <v>C</v>
      </c>
      <c r="BM166" s="185">
        <v>1</v>
      </c>
      <c r="BN166" s="47">
        <f t="shared" si="119"/>
        <v>1</v>
      </c>
      <c r="BO166" s="71" t="s">
        <v>2368</v>
      </c>
      <c r="BP166" s="49">
        <v>1</v>
      </c>
      <c r="BQ166" s="49">
        <v>1</v>
      </c>
      <c r="BR166" s="47">
        <f t="shared" si="121"/>
        <v>1</v>
      </c>
      <c r="BS166" s="54" t="s">
        <v>2371</v>
      </c>
      <c r="BT166" s="52" t="s">
        <v>2330</v>
      </c>
      <c r="BU166" s="45" t="str">
        <f t="shared" si="120"/>
        <v>NO</v>
      </c>
      <c r="BV166" s="238">
        <f t="shared" si="104"/>
        <v>98</v>
      </c>
    </row>
    <row r="167" spans="1:86" s="7" customFormat="1" ht="220.5" hidden="1" customHeight="1" x14ac:dyDescent="0.25">
      <c r="A167" s="51">
        <v>352</v>
      </c>
      <c r="B167" s="52" t="s">
        <v>256</v>
      </c>
      <c r="C167" s="97" t="s">
        <v>1194</v>
      </c>
      <c r="D167" s="173">
        <v>42475</v>
      </c>
      <c r="E167" s="97" t="s">
        <v>95</v>
      </c>
      <c r="F167" s="97">
        <v>2</v>
      </c>
      <c r="G167" s="97" t="s">
        <v>677</v>
      </c>
      <c r="H167" s="97"/>
      <c r="I167" s="66" t="s">
        <v>678</v>
      </c>
      <c r="J167" s="97" t="s">
        <v>96</v>
      </c>
      <c r="K167" s="97" t="s">
        <v>127</v>
      </c>
      <c r="L167" s="97" t="s">
        <v>97</v>
      </c>
      <c r="M167" s="97" t="s">
        <v>44</v>
      </c>
      <c r="N167" s="97" t="s">
        <v>156</v>
      </c>
      <c r="O167" s="97" t="s">
        <v>656</v>
      </c>
      <c r="P167" s="97"/>
      <c r="Q167" s="66" t="s">
        <v>679</v>
      </c>
      <c r="R167" s="97" t="s">
        <v>129</v>
      </c>
      <c r="S167" s="66" t="s">
        <v>682</v>
      </c>
      <c r="T167" s="66" t="s">
        <v>129</v>
      </c>
      <c r="U167" s="66" t="s">
        <v>683</v>
      </c>
      <c r="V167" s="66" t="s">
        <v>683</v>
      </c>
      <c r="W167" s="97">
        <v>1</v>
      </c>
      <c r="X167" s="111">
        <v>42614</v>
      </c>
      <c r="Y167" s="111">
        <v>42643</v>
      </c>
      <c r="Z167" s="97" t="s">
        <v>478</v>
      </c>
      <c r="AA167" s="97" t="s">
        <v>460</v>
      </c>
      <c r="AB167" s="53"/>
      <c r="AC167" s="51"/>
      <c r="AD167" s="53"/>
      <c r="AE167" s="54"/>
      <c r="AF167" s="89"/>
      <c r="AG167" s="89"/>
      <c r="AH167" s="53"/>
      <c r="AI167" s="54"/>
      <c r="AJ167" s="52"/>
      <c r="AK167" s="53"/>
      <c r="AL167" s="52"/>
      <c r="AM167" s="52"/>
      <c r="AN167" s="53"/>
      <c r="AO167" s="53"/>
      <c r="AP167" s="53"/>
      <c r="AQ167" s="53"/>
      <c r="AR167" s="53"/>
      <c r="AS167" s="53"/>
      <c r="AT167" s="53"/>
      <c r="AU167" s="53"/>
      <c r="AV167" s="53"/>
      <c r="AW167" s="53"/>
      <c r="AX167" s="52" t="s">
        <v>253</v>
      </c>
      <c r="AY167" s="52" t="s">
        <v>252</v>
      </c>
      <c r="AZ167" s="45" t="s">
        <v>50</v>
      </c>
      <c r="BA167" s="46" t="s">
        <v>92</v>
      </c>
      <c r="BB167" s="47" t="str">
        <f t="shared" si="122"/>
        <v>NA</v>
      </c>
      <c r="BC167" s="100" t="s">
        <v>996</v>
      </c>
      <c r="BD167" s="49" t="s">
        <v>92</v>
      </c>
      <c r="BE167" s="49" t="s">
        <v>92</v>
      </c>
      <c r="BF167" s="47" t="s">
        <v>92</v>
      </c>
      <c r="BG167" s="100" t="s">
        <v>1032</v>
      </c>
      <c r="BH167" s="45" t="s">
        <v>1113</v>
      </c>
      <c r="BI167" s="45" t="s">
        <v>91</v>
      </c>
      <c r="BJ167" s="52" t="s">
        <v>2162</v>
      </c>
      <c r="BK167" s="52" t="s">
        <v>252</v>
      </c>
      <c r="BL167" s="45" t="str">
        <f t="shared" si="118"/>
        <v>C</v>
      </c>
      <c r="BM167" s="185">
        <v>1</v>
      </c>
      <c r="BN167" s="47">
        <f t="shared" si="119"/>
        <v>1</v>
      </c>
      <c r="BO167" s="78" t="s">
        <v>2369</v>
      </c>
      <c r="BP167" s="49">
        <v>1</v>
      </c>
      <c r="BQ167" s="49">
        <v>1</v>
      </c>
      <c r="BR167" s="47">
        <f t="shared" si="121"/>
        <v>1</v>
      </c>
      <c r="BS167" s="54" t="s">
        <v>2372</v>
      </c>
      <c r="BT167" s="52" t="s">
        <v>2330</v>
      </c>
      <c r="BU167" s="45" t="str">
        <f t="shared" si="120"/>
        <v>NO</v>
      </c>
      <c r="BV167" s="238">
        <f t="shared" si="104"/>
        <v>92</v>
      </c>
    </row>
    <row r="168" spans="1:86" s="7" customFormat="1" ht="220.5" hidden="1" customHeight="1" x14ac:dyDescent="0.25">
      <c r="A168" s="51">
        <v>352</v>
      </c>
      <c r="B168" s="52" t="s">
        <v>257</v>
      </c>
      <c r="C168" s="97" t="s">
        <v>1194</v>
      </c>
      <c r="D168" s="173">
        <v>42475</v>
      </c>
      <c r="E168" s="97" t="s">
        <v>95</v>
      </c>
      <c r="F168" s="97">
        <v>2</v>
      </c>
      <c r="G168" s="97" t="s">
        <v>677</v>
      </c>
      <c r="H168" s="97"/>
      <c r="I168" s="66" t="s">
        <v>678</v>
      </c>
      <c r="J168" s="97" t="s">
        <v>96</v>
      </c>
      <c r="K168" s="97" t="s">
        <v>127</v>
      </c>
      <c r="L168" s="97" t="s">
        <v>97</v>
      </c>
      <c r="M168" s="97" t="s">
        <v>44</v>
      </c>
      <c r="N168" s="97" t="s">
        <v>156</v>
      </c>
      <c r="O168" s="97" t="s">
        <v>656</v>
      </c>
      <c r="P168" s="97"/>
      <c r="Q168" s="66" t="s">
        <v>679</v>
      </c>
      <c r="R168" s="97" t="s">
        <v>129</v>
      </c>
      <c r="S168" s="66" t="s">
        <v>684</v>
      </c>
      <c r="T168" s="66" t="s">
        <v>129</v>
      </c>
      <c r="U168" s="66" t="s">
        <v>685</v>
      </c>
      <c r="V168" s="66" t="s">
        <v>685</v>
      </c>
      <c r="W168" s="97">
        <v>1</v>
      </c>
      <c r="X168" s="111">
        <v>42614</v>
      </c>
      <c r="Y168" s="111">
        <v>42643</v>
      </c>
      <c r="Z168" s="97" t="s">
        <v>478</v>
      </c>
      <c r="AA168" s="97" t="s">
        <v>460</v>
      </c>
      <c r="AB168" s="53"/>
      <c r="AC168" s="51"/>
      <c r="AD168" s="53"/>
      <c r="AE168" s="54"/>
      <c r="AF168" s="89"/>
      <c r="AG168" s="89"/>
      <c r="AH168" s="53"/>
      <c r="AI168" s="54"/>
      <c r="AJ168" s="52"/>
      <c r="AK168" s="53"/>
      <c r="AL168" s="52"/>
      <c r="AM168" s="52"/>
      <c r="AN168" s="53"/>
      <c r="AO168" s="53"/>
      <c r="AP168" s="53"/>
      <c r="AQ168" s="53"/>
      <c r="AR168" s="53"/>
      <c r="AS168" s="53"/>
      <c r="AT168" s="53"/>
      <c r="AU168" s="53"/>
      <c r="AV168" s="53"/>
      <c r="AW168" s="53"/>
      <c r="AX168" s="52" t="s">
        <v>253</v>
      </c>
      <c r="AY168" s="52" t="s">
        <v>252</v>
      </c>
      <c r="AZ168" s="45" t="s">
        <v>50</v>
      </c>
      <c r="BA168" s="46" t="s">
        <v>92</v>
      </c>
      <c r="BB168" s="47" t="str">
        <f t="shared" si="122"/>
        <v>NA</v>
      </c>
      <c r="BC168" s="100" t="s">
        <v>996</v>
      </c>
      <c r="BD168" s="49" t="s">
        <v>92</v>
      </c>
      <c r="BE168" s="49" t="s">
        <v>92</v>
      </c>
      <c r="BF168" s="47" t="s">
        <v>92</v>
      </c>
      <c r="BG168" s="100" t="s">
        <v>1032</v>
      </c>
      <c r="BH168" s="45" t="s">
        <v>1113</v>
      </c>
      <c r="BI168" s="45" t="s">
        <v>91</v>
      </c>
      <c r="BJ168" s="52" t="s">
        <v>2162</v>
      </c>
      <c r="BK168" s="52" t="s">
        <v>252</v>
      </c>
      <c r="BL168" s="45" t="str">
        <f t="shared" si="118"/>
        <v>C</v>
      </c>
      <c r="BM168" s="185">
        <v>1</v>
      </c>
      <c r="BN168" s="47">
        <f t="shared" si="119"/>
        <v>1</v>
      </c>
      <c r="BO168" s="78" t="s">
        <v>2370</v>
      </c>
      <c r="BP168" s="49">
        <v>1</v>
      </c>
      <c r="BQ168" s="49">
        <v>1</v>
      </c>
      <c r="BR168" s="47">
        <f t="shared" si="121"/>
        <v>1</v>
      </c>
      <c r="BS168" s="54" t="s">
        <v>2373</v>
      </c>
      <c r="BT168" s="52" t="s">
        <v>2330</v>
      </c>
      <c r="BU168" s="45" t="str">
        <f t="shared" si="120"/>
        <v>NO</v>
      </c>
      <c r="BV168" s="238">
        <f t="shared" si="104"/>
        <v>244</v>
      </c>
    </row>
    <row r="169" spans="1:86" s="7" customFormat="1" ht="220.5" hidden="1" customHeight="1" x14ac:dyDescent="0.25">
      <c r="A169" s="51">
        <v>353</v>
      </c>
      <c r="B169" s="52" t="s">
        <v>255</v>
      </c>
      <c r="C169" s="97" t="s">
        <v>1194</v>
      </c>
      <c r="D169" s="173">
        <v>42475</v>
      </c>
      <c r="E169" s="97" t="s">
        <v>95</v>
      </c>
      <c r="F169" s="97">
        <v>3</v>
      </c>
      <c r="G169" s="97" t="s">
        <v>677</v>
      </c>
      <c r="H169" s="175"/>
      <c r="I169" s="66" t="s">
        <v>686</v>
      </c>
      <c r="J169" s="97" t="s">
        <v>66</v>
      </c>
      <c r="K169" s="97" t="s">
        <v>127</v>
      </c>
      <c r="L169" s="97" t="s">
        <v>97</v>
      </c>
      <c r="M169" s="97" t="s">
        <v>44</v>
      </c>
      <c r="N169" s="97" t="s">
        <v>215</v>
      </c>
      <c r="O169" s="167" t="s">
        <v>656</v>
      </c>
      <c r="P169" s="97"/>
      <c r="Q169" s="66" t="s">
        <v>687</v>
      </c>
      <c r="R169" s="97" t="s">
        <v>129</v>
      </c>
      <c r="S169" s="66" t="s">
        <v>688</v>
      </c>
      <c r="T169" s="66" t="s">
        <v>129</v>
      </c>
      <c r="U169" s="66" t="s">
        <v>659</v>
      </c>
      <c r="V169" s="97" t="s">
        <v>660</v>
      </c>
      <c r="W169" s="97">
        <v>1</v>
      </c>
      <c r="X169" s="111">
        <v>42522</v>
      </c>
      <c r="Y169" s="111">
        <v>42536</v>
      </c>
      <c r="Z169" s="97" t="s">
        <v>661</v>
      </c>
      <c r="AA169" s="97" t="s">
        <v>963</v>
      </c>
      <c r="AB169" s="53"/>
      <c r="AC169" s="51"/>
      <c r="AD169" s="53"/>
      <c r="AE169" s="54"/>
      <c r="AF169" s="89"/>
      <c r="AG169" s="89"/>
      <c r="AH169" s="53"/>
      <c r="AI169" s="54"/>
      <c r="AJ169" s="52"/>
      <c r="AK169" s="53"/>
      <c r="AL169" s="52"/>
      <c r="AM169" s="52"/>
      <c r="AN169" s="53"/>
      <c r="AO169" s="53"/>
      <c r="AP169" s="53"/>
      <c r="AQ169" s="53"/>
      <c r="AR169" s="53"/>
      <c r="AS169" s="53"/>
      <c r="AT169" s="53"/>
      <c r="AU169" s="53"/>
      <c r="AV169" s="53"/>
      <c r="AW169" s="53"/>
      <c r="AX169" s="52" t="s">
        <v>253</v>
      </c>
      <c r="AY169" s="52" t="s">
        <v>252</v>
      </c>
      <c r="AZ169" s="45" t="str">
        <f>IF(BB169&lt;91%,"A","C")</f>
        <v>C</v>
      </c>
      <c r="BA169" s="46">
        <v>1</v>
      </c>
      <c r="BB169" s="47">
        <f t="shared" si="122"/>
        <v>0.90999999999999992</v>
      </c>
      <c r="BC169" s="67" t="s">
        <v>1116</v>
      </c>
      <c r="BD169" s="49">
        <v>0.83</v>
      </c>
      <c r="BE169" s="49">
        <v>0.99</v>
      </c>
      <c r="BF169" s="47">
        <f>(BD169+BE169)/2</f>
        <v>0.90999999999999992</v>
      </c>
      <c r="BG169" s="48" t="s">
        <v>1121</v>
      </c>
      <c r="BH169" s="67" t="s">
        <v>1113</v>
      </c>
      <c r="BI169" s="45" t="str">
        <f>IF(BB169&lt;91%,"SI","NO")</f>
        <v>NO</v>
      </c>
      <c r="BJ169" s="236"/>
      <c r="BK169" s="236"/>
      <c r="BV169" s="238">
        <f t="shared" si="104"/>
        <v>0</v>
      </c>
    </row>
    <row r="170" spans="1:86" s="7" customFormat="1" ht="220.5" customHeight="1" x14ac:dyDescent="0.25">
      <c r="A170" s="51">
        <v>353</v>
      </c>
      <c r="B170" s="52" t="s">
        <v>256</v>
      </c>
      <c r="C170" s="97" t="s">
        <v>1194</v>
      </c>
      <c r="D170" s="173">
        <v>42475</v>
      </c>
      <c r="E170" s="97" t="s">
        <v>95</v>
      </c>
      <c r="F170" s="97">
        <v>3</v>
      </c>
      <c r="G170" s="97" t="s">
        <v>677</v>
      </c>
      <c r="H170" s="93"/>
      <c r="I170" s="66" t="s">
        <v>686</v>
      </c>
      <c r="J170" s="97" t="s">
        <v>66</v>
      </c>
      <c r="K170" s="97" t="s">
        <v>127</v>
      </c>
      <c r="L170" s="97" t="s">
        <v>97</v>
      </c>
      <c r="M170" s="97" t="s">
        <v>44</v>
      </c>
      <c r="N170" s="97" t="s">
        <v>215</v>
      </c>
      <c r="O170" s="386" t="s">
        <v>2097</v>
      </c>
      <c r="P170" s="97"/>
      <c r="Q170" s="66" t="s">
        <v>687</v>
      </c>
      <c r="R170" s="97" t="s">
        <v>129</v>
      </c>
      <c r="S170" s="66" t="s">
        <v>688</v>
      </c>
      <c r="T170" s="66" t="s">
        <v>129</v>
      </c>
      <c r="U170" s="66" t="s">
        <v>2099</v>
      </c>
      <c r="V170" s="66" t="s">
        <v>662</v>
      </c>
      <c r="W170" s="97">
        <v>1</v>
      </c>
      <c r="X170" s="111">
        <v>42537</v>
      </c>
      <c r="Y170" s="111">
        <v>42570</v>
      </c>
      <c r="Z170" s="97" t="s">
        <v>663</v>
      </c>
      <c r="AA170" s="97" t="s">
        <v>2475</v>
      </c>
      <c r="AB170" s="53"/>
      <c r="AC170" s="51"/>
      <c r="AD170" s="53"/>
      <c r="AE170" s="54"/>
      <c r="AF170" s="89"/>
      <c r="AG170" s="89"/>
      <c r="AH170" s="53"/>
      <c r="AI170" s="54"/>
      <c r="AJ170" s="52"/>
      <c r="AK170" s="53"/>
      <c r="AL170" s="52"/>
      <c r="AM170" s="52"/>
      <c r="AN170" s="53"/>
      <c r="AO170" s="53"/>
      <c r="AP170" s="53"/>
      <c r="AQ170" s="53"/>
      <c r="AR170" s="53"/>
      <c r="AS170" s="53"/>
      <c r="AT170" s="53"/>
      <c r="AU170" s="53"/>
      <c r="AV170" s="53"/>
      <c r="AW170" s="53"/>
      <c r="AX170" s="52" t="s">
        <v>253</v>
      </c>
      <c r="AY170" s="52" t="s">
        <v>252</v>
      </c>
      <c r="AZ170" s="45" t="s">
        <v>50</v>
      </c>
      <c r="BA170" s="46">
        <v>0.6</v>
      </c>
      <c r="BB170" s="47" t="str">
        <f t="shared" si="122"/>
        <v>NA</v>
      </c>
      <c r="BC170" s="100" t="s">
        <v>1106</v>
      </c>
      <c r="BD170" s="49" t="s">
        <v>92</v>
      </c>
      <c r="BE170" s="49" t="s">
        <v>92</v>
      </c>
      <c r="BF170" s="47" t="s">
        <v>92</v>
      </c>
      <c r="BG170" s="67" t="s">
        <v>1114</v>
      </c>
      <c r="BH170" s="45" t="s">
        <v>1113</v>
      </c>
      <c r="BI170" s="45" t="s">
        <v>91</v>
      </c>
      <c r="BJ170" s="52" t="s">
        <v>2166</v>
      </c>
      <c r="BK170" s="52" t="s">
        <v>2158</v>
      </c>
      <c r="BL170" s="45" t="str">
        <f t="shared" ref="BL170:BL179" si="128">IF(BN170&lt;91%,"A","C")</f>
        <v>A</v>
      </c>
      <c r="BM170" s="185">
        <v>0.8</v>
      </c>
      <c r="BN170" s="47">
        <f t="shared" ref="BN170:BN179" si="129">BR170</f>
        <v>0.8</v>
      </c>
      <c r="BO170" s="54" t="s">
        <v>2363</v>
      </c>
      <c r="BP170" s="49">
        <v>0.8</v>
      </c>
      <c r="BQ170" s="49">
        <v>0.8</v>
      </c>
      <c r="BR170" s="47">
        <f t="shared" ref="BR170:BR179" si="130">(BP170+BQ170)/2</f>
        <v>0.8</v>
      </c>
      <c r="BS170" s="75" t="s">
        <v>2364</v>
      </c>
      <c r="BT170" s="52" t="s">
        <v>2335</v>
      </c>
      <c r="BU170" s="45" t="str">
        <f t="shared" ref="BU170:BU179" si="131">IF(BN170&lt;91%,"SI","NO")</f>
        <v>SI</v>
      </c>
      <c r="BV170" s="238">
        <f t="shared" si="104"/>
        <v>153</v>
      </c>
      <c r="BW170" s="52" t="s">
        <v>252</v>
      </c>
      <c r="BX170" s="45" t="str">
        <f t="shared" ref="BX170:BX182" si="132">IF(BZ170&lt;91%,"A","C")</f>
        <v>C</v>
      </c>
      <c r="BY170" s="319">
        <v>1</v>
      </c>
      <c r="BZ170" s="83">
        <f t="shared" ref="BZ170:BZ183" si="133">CD170</f>
        <v>0.95500000000000007</v>
      </c>
      <c r="CA170" s="67" t="s">
        <v>2614</v>
      </c>
      <c r="CB170" s="49">
        <v>1</v>
      </c>
      <c r="CC170" s="49">
        <v>0.91</v>
      </c>
      <c r="CD170" s="384">
        <f t="shared" ref="CD170:CD182" si="134">(CB170+CC170)/2</f>
        <v>0.95500000000000007</v>
      </c>
      <c r="CE170" s="75" t="s">
        <v>2605</v>
      </c>
      <c r="CF170" s="52" t="s">
        <v>2335</v>
      </c>
      <c r="CG170" s="45" t="str">
        <f t="shared" ref="CG170:CG182" si="135">IF(BZ170&lt;91%,"SI","NO")</f>
        <v>NO</v>
      </c>
      <c r="CH170" s="238">
        <f t="shared" ref="CH170:CH183" si="136">LEN(CA170)</f>
        <v>322</v>
      </c>
    </row>
    <row r="171" spans="1:86" s="7" customFormat="1" ht="393.75" customHeight="1" x14ac:dyDescent="0.25">
      <c r="A171" s="51">
        <v>353</v>
      </c>
      <c r="B171" s="52" t="s">
        <v>257</v>
      </c>
      <c r="C171" s="97" t="s">
        <v>1194</v>
      </c>
      <c r="D171" s="173">
        <v>42475</v>
      </c>
      <c r="E171" s="97" t="s">
        <v>95</v>
      </c>
      <c r="F171" s="97">
        <v>3</v>
      </c>
      <c r="G171" s="97" t="s">
        <v>677</v>
      </c>
      <c r="H171" s="93"/>
      <c r="I171" s="66" t="s">
        <v>686</v>
      </c>
      <c r="J171" s="97" t="s">
        <v>66</v>
      </c>
      <c r="K171" s="97" t="s">
        <v>127</v>
      </c>
      <c r="L171" s="97" t="s">
        <v>97</v>
      </c>
      <c r="M171" s="97" t="s">
        <v>44</v>
      </c>
      <c r="N171" s="97" t="s">
        <v>215</v>
      </c>
      <c r="O171" s="97" t="s">
        <v>656</v>
      </c>
      <c r="P171" s="97"/>
      <c r="Q171" s="66" t="s">
        <v>687</v>
      </c>
      <c r="R171" s="97" t="s">
        <v>129</v>
      </c>
      <c r="S171" s="66" t="s">
        <v>688</v>
      </c>
      <c r="T171" s="66" t="s">
        <v>129</v>
      </c>
      <c r="U171" s="66" t="s">
        <v>664</v>
      </c>
      <c r="V171" s="66" t="s">
        <v>665</v>
      </c>
      <c r="W171" s="97">
        <v>1</v>
      </c>
      <c r="X171" s="111">
        <v>42572</v>
      </c>
      <c r="Y171" s="111">
        <v>42604</v>
      </c>
      <c r="Z171" s="97" t="s">
        <v>666</v>
      </c>
      <c r="AA171" s="72" t="s">
        <v>460</v>
      </c>
      <c r="AB171" s="53"/>
      <c r="AC171" s="51"/>
      <c r="AD171" s="53"/>
      <c r="AE171" s="54"/>
      <c r="AF171" s="89"/>
      <c r="AG171" s="89"/>
      <c r="AH171" s="53"/>
      <c r="AI171" s="54"/>
      <c r="AJ171" s="52"/>
      <c r="AK171" s="53"/>
      <c r="AL171" s="52"/>
      <c r="AM171" s="52"/>
      <c r="AN171" s="53"/>
      <c r="AO171" s="53"/>
      <c r="AP171" s="53"/>
      <c r="AQ171" s="53"/>
      <c r="AR171" s="53"/>
      <c r="AS171" s="53"/>
      <c r="AT171" s="53"/>
      <c r="AU171" s="53"/>
      <c r="AV171" s="53"/>
      <c r="AW171" s="53"/>
      <c r="AX171" s="52" t="s">
        <v>253</v>
      </c>
      <c r="AY171" s="52" t="s">
        <v>252</v>
      </c>
      <c r="AZ171" s="45" t="s">
        <v>50</v>
      </c>
      <c r="BA171" s="46" t="s">
        <v>92</v>
      </c>
      <c r="BB171" s="47" t="str">
        <f t="shared" si="122"/>
        <v>NA</v>
      </c>
      <c r="BC171" s="100" t="s">
        <v>996</v>
      </c>
      <c r="BD171" s="49" t="s">
        <v>92</v>
      </c>
      <c r="BE171" s="49" t="s">
        <v>92</v>
      </c>
      <c r="BF171" s="47" t="s">
        <v>92</v>
      </c>
      <c r="BG171" s="100" t="s">
        <v>1115</v>
      </c>
      <c r="BH171" s="45" t="s">
        <v>1113</v>
      </c>
      <c r="BI171" s="45" t="s">
        <v>91</v>
      </c>
      <c r="BJ171" s="52" t="s">
        <v>2166</v>
      </c>
      <c r="BK171" s="52" t="s">
        <v>2158</v>
      </c>
      <c r="BL171" s="45" t="str">
        <f t="shared" si="128"/>
        <v>A</v>
      </c>
      <c r="BM171" s="56"/>
      <c r="BN171" s="47">
        <f t="shared" si="129"/>
        <v>0</v>
      </c>
      <c r="BO171" s="52" t="s">
        <v>2435</v>
      </c>
      <c r="BP171" s="49">
        <v>0</v>
      </c>
      <c r="BQ171" s="49">
        <v>0</v>
      </c>
      <c r="BR171" s="47">
        <f t="shared" si="130"/>
        <v>0</v>
      </c>
      <c r="BS171" s="78" t="s">
        <v>332</v>
      </c>
      <c r="BT171" s="45" t="s">
        <v>2438</v>
      </c>
      <c r="BU171" s="45" t="str">
        <f t="shared" si="131"/>
        <v>SI</v>
      </c>
      <c r="BV171" s="238">
        <f t="shared" si="104"/>
        <v>476</v>
      </c>
      <c r="BW171" s="52" t="s">
        <v>252</v>
      </c>
      <c r="BX171" s="45" t="s">
        <v>2609</v>
      </c>
      <c r="BY171" s="319">
        <v>0</v>
      </c>
      <c r="BZ171" s="83">
        <f t="shared" si="133"/>
        <v>0</v>
      </c>
      <c r="CA171" s="100" t="s">
        <v>2606</v>
      </c>
      <c r="CB171" s="49">
        <v>0</v>
      </c>
      <c r="CC171" s="49">
        <v>0</v>
      </c>
      <c r="CD171" s="384">
        <f t="shared" si="134"/>
        <v>0</v>
      </c>
      <c r="CE171" s="67" t="s">
        <v>2607</v>
      </c>
      <c r="CF171" s="52" t="s">
        <v>2335</v>
      </c>
      <c r="CG171" s="45" t="str">
        <f t="shared" si="135"/>
        <v>SI</v>
      </c>
      <c r="CH171" s="238">
        <f t="shared" si="136"/>
        <v>390</v>
      </c>
    </row>
    <row r="172" spans="1:86" s="7" customFormat="1" ht="393.75" customHeight="1" x14ac:dyDescent="0.25">
      <c r="A172" s="51">
        <v>353</v>
      </c>
      <c r="B172" s="52" t="s">
        <v>258</v>
      </c>
      <c r="C172" s="97" t="s">
        <v>1194</v>
      </c>
      <c r="D172" s="173">
        <v>42475</v>
      </c>
      <c r="E172" s="97" t="s">
        <v>95</v>
      </c>
      <c r="F172" s="97">
        <v>3</v>
      </c>
      <c r="G172" s="97" t="s">
        <v>677</v>
      </c>
      <c r="H172" s="93"/>
      <c r="I172" s="66" t="s">
        <v>686</v>
      </c>
      <c r="J172" s="97" t="s">
        <v>66</v>
      </c>
      <c r="K172" s="97" t="s">
        <v>127</v>
      </c>
      <c r="L172" s="97" t="s">
        <v>97</v>
      </c>
      <c r="M172" s="97" t="s">
        <v>44</v>
      </c>
      <c r="N172" s="97" t="s">
        <v>215</v>
      </c>
      <c r="O172" s="97" t="s">
        <v>656</v>
      </c>
      <c r="P172" s="97"/>
      <c r="Q172" s="66" t="s">
        <v>687</v>
      </c>
      <c r="R172" s="97" t="s">
        <v>129</v>
      </c>
      <c r="S172" s="66" t="s">
        <v>688</v>
      </c>
      <c r="T172" s="66" t="s">
        <v>129</v>
      </c>
      <c r="U172" s="66" t="s">
        <v>667</v>
      </c>
      <c r="V172" s="66" t="s">
        <v>668</v>
      </c>
      <c r="W172" s="97">
        <v>1</v>
      </c>
      <c r="X172" s="111">
        <v>42572</v>
      </c>
      <c r="Y172" s="111">
        <v>42604</v>
      </c>
      <c r="Z172" s="97" t="s">
        <v>666</v>
      </c>
      <c r="AA172" s="72" t="s">
        <v>460</v>
      </c>
      <c r="AB172" s="53"/>
      <c r="AC172" s="51"/>
      <c r="AD172" s="53"/>
      <c r="AE172" s="54"/>
      <c r="AF172" s="89"/>
      <c r="AG172" s="89"/>
      <c r="AH172" s="53"/>
      <c r="AI172" s="54"/>
      <c r="AJ172" s="52"/>
      <c r="AK172" s="53"/>
      <c r="AL172" s="52"/>
      <c r="AM172" s="52"/>
      <c r="AN172" s="53"/>
      <c r="AO172" s="53"/>
      <c r="AP172" s="53"/>
      <c r="AQ172" s="53"/>
      <c r="AR172" s="53"/>
      <c r="AS172" s="53"/>
      <c r="AT172" s="53"/>
      <c r="AU172" s="53"/>
      <c r="AV172" s="53"/>
      <c r="AW172" s="53"/>
      <c r="AX172" s="52" t="s">
        <v>253</v>
      </c>
      <c r="AY172" s="52" t="s">
        <v>252</v>
      </c>
      <c r="AZ172" s="45" t="s">
        <v>50</v>
      </c>
      <c r="BA172" s="46" t="s">
        <v>92</v>
      </c>
      <c r="BB172" s="47" t="str">
        <f t="shared" si="122"/>
        <v>NA</v>
      </c>
      <c r="BC172" s="100" t="s">
        <v>996</v>
      </c>
      <c r="BD172" s="49" t="s">
        <v>92</v>
      </c>
      <c r="BE172" s="49" t="s">
        <v>92</v>
      </c>
      <c r="BF172" s="47" t="s">
        <v>92</v>
      </c>
      <c r="BG172" s="100" t="s">
        <v>1115</v>
      </c>
      <c r="BH172" s="45" t="s">
        <v>1113</v>
      </c>
      <c r="BI172" s="45" t="s">
        <v>91</v>
      </c>
      <c r="BJ172" s="52" t="s">
        <v>2166</v>
      </c>
      <c r="BK172" s="52" t="s">
        <v>2158</v>
      </c>
      <c r="BL172" s="45" t="str">
        <f t="shared" si="128"/>
        <v>A</v>
      </c>
      <c r="BM172" s="56"/>
      <c r="BN172" s="47">
        <f t="shared" si="129"/>
        <v>0</v>
      </c>
      <c r="BO172" s="52" t="s">
        <v>2435</v>
      </c>
      <c r="BP172" s="49">
        <v>0</v>
      </c>
      <c r="BQ172" s="49">
        <v>0</v>
      </c>
      <c r="BR172" s="47">
        <f t="shared" si="130"/>
        <v>0</v>
      </c>
      <c r="BS172" s="78" t="s">
        <v>332</v>
      </c>
      <c r="BT172" s="45" t="s">
        <v>2438</v>
      </c>
      <c r="BU172" s="45" t="str">
        <f t="shared" si="131"/>
        <v>SI</v>
      </c>
      <c r="BV172" s="238">
        <f t="shared" si="104"/>
        <v>476</v>
      </c>
      <c r="BW172" s="52" t="s">
        <v>252</v>
      </c>
      <c r="BX172" s="45" t="s">
        <v>2609</v>
      </c>
      <c r="BY172" s="319">
        <v>0</v>
      </c>
      <c r="BZ172" s="83">
        <f t="shared" si="133"/>
        <v>0</v>
      </c>
      <c r="CA172" s="100" t="s">
        <v>2606</v>
      </c>
      <c r="CB172" s="49">
        <v>0</v>
      </c>
      <c r="CC172" s="49">
        <v>0</v>
      </c>
      <c r="CD172" s="384">
        <f t="shared" si="134"/>
        <v>0</v>
      </c>
      <c r="CE172" s="67" t="s">
        <v>2607</v>
      </c>
      <c r="CF172" s="52" t="s">
        <v>2335</v>
      </c>
      <c r="CG172" s="45" t="str">
        <f t="shared" si="135"/>
        <v>SI</v>
      </c>
      <c r="CH172" s="238">
        <f t="shared" si="136"/>
        <v>390</v>
      </c>
    </row>
    <row r="173" spans="1:86" s="7" customFormat="1" ht="393.75" customHeight="1" x14ac:dyDescent="0.25">
      <c r="A173" s="51">
        <v>353</v>
      </c>
      <c r="B173" s="52" t="s">
        <v>259</v>
      </c>
      <c r="C173" s="97" t="s">
        <v>1194</v>
      </c>
      <c r="D173" s="173">
        <v>42475</v>
      </c>
      <c r="E173" s="97" t="s">
        <v>95</v>
      </c>
      <c r="F173" s="97">
        <v>3</v>
      </c>
      <c r="G173" s="97" t="s">
        <v>677</v>
      </c>
      <c r="H173" s="93"/>
      <c r="I173" s="66" t="s">
        <v>686</v>
      </c>
      <c r="J173" s="97" t="s">
        <v>66</v>
      </c>
      <c r="K173" s="97" t="s">
        <v>127</v>
      </c>
      <c r="L173" s="97" t="s">
        <v>97</v>
      </c>
      <c r="M173" s="97" t="s">
        <v>44</v>
      </c>
      <c r="N173" s="97" t="s">
        <v>215</v>
      </c>
      <c r="O173" s="97" t="s">
        <v>656</v>
      </c>
      <c r="P173" s="97"/>
      <c r="Q173" s="66" t="s">
        <v>687</v>
      </c>
      <c r="R173" s="97" t="s">
        <v>129</v>
      </c>
      <c r="S173" s="66" t="s">
        <v>688</v>
      </c>
      <c r="T173" s="66" t="s">
        <v>129</v>
      </c>
      <c r="U173" s="66" t="s">
        <v>669</v>
      </c>
      <c r="V173" s="66" t="s">
        <v>670</v>
      </c>
      <c r="W173" s="97">
        <v>1</v>
      </c>
      <c r="X173" s="111">
        <v>42572</v>
      </c>
      <c r="Y173" s="111">
        <v>42604</v>
      </c>
      <c r="Z173" s="97" t="s">
        <v>666</v>
      </c>
      <c r="AA173" s="72" t="s">
        <v>460</v>
      </c>
      <c r="AB173" s="53"/>
      <c r="AC173" s="51"/>
      <c r="AD173" s="53"/>
      <c r="AE173" s="54"/>
      <c r="AF173" s="89"/>
      <c r="AG173" s="89"/>
      <c r="AH173" s="53"/>
      <c r="AI173" s="54"/>
      <c r="AJ173" s="52"/>
      <c r="AK173" s="53"/>
      <c r="AL173" s="52"/>
      <c r="AM173" s="52"/>
      <c r="AN173" s="53"/>
      <c r="AO173" s="53"/>
      <c r="AP173" s="53"/>
      <c r="AQ173" s="53"/>
      <c r="AR173" s="53"/>
      <c r="AS173" s="53"/>
      <c r="AT173" s="53"/>
      <c r="AU173" s="53"/>
      <c r="AV173" s="53"/>
      <c r="AW173" s="53"/>
      <c r="AX173" s="52" t="s">
        <v>253</v>
      </c>
      <c r="AY173" s="52" t="s">
        <v>252</v>
      </c>
      <c r="AZ173" s="45" t="s">
        <v>50</v>
      </c>
      <c r="BA173" s="46" t="s">
        <v>92</v>
      </c>
      <c r="BB173" s="47" t="str">
        <f t="shared" si="122"/>
        <v>NA</v>
      </c>
      <c r="BC173" s="100" t="s">
        <v>996</v>
      </c>
      <c r="BD173" s="49" t="s">
        <v>92</v>
      </c>
      <c r="BE173" s="49" t="s">
        <v>92</v>
      </c>
      <c r="BF173" s="47" t="s">
        <v>92</v>
      </c>
      <c r="BG173" s="100" t="s">
        <v>1115</v>
      </c>
      <c r="BH173" s="45" t="s">
        <v>1113</v>
      </c>
      <c r="BI173" s="45" t="s">
        <v>91</v>
      </c>
      <c r="BJ173" s="52" t="s">
        <v>2166</v>
      </c>
      <c r="BK173" s="52" t="s">
        <v>2158</v>
      </c>
      <c r="BL173" s="45" t="str">
        <f t="shared" si="128"/>
        <v>A</v>
      </c>
      <c r="BM173" s="56"/>
      <c r="BN173" s="47">
        <f t="shared" si="129"/>
        <v>0</v>
      </c>
      <c r="BO173" s="52" t="s">
        <v>2435</v>
      </c>
      <c r="BP173" s="49">
        <v>0</v>
      </c>
      <c r="BQ173" s="49">
        <v>0</v>
      </c>
      <c r="BR173" s="47">
        <f t="shared" si="130"/>
        <v>0</v>
      </c>
      <c r="BS173" s="78" t="s">
        <v>332</v>
      </c>
      <c r="BT173" s="45" t="s">
        <v>2438</v>
      </c>
      <c r="BU173" s="45" t="str">
        <f t="shared" si="131"/>
        <v>SI</v>
      </c>
      <c r="BV173" s="238">
        <f t="shared" si="104"/>
        <v>476</v>
      </c>
      <c r="BW173" s="52" t="s">
        <v>252</v>
      </c>
      <c r="BX173" s="45" t="s">
        <v>2609</v>
      </c>
      <c r="BY173" s="319">
        <v>0</v>
      </c>
      <c r="BZ173" s="83">
        <f t="shared" si="133"/>
        <v>0</v>
      </c>
      <c r="CA173" s="100" t="s">
        <v>2606</v>
      </c>
      <c r="CB173" s="49">
        <v>0</v>
      </c>
      <c r="CC173" s="49">
        <v>0</v>
      </c>
      <c r="CD173" s="384">
        <f t="shared" si="134"/>
        <v>0</v>
      </c>
      <c r="CE173" s="67" t="s">
        <v>2607</v>
      </c>
      <c r="CF173" s="52" t="s">
        <v>2335</v>
      </c>
      <c r="CG173" s="45" t="str">
        <f t="shared" si="135"/>
        <v>SI</v>
      </c>
      <c r="CH173" s="238">
        <f t="shared" si="136"/>
        <v>390</v>
      </c>
    </row>
    <row r="174" spans="1:86" s="7" customFormat="1" ht="173.25" customHeight="1" x14ac:dyDescent="0.25">
      <c r="A174" s="51">
        <v>353</v>
      </c>
      <c r="B174" s="52" t="s">
        <v>260</v>
      </c>
      <c r="C174" s="97" t="s">
        <v>1194</v>
      </c>
      <c r="D174" s="173">
        <v>42475</v>
      </c>
      <c r="E174" s="97" t="s">
        <v>95</v>
      </c>
      <c r="F174" s="97">
        <v>3</v>
      </c>
      <c r="G174" s="97" t="s">
        <v>677</v>
      </c>
      <c r="H174" s="93"/>
      <c r="I174" s="66" t="s">
        <v>686</v>
      </c>
      <c r="J174" s="97" t="s">
        <v>66</v>
      </c>
      <c r="K174" s="97" t="s">
        <v>127</v>
      </c>
      <c r="L174" s="97" t="s">
        <v>97</v>
      </c>
      <c r="M174" s="97" t="s">
        <v>44</v>
      </c>
      <c r="N174" s="97" t="s">
        <v>215</v>
      </c>
      <c r="O174" s="386" t="s">
        <v>2097</v>
      </c>
      <c r="P174" s="97"/>
      <c r="Q174" s="66" t="s">
        <v>687</v>
      </c>
      <c r="R174" s="97" t="s">
        <v>129</v>
      </c>
      <c r="S174" s="66" t="s">
        <v>688</v>
      </c>
      <c r="T174" s="66" t="s">
        <v>129</v>
      </c>
      <c r="U174" s="66" t="s">
        <v>2098</v>
      </c>
      <c r="V174" s="66" t="s">
        <v>671</v>
      </c>
      <c r="W174" s="97">
        <v>1</v>
      </c>
      <c r="X174" s="111">
        <v>42522</v>
      </c>
      <c r="Y174" s="111">
        <v>42643</v>
      </c>
      <c r="Z174" s="97" t="s">
        <v>213</v>
      </c>
      <c r="AA174" s="97" t="s">
        <v>214</v>
      </c>
      <c r="AB174" s="53"/>
      <c r="AC174" s="51"/>
      <c r="AD174" s="53"/>
      <c r="AE174" s="54"/>
      <c r="AF174" s="89"/>
      <c r="AG174" s="89"/>
      <c r="AH174" s="53"/>
      <c r="AI174" s="54"/>
      <c r="AJ174" s="52"/>
      <c r="AK174" s="53"/>
      <c r="AL174" s="52"/>
      <c r="AM174" s="52"/>
      <c r="AN174" s="53"/>
      <c r="AO174" s="53"/>
      <c r="AP174" s="53"/>
      <c r="AQ174" s="53"/>
      <c r="AR174" s="53"/>
      <c r="AS174" s="53"/>
      <c r="AT174" s="53"/>
      <c r="AU174" s="53"/>
      <c r="AV174" s="53"/>
      <c r="AW174" s="53"/>
      <c r="AX174" s="52" t="s">
        <v>253</v>
      </c>
      <c r="AY174" s="52" t="s">
        <v>252</v>
      </c>
      <c r="AZ174" s="45" t="str">
        <f>IF(BB174&lt;91%,"A","C")</f>
        <v>A</v>
      </c>
      <c r="BA174" s="46">
        <v>0.5</v>
      </c>
      <c r="BB174" s="47">
        <v>0.5</v>
      </c>
      <c r="BC174" s="67" t="s">
        <v>1035</v>
      </c>
      <c r="BD174" s="49" t="s">
        <v>92</v>
      </c>
      <c r="BE174" s="49" t="s">
        <v>92</v>
      </c>
      <c r="BF174" s="47" t="s">
        <v>92</v>
      </c>
      <c r="BG174" s="67" t="s">
        <v>1117</v>
      </c>
      <c r="BH174" s="45" t="s">
        <v>1118</v>
      </c>
      <c r="BI174" s="45" t="str">
        <f>IF(BB174&lt;91%,"SI","NO")</f>
        <v>SI</v>
      </c>
      <c r="BJ174" s="52" t="s">
        <v>2162</v>
      </c>
      <c r="BK174" s="52" t="s">
        <v>252</v>
      </c>
      <c r="BL174" s="45" t="str">
        <f t="shared" si="128"/>
        <v>A</v>
      </c>
      <c r="BM174" s="46">
        <v>0.5</v>
      </c>
      <c r="BN174" s="47">
        <f t="shared" si="129"/>
        <v>0.5</v>
      </c>
      <c r="BO174" s="67" t="s">
        <v>2374</v>
      </c>
      <c r="BP174" s="49">
        <v>0.5</v>
      </c>
      <c r="BQ174" s="49">
        <v>0.5</v>
      </c>
      <c r="BR174" s="47">
        <f t="shared" si="130"/>
        <v>0.5</v>
      </c>
      <c r="BS174" s="67" t="s">
        <v>2375</v>
      </c>
      <c r="BT174" s="45" t="s">
        <v>2376</v>
      </c>
      <c r="BU174" s="45" t="str">
        <f t="shared" si="131"/>
        <v>SI</v>
      </c>
      <c r="BV174" s="238">
        <f t="shared" si="104"/>
        <v>307</v>
      </c>
      <c r="BW174" s="52" t="s">
        <v>252</v>
      </c>
      <c r="BX174" s="45" t="str">
        <f t="shared" si="132"/>
        <v>C</v>
      </c>
      <c r="BY174" s="319">
        <v>1</v>
      </c>
      <c r="BZ174" s="83">
        <f t="shared" si="133"/>
        <v>0.95500000000000007</v>
      </c>
      <c r="CA174" s="100" t="s">
        <v>2615</v>
      </c>
      <c r="CB174" s="49">
        <v>1</v>
      </c>
      <c r="CC174" s="49">
        <v>0.91</v>
      </c>
      <c r="CD174" s="384">
        <f t="shared" si="134"/>
        <v>0.95500000000000007</v>
      </c>
      <c r="CE174" s="67" t="s">
        <v>2620</v>
      </c>
      <c r="CF174" s="45" t="s">
        <v>2376</v>
      </c>
      <c r="CG174" s="45" t="str">
        <f t="shared" si="135"/>
        <v>NO</v>
      </c>
      <c r="CH174" s="238">
        <f t="shared" si="136"/>
        <v>281</v>
      </c>
    </row>
    <row r="175" spans="1:86" s="7" customFormat="1" ht="220.5" customHeight="1" x14ac:dyDescent="0.25">
      <c r="A175" s="51">
        <v>353</v>
      </c>
      <c r="B175" s="52" t="s">
        <v>261</v>
      </c>
      <c r="C175" s="97" t="s">
        <v>1194</v>
      </c>
      <c r="D175" s="173">
        <v>42475</v>
      </c>
      <c r="E175" s="97" t="s">
        <v>95</v>
      </c>
      <c r="F175" s="97">
        <v>3</v>
      </c>
      <c r="G175" s="97" t="s">
        <v>677</v>
      </c>
      <c r="H175" s="93"/>
      <c r="I175" s="66" t="s">
        <v>686</v>
      </c>
      <c r="J175" s="97" t="s">
        <v>66</v>
      </c>
      <c r="K175" s="97" t="s">
        <v>127</v>
      </c>
      <c r="L175" s="97" t="s">
        <v>97</v>
      </c>
      <c r="M175" s="97" t="s">
        <v>44</v>
      </c>
      <c r="N175" s="97" t="s">
        <v>215</v>
      </c>
      <c r="O175" s="97" t="s">
        <v>656</v>
      </c>
      <c r="P175" s="97"/>
      <c r="Q175" s="66" t="s">
        <v>687</v>
      </c>
      <c r="R175" s="97" t="s">
        <v>129</v>
      </c>
      <c r="S175" s="66" t="s">
        <v>688</v>
      </c>
      <c r="T175" s="66" t="s">
        <v>129</v>
      </c>
      <c r="U175" s="66" t="s">
        <v>689</v>
      </c>
      <c r="V175" s="66" t="s">
        <v>690</v>
      </c>
      <c r="W175" s="97">
        <v>1</v>
      </c>
      <c r="X175" s="111">
        <v>42646</v>
      </c>
      <c r="Y175" s="111">
        <v>42664</v>
      </c>
      <c r="Z175" s="97" t="s">
        <v>213</v>
      </c>
      <c r="AA175" s="97" t="s">
        <v>214</v>
      </c>
      <c r="AB175" s="53"/>
      <c r="AC175" s="51"/>
      <c r="AD175" s="53"/>
      <c r="AE175" s="54"/>
      <c r="AF175" s="89"/>
      <c r="AG175" s="89"/>
      <c r="AH175" s="53"/>
      <c r="AI175" s="54"/>
      <c r="AJ175" s="52"/>
      <c r="AK175" s="53"/>
      <c r="AL175" s="52"/>
      <c r="AM175" s="52"/>
      <c r="AN175" s="53"/>
      <c r="AO175" s="53"/>
      <c r="AP175" s="53"/>
      <c r="AQ175" s="53"/>
      <c r="AR175" s="53"/>
      <c r="AS175" s="53"/>
      <c r="AT175" s="53"/>
      <c r="AU175" s="53"/>
      <c r="AV175" s="53"/>
      <c r="AW175" s="53"/>
      <c r="AX175" s="52" t="s">
        <v>253</v>
      </c>
      <c r="AY175" s="52" t="s">
        <v>252</v>
      </c>
      <c r="AZ175" s="45" t="s">
        <v>50</v>
      </c>
      <c r="BA175" s="46" t="s">
        <v>92</v>
      </c>
      <c r="BB175" s="47" t="str">
        <f>BF175</f>
        <v>NA</v>
      </c>
      <c r="BC175" s="100" t="s">
        <v>996</v>
      </c>
      <c r="BD175" s="49" t="s">
        <v>92</v>
      </c>
      <c r="BE175" s="49" t="s">
        <v>92</v>
      </c>
      <c r="BF175" s="47" t="s">
        <v>92</v>
      </c>
      <c r="BG175" s="100" t="s">
        <v>1122</v>
      </c>
      <c r="BH175" s="45" t="s">
        <v>1113</v>
      </c>
      <c r="BI175" s="45" t="s">
        <v>91</v>
      </c>
      <c r="BJ175" s="52" t="s">
        <v>2162</v>
      </c>
      <c r="BK175" s="52" t="s">
        <v>252</v>
      </c>
      <c r="BL175" s="45" t="s">
        <v>50</v>
      </c>
      <c r="BM175" s="346" t="s">
        <v>83</v>
      </c>
      <c r="BN175" s="346" t="s">
        <v>83</v>
      </c>
      <c r="BO175" s="54" t="s">
        <v>996</v>
      </c>
      <c r="BP175" s="346" t="s">
        <v>83</v>
      </c>
      <c r="BQ175" s="346" t="s">
        <v>83</v>
      </c>
      <c r="BR175" s="346" t="s">
        <v>83</v>
      </c>
      <c r="BS175" s="54" t="s">
        <v>1119</v>
      </c>
      <c r="BT175" s="52" t="s">
        <v>2335</v>
      </c>
      <c r="BU175" s="45" t="s">
        <v>91</v>
      </c>
      <c r="BV175" s="238">
        <f t="shared" si="104"/>
        <v>112</v>
      </c>
      <c r="BW175" s="52" t="s">
        <v>252</v>
      </c>
      <c r="BX175" s="45" t="str">
        <f t="shared" si="132"/>
        <v>C</v>
      </c>
      <c r="BY175" s="319">
        <v>1</v>
      </c>
      <c r="BZ175" s="83">
        <f t="shared" si="133"/>
        <v>1</v>
      </c>
      <c r="CA175" s="100" t="s">
        <v>2616</v>
      </c>
      <c r="CB175" s="49">
        <v>1</v>
      </c>
      <c r="CC175" s="49">
        <v>1</v>
      </c>
      <c r="CD175" s="384">
        <f t="shared" si="134"/>
        <v>1</v>
      </c>
      <c r="CE175" s="67" t="s">
        <v>2621</v>
      </c>
      <c r="CF175" s="52" t="s">
        <v>2335</v>
      </c>
      <c r="CG175" s="45" t="str">
        <f t="shared" si="135"/>
        <v>NO</v>
      </c>
      <c r="CH175" s="238">
        <f t="shared" si="136"/>
        <v>114</v>
      </c>
    </row>
    <row r="176" spans="1:86" s="7" customFormat="1" ht="220.5" customHeight="1" x14ac:dyDescent="0.25">
      <c r="A176" s="51">
        <v>353</v>
      </c>
      <c r="B176" s="52" t="s">
        <v>262</v>
      </c>
      <c r="C176" s="97" t="s">
        <v>1194</v>
      </c>
      <c r="D176" s="173">
        <v>42475</v>
      </c>
      <c r="E176" s="97" t="s">
        <v>95</v>
      </c>
      <c r="F176" s="97">
        <v>3</v>
      </c>
      <c r="G176" s="97" t="s">
        <v>677</v>
      </c>
      <c r="H176" s="93"/>
      <c r="I176" s="66" t="s">
        <v>686</v>
      </c>
      <c r="J176" s="97" t="s">
        <v>66</v>
      </c>
      <c r="K176" s="97" t="s">
        <v>127</v>
      </c>
      <c r="L176" s="97" t="s">
        <v>97</v>
      </c>
      <c r="M176" s="97" t="s">
        <v>44</v>
      </c>
      <c r="N176" s="97" t="s">
        <v>215</v>
      </c>
      <c r="O176" s="97" t="s">
        <v>656</v>
      </c>
      <c r="P176" s="97"/>
      <c r="Q176" s="66" t="s">
        <v>687</v>
      </c>
      <c r="R176" s="97" t="s">
        <v>129</v>
      </c>
      <c r="S176" s="66" t="s">
        <v>688</v>
      </c>
      <c r="T176" s="66" t="s">
        <v>129</v>
      </c>
      <c r="U176" s="66" t="s">
        <v>691</v>
      </c>
      <c r="V176" s="66" t="s">
        <v>692</v>
      </c>
      <c r="W176" s="97">
        <v>1</v>
      </c>
      <c r="X176" s="111">
        <v>42667</v>
      </c>
      <c r="Y176" s="111">
        <v>42685</v>
      </c>
      <c r="Z176" s="97" t="s">
        <v>213</v>
      </c>
      <c r="AA176" s="97" t="s">
        <v>214</v>
      </c>
      <c r="AB176" s="53"/>
      <c r="AC176" s="51"/>
      <c r="AD176" s="53"/>
      <c r="AE176" s="54"/>
      <c r="AF176" s="89"/>
      <c r="AG176" s="89"/>
      <c r="AH176" s="53"/>
      <c r="AI176" s="54"/>
      <c r="AJ176" s="52"/>
      <c r="AK176" s="53"/>
      <c r="AL176" s="52"/>
      <c r="AM176" s="52"/>
      <c r="AN176" s="53"/>
      <c r="AO176" s="53"/>
      <c r="AP176" s="53"/>
      <c r="AQ176" s="53"/>
      <c r="AR176" s="53"/>
      <c r="AS176" s="53"/>
      <c r="AT176" s="53"/>
      <c r="AU176" s="53"/>
      <c r="AV176" s="53"/>
      <c r="AW176" s="53"/>
      <c r="AX176" s="52" t="s">
        <v>253</v>
      </c>
      <c r="AY176" s="52" t="s">
        <v>252</v>
      </c>
      <c r="AZ176" s="45" t="s">
        <v>50</v>
      </c>
      <c r="BA176" s="46" t="s">
        <v>92</v>
      </c>
      <c r="BB176" s="47" t="str">
        <f>BF176</f>
        <v>NA</v>
      </c>
      <c r="BC176" s="100" t="s">
        <v>996</v>
      </c>
      <c r="BD176" s="49" t="s">
        <v>92</v>
      </c>
      <c r="BE176" s="49" t="s">
        <v>92</v>
      </c>
      <c r="BF176" s="47" t="s">
        <v>92</v>
      </c>
      <c r="BG176" s="100" t="s">
        <v>1123</v>
      </c>
      <c r="BH176" s="45" t="s">
        <v>1113</v>
      </c>
      <c r="BI176" s="45" t="s">
        <v>91</v>
      </c>
      <c r="BJ176" s="52" t="s">
        <v>2162</v>
      </c>
      <c r="BK176" s="52" t="s">
        <v>252</v>
      </c>
      <c r="BL176" s="45" t="s">
        <v>50</v>
      </c>
      <c r="BM176" s="346" t="s">
        <v>83</v>
      </c>
      <c r="BN176" s="346" t="s">
        <v>83</v>
      </c>
      <c r="BO176" s="54" t="s">
        <v>996</v>
      </c>
      <c r="BP176" s="346" t="s">
        <v>83</v>
      </c>
      <c r="BQ176" s="346" t="s">
        <v>83</v>
      </c>
      <c r="BR176" s="346" t="s">
        <v>83</v>
      </c>
      <c r="BS176" s="54" t="s">
        <v>1123</v>
      </c>
      <c r="BT176" s="52" t="s">
        <v>2335</v>
      </c>
      <c r="BU176" s="45" t="s">
        <v>91</v>
      </c>
      <c r="BV176" s="238">
        <f t="shared" si="104"/>
        <v>112</v>
      </c>
      <c r="BW176" s="52" t="s">
        <v>252</v>
      </c>
      <c r="BX176" s="45" t="str">
        <f t="shared" si="132"/>
        <v>C</v>
      </c>
      <c r="BY176" s="319">
        <v>1</v>
      </c>
      <c r="BZ176" s="83">
        <f t="shared" si="133"/>
        <v>1</v>
      </c>
      <c r="CA176" s="100" t="s">
        <v>2617</v>
      </c>
      <c r="CB176" s="49">
        <v>1</v>
      </c>
      <c r="CC176" s="49">
        <v>1</v>
      </c>
      <c r="CD176" s="384">
        <f t="shared" si="134"/>
        <v>1</v>
      </c>
      <c r="CE176" s="67" t="s">
        <v>2621</v>
      </c>
      <c r="CF176" s="52" t="s">
        <v>2335</v>
      </c>
      <c r="CG176" s="45" t="str">
        <f t="shared" si="135"/>
        <v>NO</v>
      </c>
      <c r="CH176" s="238">
        <f t="shared" si="136"/>
        <v>110</v>
      </c>
    </row>
    <row r="177" spans="1:86" s="7" customFormat="1" ht="220.5" customHeight="1" x14ac:dyDescent="0.25">
      <c r="A177" s="51">
        <v>353</v>
      </c>
      <c r="B177" s="52" t="s">
        <v>263</v>
      </c>
      <c r="C177" s="97" t="s">
        <v>1194</v>
      </c>
      <c r="D177" s="173">
        <v>42475</v>
      </c>
      <c r="E177" s="97" t="s">
        <v>95</v>
      </c>
      <c r="F177" s="97">
        <v>3</v>
      </c>
      <c r="G177" s="97" t="s">
        <v>677</v>
      </c>
      <c r="H177" s="93"/>
      <c r="I177" s="66" t="s">
        <v>686</v>
      </c>
      <c r="J177" s="97" t="s">
        <v>66</v>
      </c>
      <c r="K177" s="97" t="s">
        <v>127</v>
      </c>
      <c r="L177" s="97" t="s">
        <v>97</v>
      </c>
      <c r="M177" s="97" t="s">
        <v>44</v>
      </c>
      <c r="N177" s="97" t="s">
        <v>215</v>
      </c>
      <c r="O177" s="97" t="s">
        <v>656</v>
      </c>
      <c r="P177" s="97"/>
      <c r="Q177" s="66" t="s">
        <v>687</v>
      </c>
      <c r="R177" s="97" t="s">
        <v>129</v>
      </c>
      <c r="S177" s="66" t="s">
        <v>688</v>
      </c>
      <c r="T177" s="66" t="s">
        <v>129</v>
      </c>
      <c r="U177" s="66" t="s">
        <v>693</v>
      </c>
      <c r="V177" s="66" t="s">
        <v>694</v>
      </c>
      <c r="W177" s="97">
        <v>1</v>
      </c>
      <c r="X177" s="111">
        <v>42688</v>
      </c>
      <c r="Y177" s="111">
        <v>42718</v>
      </c>
      <c r="Z177" s="97" t="s">
        <v>213</v>
      </c>
      <c r="AA177" s="97" t="s">
        <v>214</v>
      </c>
      <c r="AB177" s="53"/>
      <c r="AC177" s="51"/>
      <c r="AD177" s="53"/>
      <c r="AE177" s="54"/>
      <c r="AF177" s="89"/>
      <c r="AG177" s="89"/>
      <c r="AH177" s="53"/>
      <c r="AI177" s="54"/>
      <c r="AJ177" s="52"/>
      <c r="AK177" s="53"/>
      <c r="AL177" s="52"/>
      <c r="AM177" s="52"/>
      <c r="AN177" s="53"/>
      <c r="AO177" s="53"/>
      <c r="AP177" s="53"/>
      <c r="AQ177" s="53"/>
      <c r="AR177" s="53"/>
      <c r="AS177" s="53"/>
      <c r="AT177" s="53"/>
      <c r="AU177" s="53"/>
      <c r="AV177" s="53"/>
      <c r="AW177" s="53"/>
      <c r="AX177" s="52" t="s">
        <v>253</v>
      </c>
      <c r="AY177" s="52" t="s">
        <v>252</v>
      </c>
      <c r="AZ177" s="45" t="s">
        <v>50</v>
      </c>
      <c r="BA177" s="46" t="s">
        <v>92</v>
      </c>
      <c r="BB177" s="47" t="str">
        <f>BF177</f>
        <v>NA</v>
      </c>
      <c r="BC177" s="100" t="s">
        <v>996</v>
      </c>
      <c r="BD177" s="49" t="s">
        <v>92</v>
      </c>
      <c r="BE177" s="49" t="s">
        <v>92</v>
      </c>
      <c r="BF177" s="47" t="s">
        <v>92</v>
      </c>
      <c r="BG177" s="100" t="s">
        <v>1124</v>
      </c>
      <c r="BH177" s="45" t="s">
        <v>1113</v>
      </c>
      <c r="BI177" s="45" t="s">
        <v>91</v>
      </c>
      <c r="BJ177" s="52" t="s">
        <v>2162</v>
      </c>
      <c r="BK177" s="52" t="s">
        <v>252</v>
      </c>
      <c r="BL177" s="45" t="s">
        <v>50</v>
      </c>
      <c r="BM177" s="346" t="s">
        <v>83</v>
      </c>
      <c r="BN177" s="346" t="s">
        <v>83</v>
      </c>
      <c r="BO177" s="54" t="s">
        <v>996</v>
      </c>
      <c r="BP177" s="346" t="s">
        <v>83</v>
      </c>
      <c r="BQ177" s="346" t="s">
        <v>83</v>
      </c>
      <c r="BR177" s="346" t="s">
        <v>83</v>
      </c>
      <c r="BS177" s="54" t="s">
        <v>1123</v>
      </c>
      <c r="BT177" s="52" t="s">
        <v>2335</v>
      </c>
      <c r="BU177" s="45" t="s">
        <v>91</v>
      </c>
      <c r="BV177" s="238">
        <f t="shared" si="104"/>
        <v>112</v>
      </c>
      <c r="BW177" s="52" t="s">
        <v>252</v>
      </c>
      <c r="BX177" s="45" t="str">
        <f t="shared" si="132"/>
        <v>C</v>
      </c>
      <c r="BY177" s="319">
        <v>1</v>
      </c>
      <c r="BZ177" s="83">
        <f t="shared" si="133"/>
        <v>1</v>
      </c>
      <c r="CA177" s="100" t="s">
        <v>2618</v>
      </c>
      <c r="CB177" s="49">
        <v>1</v>
      </c>
      <c r="CC177" s="49">
        <v>1</v>
      </c>
      <c r="CD177" s="384">
        <f t="shared" si="134"/>
        <v>1</v>
      </c>
      <c r="CE177" s="67" t="s">
        <v>2621</v>
      </c>
      <c r="CF177" s="52" t="s">
        <v>2335</v>
      </c>
      <c r="CG177" s="45" t="str">
        <f t="shared" si="135"/>
        <v>NO</v>
      </c>
      <c r="CH177" s="238">
        <f t="shared" si="136"/>
        <v>117</v>
      </c>
    </row>
    <row r="178" spans="1:86" s="7" customFormat="1" ht="220.5" customHeight="1" x14ac:dyDescent="0.25">
      <c r="A178" s="51">
        <v>353</v>
      </c>
      <c r="B178" s="52" t="s">
        <v>264</v>
      </c>
      <c r="C178" s="97" t="s">
        <v>1194</v>
      </c>
      <c r="D178" s="173">
        <v>42475</v>
      </c>
      <c r="E178" s="97" t="s">
        <v>95</v>
      </c>
      <c r="F178" s="97">
        <v>3</v>
      </c>
      <c r="G178" s="97" t="s">
        <v>677</v>
      </c>
      <c r="H178" s="93"/>
      <c r="I178" s="66" t="s">
        <v>686</v>
      </c>
      <c r="J178" s="97" t="s">
        <v>66</v>
      </c>
      <c r="K178" s="97" t="s">
        <v>127</v>
      </c>
      <c r="L178" s="97" t="s">
        <v>97</v>
      </c>
      <c r="M178" s="97" t="s">
        <v>44</v>
      </c>
      <c r="N178" s="97" t="s">
        <v>215</v>
      </c>
      <c r="O178" s="97" t="s">
        <v>656</v>
      </c>
      <c r="P178" s="97"/>
      <c r="Q178" s="66" t="s">
        <v>687</v>
      </c>
      <c r="R178" s="97" t="s">
        <v>129</v>
      </c>
      <c r="S178" s="66" t="s">
        <v>688</v>
      </c>
      <c r="T178" s="66" t="s">
        <v>129</v>
      </c>
      <c r="U178" s="66" t="s">
        <v>695</v>
      </c>
      <c r="V178" s="66" t="s">
        <v>696</v>
      </c>
      <c r="W178" s="97">
        <v>1</v>
      </c>
      <c r="X178" s="111">
        <v>42717</v>
      </c>
      <c r="Y178" s="111">
        <v>42734</v>
      </c>
      <c r="Z178" s="97" t="s">
        <v>213</v>
      </c>
      <c r="AA178" s="97" t="s">
        <v>214</v>
      </c>
      <c r="AB178" s="53"/>
      <c r="AC178" s="51"/>
      <c r="AD178" s="53"/>
      <c r="AE178" s="54"/>
      <c r="AF178" s="89"/>
      <c r="AG178" s="89"/>
      <c r="AH178" s="53"/>
      <c r="AI178" s="54"/>
      <c r="AJ178" s="52"/>
      <c r="AK178" s="53"/>
      <c r="AL178" s="52"/>
      <c r="AM178" s="52"/>
      <c r="AN178" s="53"/>
      <c r="AO178" s="53"/>
      <c r="AP178" s="53"/>
      <c r="AQ178" s="53"/>
      <c r="AR178" s="53"/>
      <c r="AS178" s="53"/>
      <c r="AT178" s="53"/>
      <c r="AU178" s="53"/>
      <c r="AV178" s="53"/>
      <c r="AW178" s="53"/>
      <c r="AX178" s="52" t="s">
        <v>253</v>
      </c>
      <c r="AY178" s="52" t="s">
        <v>252</v>
      </c>
      <c r="AZ178" s="45" t="s">
        <v>50</v>
      </c>
      <c r="BA178" s="46" t="s">
        <v>92</v>
      </c>
      <c r="BB178" s="47" t="str">
        <f>BF178</f>
        <v>NA</v>
      </c>
      <c r="BC178" s="100" t="s">
        <v>996</v>
      </c>
      <c r="BD178" s="49" t="s">
        <v>92</v>
      </c>
      <c r="BE178" s="49" t="s">
        <v>92</v>
      </c>
      <c r="BF178" s="47" t="s">
        <v>92</v>
      </c>
      <c r="BG178" s="100" t="s">
        <v>1125</v>
      </c>
      <c r="BH178" s="45" t="s">
        <v>1113</v>
      </c>
      <c r="BI178" s="45" t="s">
        <v>91</v>
      </c>
      <c r="BJ178" s="52" t="s">
        <v>2162</v>
      </c>
      <c r="BK178" s="52" t="s">
        <v>252</v>
      </c>
      <c r="BL178" s="45" t="s">
        <v>50</v>
      </c>
      <c r="BM178" s="346" t="s">
        <v>83</v>
      </c>
      <c r="BN178" s="346" t="s">
        <v>83</v>
      </c>
      <c r="BO178" s="54" t="s">
        <v>996</v>
      </c>
      <c r="BP178" s="346" t="s">
        <v>83</v>
      </c>
      <c r="BQ178" s="346" t="s">
        <v>83</v>
      </c>
      <c r="BR178" s="346" t="s">
        <v>83</v>
      </c>
      <c r="BS178" s="54" t="s">
        <v>1125</v>
      </c>
      <c r="BT178" s="52" t="s">
        <v>2335</v>
      </c>
      <c r="BU178" s="45" t="s">
        <v>91</v>
      </c>
      <c r="BV178" s="238">
        <f t="shared" si="104"/>
        <v>112</v>
      </c>
      <c r="BW178" s="52" t="s">
        <v>252</v>
      </c>
      <c r="BX178" s="45" t="str">
        <f t="shared" si="132"/>
        <v>C</v>
      </c>
      <c r="BY178" s="319">
        <v>1</v>
      </c>
      <c r="BZ178" s="83">
        <f t="shared" si="133"/>
        <v>1</v>
      </c>
      <c r="CA178" s="100" t="s">
        <v>2619</v>
      </c>
      <c r="CB178" s="49">
        <v>1</v>
      </c>
      <c r="CC178" s="49">
        <v>1</v>
      </c>
      <c r="CD178" s="384">
        <f t="shared" si="134"/>
        <v>1</v>
      </c>
      <c r="CE178" s="67" t="s">
        <v>2621</v>
      </c>
      <c r="CF178" s="52" t="s">
        <v>2335</v>
      </c>
      <c r="CG178" s="45" t="str">
        <f t="shared" si="135"/>
        <v>NO</v>
      </c>
      <c r="CH178" s="238">
        <f t="shared" si="136"/>
        <v>97</v>
      </c>
    </row>
    <row r="179" spans="1:86" s="7" customFormat="1" ht="195.75" hidden="1" customHeight="1" x14ac:dyDescent="0.25">
      <c r="A179" s="51">
        <v>354</v>
      </c>
      <c r="B179" s="52" t="s">
        <v>255</v>
      </c>
      <c r="C179" s="97" t="s">
        <v>1194</v>
      </c>
      <c r="D179" s="173">
        <v>42475</v>
      </c>
      <c r="E179" s="97" t="s">
        <v>95</v>
      </c>
      <c r="F179" s="97">
        <v>4</v>
      </c>
      <c r="G179" s="97" t="s">
        <v>677</v>
      </c>
      <c r="H179" s="97"/>
      <c r="I179" s="66" t="s">
        <v>697</v>
      </c>
      <c r="J179" s="97" t="s">
        <v>96</v>
      </c>
      <c r="K179" s="97" t="s">
        <v>127</v>
      </c>
      <c r="L179" s="97" t="s">
        <v>97</v>
      </c>
      <c r="M179" s="97" t="s">
        <v>44</v>
      </c>
      <c r="N179" s="97" t="s">
        <v>128</v>
      </c>
      <c r="O179" s="97" t="s">
        <v>656</v>
      </c>
      <c r="P179" s="97"/>
      <c r="Q179" s="66" t="s">
        <v>698</v>
      </c>
      <c r="R179" s="97" t="s">
        <v>129</v>
      </c>
      <c r="S179" s="66" t="s">
        <v>699</v>
      </c>
      <c r="T179" s="66" t="s">
        <v>129</v>
      </c>
      <c r="U179" s="66" t="s">
        <v>700</v>
      </c>
      <c r="V179" s="66" t="s">
        <v>671</v>
      </c>
      <c r="W179" s="97">
        <v>1</v>
      </c>
      <c r="X179" s="111">
        <v>42522</v>
      </c>
      <c r="Y179" s="111">
        <v>42643</v>
      </c>
      <c r="Z179" s="97" t="s">
        <v>213</v>
      </c>
      <c r="AA179" s="97" t="s">
        <v>214</v>
      </c>
      <c r="AB179" s="53"/>
      <c r="AC179" s="51"/>
      <c r="AD179" s="53"/>
      <c r="AE179" s="54"/>
      <c r="AF179" s="89"/>
      <c r="AG179" s="89"/>
      <c r="AH179" s="53"/>
      <c r="AI179" s="54"/>
      <c r="AJ179" s="52"/>
      <c r="AK179" s="53"/>
      <c r="AL179" s="52"/>
      <c r="AM179" s="52"/>
      <c r="AN179" s="53"/>
      <c r="AO179" s="53"/>
      <c r="AP179" s="53"/>
      <c r="AQ179" s="53"/>
      <c r="AR179" s="53"/>
      <c r="AS179" s="53"/>
      <c r="AT179" s="53"/>
      <c r="AU179" s="53"/>
      <c r="AV179" s="53"/>
      <c r="AW179" s="53"/>
      <c r="AX179" s="52" t="s">
        <v>253</v>
      </c>
      <c r="AY179" s="52" t="s">
        <v>252</v>
      </c>
      <c r="AZ179" s="45" t="str">
        <f>IF(BB179&lt;91%,"A","C")</f>
        <v>A</v>
      </c>
      <c r="BA179" s="46">
        <v>0.5</v>
      </c>
      <c r="BB179" s="47">
        <v>0.5</v>
      </c>
      <c r="BC179" s="67" t="s">
        <v>1035</v>
      </c>
      <c r="BD179" s="49" t="s">
        <v>92</v>
      </c>
      <c r="BE179" s="49" t="s">
        <v>92</v>
      </c>
      <c r="BF179" s="47" t="s">
        <v>92</v>
      </c>
      <c r="BG179" s="67" t="s">
        <v>1117</v>
      </c>
      <c r="BH179" s="45" t="s">
        <v>1118</v>
      </c>
      <c r="BI179" s="45" t="s">
        <v>91</v>
      </c>
      <c r="BJ179" s="52" t="s">
        <v>2162</v>
      </c>
      <c r="BK179" s="52" t="s">
        <v>252</v>
      </c>
      <c r="BL179" s="45" t="str">
        <f t="shared" si="128"/>
        <v>C</v>
      </c>
      <c r="BM179" s="46">
        <v>1</v>
      </c>
      <c r="BN179" s="47">
        <f t="shared" si="129"/>
        <v>1</v>
      </c>
      <c r="BO179" s="67" t="s">
        <v>1035</v>
      </c>
      <c r="BP179" s="49">
        <v>1</v>
      </c>
      <c r="BQ179" s="49">
        <v>1</v>
      </c>
      <c r="BR179" s="47">
        <f t="shared" si="130"/>
        <v>1</v>
      </c>
      <c r="BS179" s="67" t="s">
        <v>1117</v>
      </c>
      <c r="BT179" s="45" t="s">
        <v>2376</v>
      </c>
      <c r="BU179" s="45" t="str">
        <f t="shared" si="131"/>
        <v>NO</v>
      </c>
      <c r="BV179" s="238">
        <f t="shared" si="104"/>
        <v>234</v>
      </c>
      <c r="BW179" s="52" t="s">
        <v>252</v>
      </c>
      <c r="BX179" s="45"/>
      <c r="BY179" s="100"/>
      <c r="BZ179" s="384"/>
      <c r="CA179" s="100"/>
      <c r="CB179" s="49"/>
      <c r="CC179" s="49"/>
      <c r="CD179" s="49"/>
      <c r="CE179" s="100"/>
      <c r="CF179" s="100"/>
      <c r="CG179" s="45"/>
      <c r="CH179" s="238">
        <f t="shared" si="136"/>
        <v>0</v>
      </c>
    </row>
    <row r="180" spans="1:86" s="7" customFormat="1" ht="220.5" customHeight="1" x14ac:dyDescent="0.25">
      <c r="A180" s="51">
        <v>354</v>
      </c>
      <c r="B180" s="52" t="s">
        <v>256</v>
      </c>
      <c r="C180" s="97" t="s">
        <v>1194</v>
      </c>
      <c r="D180" s="173">
        <v>42475</v>
      </c>
      <c r="E180" s="97" t="s">
        <v>95</v>
      </c>
      <c r="F180" s="97">
        <v>4</v>
      </c>
      <c r="G180" s="97" t="s">
        <v>677</v>
      </c>
      <c r="H180" s="97"/>
      <c r="I180" s="66" t="s">
        <v>697</v>
      </c>
      <c r="J180" s="97" t="s">
        <v>96</v>
      </c>
      <c r="K180" s="97" t="s">
        <v>127</v>
      </c>
      <c r="L180" s="97" t="s">
        <v>97</v>
      </c>
      <c r="M180" s="97" t="s">
        <v>44</v>
      </c>
      <c r="N180" s="97" t="s">
        <v>128</v>
      </c>
      <c r="O180" s="97" t="s">
        <v>656</v>
      </c>
      <c r="P180" s="97"/>
      <c r="Q180" s="66" t="s">
        <v>698</v>
      </c>
      <c r="R180" s="97" t="s">
        <v>129</v>
      </c>
      <c r="S180" s="66" t="s">
        <v>699</v>
      </c>
      <c r="T180" s="66" t="s">
        <v>129</v>
      </c>
      <c r="U180" s="66" t="s">
        <v>701</v>
      </c>
      <c r="V180" s="66" t="s">
        <v>702</v>
      </c>
      <c r="W180" s="97">
        <v>1</v>
      </c>
      <c r="X180" s="111">
        <v>42646</v>
      </c>
      <c r="Y180" s="111">
        <v>42664</v>
      </c>
      <c r="Z180" s="97" t="s">
        <v>213</v>
      </c>
      <c r="AA180" s="97" t="s">
        <v>214</v>
      </c>
      <c r="AB180" s="53"/>
      <c r="AC180" s="51"/>
      <c r="AD180" s="53"/>
      <c r="AE180" s="54"/>
      <c r="AF180" s="89"/>
      <c r="AG180" s="89"/>
      <c r="AH180" s="53"/>
      <c r="AI180" s="54"/>
      <c r="AJ180" s="52"/>
      <c r="AK180" s="53"/>
      <c r="AL180" s="52"/>
      <c r="AM180" s="52"/>
      <c r="AN180" s="53"/>
      <c r="AO180" s="53"/>
      <c r="AP180" s="53"/>
      <c r="AQ180" s="53"/>
      <c r="AR180" s="53"/>
      <c r="AS180" s="53"/>
      <c r="AT180" s="53"/>
      <c r="AU180" s="53"/>
      <c r="AV180" s="53"/>
      <c r="AW180" s="53"/>
      <c r="AX180" s="52" t="s">
        <v>253</v>
      </c>
      <c r="AY180" s="52" t="s">
        <v>252</v>
      </c>
      <c r="AZ180" s="45" t="s">
        <v>50</v>
      </c>
      <c r="BA180" s="46" t="s">
        <v>92</v>
      </c>
      <c r="BB180" s="47" t="str">
        <f>BF180</f>
        <v>NA</v>
      </c>
      <c r="BC180" s="100" t="s">
        <v>996</v>
      </c>
      <c r="BD180" s="49" t="s">
        <v>92</v>
      </c>
      <c r="BE180" s="49" t="s">
        <v>92</v>
      </c>
      <c r="BF180" s="47" t="s">
        <v>92</v>
      </c>
      <c r="BG180" s="100" t="s">
        <v>1119</v>
      </c>
      <c r="BH180" s="45" t="s">
        <v>1113</v>
      </c>
      <c r="BI180" s="45" t="s">
        <v>91</v>
      </c>
      <c r="BJ180" s="52" t="s">
        <v>2162</v>
      </c>
      <c r="BK180" s="52" t="s">
        <v>252</v>
      </c>
      <c r="BL180" s="45" t="s">
        <v>50</v>
      </c>
      <c r="BM180" s="346" t="s">
        <v>83</v>
      </c>
      <c r="BN180" s="346" t="s">
        <v>83</v>
      </c>
      <c r="BO180" s="54" t="s">
        <v>996</v>
      </c>
      <c r="BP180" s="346" t="s">
        <v>83</v>
      </c>
      <c r="BQ180" s="346" t="s">
        <v>83</v>
      </c>
      <c r="BR180" s="346" t="s">
        <v>83</v>
      </c>
      <c r="BS180" s="54" t="s">
        <v>1119</v>
      </c>
      <c r="BT180" s="52" t="s">
        <v>2335</v>
      </c>
      <c r="BU180" s="45" t="s">
        <v>91</v>
      </c>
      <c r="BV180" s="238">
        <f t="shared" si="104"/>
        <v>112</v>
      </c>
      <c r="BW180" s="52" t="s">
        <v>252</v>
      </c>
      <c r="BX180" s="45" t="str">
        <f t="shared" si="132"/>
        <v>C</v>
      </c>
      <c r="BY180" s="319">
        <v>1</v>
      </c>
      <c r="BZ180" s="83">
        <f t="shared" si="133"/>
        <v>1</v>
      </c>
      <c r="CA180" s="100" t="s">
        <v>2622</v>
      </c>
      <c r="CB180" s="49">
        <v>1</v>
      </c>
      <c r="CC180" s="49">
        <v>1</v>
      </c>
      <c r="CD180" s="384">
        <f t="shared" si="134"/>
        <v>1</v>
      </c>
      <c r="CE180" s="67" t="s">
        <v>2621</v>
      </c>
      <c r="CF180" s="52" t="s">
        <v>2335</v>
      </c>
      <c r="CG180" s="45" t="str">
        <f t="shared" si="135"/>
        <v>NO</v>
      </c>
      <c r="CH180" s="238">
        <f t="shared" si="136"/>
        <v>199</v>
      </c>
    </row>
    <row r="181" spans="1:86" s="7" customFormat="1" ht="220.5" customHeight="1" x14ac:dyDescent="0.25">
      <c r="A181" s="51">
        <v>354</v>
      </c>
      <c r="B181" s="52" t="s">
        <v>257</v>
      </c>
      <c r="C181" s="97" t="s">
        <v>1194</v>
      </c>
      <c r="D181" s="173">
        <v>42475</v>
      </c>
      <c r="E181" s="97" t="s">
        <v>95</v>
      </c>
      <c r="F181" s="97">
        <v>4</v>
      </c>
      <c r="G181" s="97" t="s">
        <v>677</v>
      </c>
      <c r="H181" s="97"/>
      <c r="I181" s="66" t="s">
        <v>697</v>
      </c>
      <c r="J181" s="97" t="s">
        <v>96</v>
      </c>
      <c r="K181" s="97" t="s">
        <v>127</v>
      </c>
      <c r="L181" s="97" t="s">
        <v>97</v>
      </c>
      <c r="M181" s="97" t="s">
        <v>44</v>
      </c>
      <c r="N181" s="97" t="s">
        <v>128</v>
      </c>
      <c r="O181" s="97" t="s">
        <v>656</v>
      </c>
      <c r="P181" s="97"/>
      <c r="Q181" s="66" t="s">
        <v>698</v>
      </c>
      <c r="R181" s="97" t="s">
        <v>129</v>
      </c>
      <c r="S181" s="66" t="s">
        <v>699</v>
      </c>
      <c r="T181" s="66" t="s">
        <v>129</v>
      </c>
      <c r="U181" s="66" t="s">
        <v>703</v>
      </c>
      <c r="V181" s="66" t="s">
        <v>704</v>
      </c>
      <c r="W181" s="97">
        <v>1</v>
      </c>
      <c r="X181" s="111">
        <v>42667</v>
      </c>
      <c r="Y181" s="111">
        <v>42674</v>
      </c>
      <c r="Z181" s="97" t="s">
        <v>213</v>
      </c>
      <c r="AA181" s="97" t="s">
        <v>214</v>
      </c>
      <c r="AB181" s="53"/>
      <c r="AC181" s="51"/>
      <c r="AD181" s="53"/>
      <c r="AE181" s="54"/>
      <c r="AF181" s="89"/>
      <c r="AG181" s="89"/>
      <c r="AH181" s="53"/>
      <c r="AI181" s="54"/>
      <c r="AJ181" s="52"/>
      <c r="AK181" s="53"/>
      <c r="AL181" s="52"/>
      <c r="AM181" s="52"/>
      <c r="AN181" s="53"/>
      <c r="AO181" s="53"/>
      <c r="AP181" s="53"/>
      <c r="AQ181" s="53"/>
      <c r="AR181" s="53"/>
      <c r="AS181" s="53"/>
      <c r="AT181" s="53"/>
      <c r="AU181" s="53"/>
      <c r="AV181" s="53"/>
      <c r="AW181" s="53"/>
      <c r="AX181" s="52" t="s">
        <v>253</v>
      </c>
      <c r="AY181" s="52" t="s">
        <v>252</v>
      </c>
      <c r="AZ181" s="45" t="s">
        <v>50</v>
      </c>
      <c r="BA181" s="46" t="s">
        <v>92</v>
      </c>
      <c r="BB181" s="47" t="str">
        <f>BF181</f>
        <v>NA</v>
      </c>
      <c r="BC181" s="100" t="s">
        <v>996</v>
      </c>
      <c r="BD181" s="49" t="s">
        <v>92</v>
      </c>
      <c r="BE181" s="49" t="s">
        <v>92</v>
      </c>
      <c r="BF181" s="47" t="s">
        <v>92</v>
      </c>
      <c r="BG181" s="100" t="s">
        <v>1123</v>
      </c>
      <c r="BH181" s="45" t="s">
        <v>1113</v>
      </c>
      <c r="BI181" s="45" t="s">
        <v>91</v>
      </c>
      <c r="BJ181" s="52" t="s">
        <v>2162</v>
      </c>
      <c r="BK181" s="52" t="s">
        <v>252</v>
      </c>
      <c r="BL181" s="45" t="s">
        <v>50</v>
      </c>
      <c r="BM181" s="346" t="s">
        <v>83</v>
      </c>
      <c r="BN181" s="346" t="s">
        <v>83</v>
      </c>
      <c r="BO181" s="54" t="s">
        <v>996</v>
      </c>
      <c r="BP181" s="346" t="s">
        <v>83</v>
      </c>
      <c r="BQ181" s="346" t="s">
        <v>83</v>
      </c>
      <c r="BR181" s="346" t="s">
        <v>83</v>
      </c>
      <c r="BS181" s="54" t="s">
        <v>1123</v>
      </c>
      <c r="BT181" s="52" t="s">
        <v>2335</v>
      </c>
      <c r="BU181" s="45" t="s">
        <v>91</v>
      </c>
      <c r="BV181" s="238">
        <f t="shared" si="104"/>
        <v>112</v>
      </c>
      <c r="BW181" s="52" t="s">
        <v>252</v>
      </c>
      <c r="BX181" s="45" t="str">
        <f t="shared" si="132"/>
        <v>C</v>
      </c>
      <c r="BY181" s="319">
        <v>1</v>
      </c>
      <c r="BZ181" s="83">
        <f t="shared" si="133"/>
        <v>1</v>
      </c>
      <c r="CA181" s="100" t="s">
        <v>2623</v>
      </c>
      <c r="CB181" s="49">
        <v>1</v>
      </c>
      <c r="CC181" s="49">
        <v>1</v>
      </c>
      <c r="CD181" s="384">
        <f t="shared" si="134"/>
        <v>1</v>
      </c>
      <c r="CE181" s="67" t="s">
        <v>2621</v>
      </c>
      <c r="CF181" s="52" t="s">
        <v>2335</v>
      </c>
      <c r="CG181" s="45" t="str">
        <f t="shared" si="135"/>
        <v>NO</v>
      </c>
      <c r="CH181" s="238">
        <f t="shared" si="136"/>
        <v>316</v>
      </c>
    </row>
    <row r="182" spans="1:86" s="7" customFormat="1" ht="220.5" customHeight="1" x14ac:dyDescent="0.25">
      <c r="A182" s="51">
        <v>354</v>
      </c>
      <c r="B182" s="52" t="s">
        <v>258</v>
      </c>
      <c r="C182" s="97" t="s">
        <v>1194</v>
      </c>
      <c r="D182" s="173">
        <v>42475</v>
      </c>
      <c r="E182" s="97" t="s">
        <v>95</v>
      </c>
      <c r="F182" s="97">
        <v>4</v>
      </c>
      <c r="G182" s="97" t="s">
        <v>677</v>
      </c>
      <c r="H182" s="97"/>
      <c r="I182" s="66" t="s">
        <v>697</v>
      </c>
      <c r="J182" s="97" t="s">
        <v>96</v>
      </c>
      <c r="K182" s="97" t="s">
        <v>127</v>
      </c>
      <c r="L182" s="97" t="s">
        <v>97</v>
      </c>
      <c r="M182" s="97" t="s">
        <v>44</v>
      </c>
      <c r="N182" s="97" t="s">
        <v>128</v>
      </c>
      <c r="O182" s="97" t="s">
        <v>656</v>
      </c>
      <c r="P182" s="97"/>
      <c r="Q182" s="66" t="s">
        <v>698</v>
      </c>
      <c r="R182" s="97" t="s">
        <v>129</v>
      </c>
      <c r="S182" s="66" t="s">
        <v>699</v>
      </c>
      <c r="T182" s="66" t="s">
        <v>129</v>
      </c>
      <c r="U182" s="66" t="s">
        <v>705</v>
      </c>
      <c r="V182" s="66" t="s">
        <v>706</v>
      </c>
      <c r="W182" s="97">
        <v>1</v>
      </c>
      <c r="X182" s="111">
        <v>42675</v>
      </c>
      <c r="Y182" s="111">
        <v>42704</v>
      </c>
      <c r="Z182" s="97" t="s">
        <v>213</v>
      </c>
      <c r="AA182" s="97" t="s">
        <v>214</v>
      </c>
      <c r="AB182" s="53"/>
      <c r="AC182" s="51"/>
      <c r="AD182" s="53"/>
      <c r="AE182" s="54"/>
      <c r="AF182" s="89"/>
      <c r="AG182" s="89"/>
      <c r="AH182" s="53"/>
      <c r="AI182" s="54"/>
      <c r="AJ182" s="52"/>
      <c r="AK182" s="53"/>
      <c r="AL182" s="52"/>
      <c r="AM182" s="52"/>
      <c r="AN182" s="53"/>
      <c r="AO182" s="53"/>
      <c r="AP182" s="53"/>
      <c r="AQ182" s="53"/>
      <c r="AR182" s="53"/>
      <c r="AS182" s="53"/>
      <c r="AT182" s="53"/>
      <c r="AU182" s="53"/>
      <c r="AV182" s="53"/>
      <c r="AW182" s="53"/>
      <c r="AX182" s="52" t="s">
        <v>253</v>
      </c>
      <c r="AY182" s="52" t="s">
        <v>252</v>
      </c>
      <c r="AZ182" s="45" t="s">
        <v>50</v>
      </c>
      <c r="BA182" s="46" t="s">
        <v>92</v>
      </c>
      <c r="BB182" s="47" t="str">
        <f>BF182</f>
        <v>NA</v>
      </c>
      <c r="BC182" s="100" t="s">
        <v>996</v>
      </c>
      <c r="BD182" s="49" t="s">
        <v>92</v>
      </c>
      <c r="BE182" s="49" t="s">
        <v>92</v>
      </c>
      <c r="BF182" s="47" t="s">
        <v>92</v>
      </c>
      <c r="BG182" s="100" t="s">
        <v>1126</v>
      </c>
      <c r="BH182" s="45" t="s">
        <v>1113</v>
      </c>
      <c r="BI182" s="45" t="s">
        <v>91</v>
      </c>
      <c r="BJ182" s="52" t="s">
        <v>2162</v>
      </c>
      <c r="BK182" s="52" t="s">
        <v>252</v>
      </c>
      <c r="BL182" s="45" t="s">
        <v>50</v>
      </c>
      <c r="BM182" s="346" t="s">
        <v>83</v>
      </c>
      <c r="BN182" s="346" t="s">
        <v>83</v>
      </c>
      <c r="BO182" s="54" t="s">
        <v>996</v>
      </c>
      <c r="BP182" s="346" t="s">
        <v>83</v>
      </c>
      <c r="BQ182" s="346" t="s">
        <v>83</v>
      </c>
      <c r="BR182" s="346" t="s">
        <v>83</v>
      </c>
      <c r="BS182" s="54" t="s">
        <v>2377</v>
      </c>
      <c r="BT182" s="52" t="s">
        <v>2335</v>
      </c>
      <c r="BU182" s="45" t="s">
        <v>91</v>
      </c>
      <c r="BV182" s="238">
        <f t="shared" si="104"/>
        <v>112</v>
      </c>
      <c r="BW182" s="52" t="s">
        <v>252</v>
      </c>
      <c r="BX182" s="45" t="str">
        <f t="shared" si="132"/>
        <v>C</v>
      </c>
      <c r="BY182" s="319">
        <v>1</v>
      </c>
      <c r="BZ182" s="83">
        <f t="shared" si="133"/>
        <v>0.95500000000000007</v>
      </c>
      <c r="CA182" s="100" t="s">
        <v>2624</v>
      </c>
      <c r="CB182" s="49">
        <v>0.91</v>
      </c>
      <c r="CC182" s="49">
        <v>1</v>
      </c>
      <c r="CD182" s="384">
        <f t="shared" si="134"/>
        <v>0.95500000000000007</v>
      </c>
      <c r="CE182" s="67" t="s">
        <v>2626</v>
      </c>
      <c r="CF182" s="52" t="s">
        <v>2335</v>
      </c>
      <c r="CG182" s="45" t="str">
        <f t="shared" si="135"/>
        <v>NO</v>
      </c>
      <c r="CH182" s="238">
        <f t="shared" si="136"/>
        <v>298</v>
      </c>
    </row>
    <row r="183" spans="1:86" s="7" customFormat="1" ht="220.5" customHeight="1" x14ac:dyDescent="0.25">
      <c r="A183" s="51">
        <v>354</v>
      </c>
      <c r="B183" s="52" t="s">
        <v>259</v>
      </c>
      <c r="C183" s="97" t="s">
        <v>1194</v>
      </c>
      <c r="D183" s="173">
        <v>42475</v>
      </c>
      <c r="E183" s="97" t="s">
        <v>95</v>
      </c>
      <c r="F183" s="97">
        <v>4</v>
      </c>
      <c r="G183" s="97" t="s">
        <v>677</v>
      </c>
      <c r="H183" s="97"/>
      <c r="I183" s="66" t="s">
        <v>697</v>
      </c>
      <c r="J183" s="97" t="s">
        <v>96</v>
      </c>
      <c r="K183" s="97" t="s">
        <v>127</v>
      </c>
      <c r="L183" s="97" t="s">
        <v>97</v>
      </c>
      <c r="M183" s="97" t="s">
        <v>44</v>
      </c>
      <c r="N183" s="97" t="s">
        <v>128</v>
      </c>
      <c r="O183" s="97" t="s">
        <v>656</v>
      </c>
      <c r="P183" s="97"/>
      <c r="Q183" s="66" t="s">
        <v>698</v>
      </c>
      <c r="R183" s="97" t="s">
        <v>129</v>
      </c>
      <c r="S183" s="66" t="s">
        <v>699</v>
      </c>
      <c r="T183" s="66" t="s">
        <v>129</v>
      </c>
      <c r="U183" s="66" t="s">
        <v>707</v>
      </c>
      <c r="V183" s="66" t="s">
        <v>708</v>
      </c>
      <c r="W183" s="97">
        <v>3</v>
      </c>
      <c r="X183" s="111">
        <v>42705</v>
      </c>
      <c r="Y183" s="111">
        <v>42797</v>
      </c>
      <c r="Z183" s="97" t="s">
        <v>213</v>
      </c>
      <c r="AA183" s="97" t="s">
        <v>214</v>
      </c>
      <c r="AB183" s="53"/>
      <c r="AC183" s="51"/>
      <c r="AD183" s="53"/>
      <c r="AE183" s="54"/>
      <c r="AF183" s="89"/>
      <c r="AG183" s="89"/>
      <c r="AH183" s="53"/>
      <c r="AI183" s="54"/>
      <c r="AJ183" s="52"/>
      <c r="AK183" s="53"/>
      <c r="AL183" s="52"/>
      <c r="AM183" s="52"/>
      <c r="AN183" s="53"/>
      <c r="AO183" s="53"/>
      <c r="AP183" s="53"/>
      <c r="AQ183" s="53"/>
      <c r="AR183" s="53"/>
      <c r="AS183" s="53"/>
      <c r="AT183" s="53"/>
      <c r="AU183" s="53"/>
      <c r="AV183" s="53"/>
      <c r="AW183" s="53"/>
      <c r="AX183" s="52" t="s">
        <v>253</v>
      </c>
      <c r="AY183" s="52" t="s">
        <v>252</v>
      </c>
      <c r="AZ183" s="45" t="s">
        <v>50</v>
      </c>
      <c r="BA183" s="46" t="s">
        <v>92</v>
      </c>
      <c r="BB183" s="47" t="str">
        <f>BF183</f>
        <v>NA</v>
      </c>
      <c r="BC183" s="100" t="s">
        <v>996</v>
      </c>
      <c r="BD183" s="49" t="s">
        <v>92</v>
      </c>
      <c r="BE183" s="49" t="s">
        <v>92</v>
      </c>
      <c r="BF183" s="47" t="s">
        <v>92</v>
      </c>
      <c r="BG183" s="100" t="s">
        <v>1127</v>
      </c>
      <c r="BH183" s="45" t="s">
        <v>1113</v>
      </c>
      <c r="BI183" s="45" t="s">
        <v>91</v>
      </c>
      <c r="BJ183" s="52" t="s">
        <v>2162</v>
      </c>
      <c r="BK183" s="52" t="s">
        <v>252</v>
      </c>
      <c r="BL183" s="45" t="s">
        <v>50</v>
      </c>
      <c r="BM183" s="346" t="s">
        <v>83</v>
      </c>
      <c r="BN183" s="346" t="s">
        <v>83</v>
      </c>
      <c r="BO183" s="54" t="s">
        <v>996</v>
      </c>
      <c r="BP183" s="346" t="s">
        <v>83</v>
      </c>
      <c r="BQ183" s="346" t="s">
        <v>83</v>
      </c>
      <c r="BR183" s="346" t="s">
        <v>83</v>
      </c>
      <c r="BS183" s="54" t="s">
        <v>2378</v>
      </c>
      <c r="BT183" s="52" t="s">
        <v>2335</v>
      </c>
      <c r="BU183" s="45" t="s">
        <v>91</v>
      </c>
      <c r="BV183" s="238">
        <f t="shared" si="104"/>
        <v>112</v>
      </c>
      <c r="BW183" s="52" t="s">
        <v>252</v>
      </c>
      <c r="BX183" s="45" t="s">
        <v>50</v>
      </c>
      <c r="BY183" s="402">
        <v>0.2</v>
      </c>
      <c r="BZ183" s="384" t="str">
        <f t="shared" si="133"/>
        <v>N.A.</v>
      </c>
      <c r="CA183" s="100" t="s">
        <v>2625</v>
      </c>
      <c r="CB183" s="346" t="s">
        <v>83</v>
      </c>
      <c r="CC183" s="346" t="s">
        <v>83</v>
      </c>
      <c r="CD183" s="346" t="s">
        <v>83</v>
      </c>
      <c r="CE183" s="54" t="s">
        <v>2627</v>
      </c>
      <c r="CF183" s="52" t="s">
        <v>2335</v>
      </c>
      <c r="CG183" s="45" t="s">
        <v>91</v>
      </c>
      <c r="CH183" s="238">
        <f t="shared" si="136"/>
        <v>217</v>
      </c>
    </row>
    <row r="184" spans="1:86" s="7" customFormat="1" ht="220.5" hidden="1" customHeight="1" x14ac:dyDescent="0.25">
      <c r="A184" s="51">
        <v>355</v>
      </c>
      <c r="B184" s="52"/>
      <c r="C184" s="97" t="s">
        <v>1190</v>
      </c>
      <c r="D184" s="74">
        <v>42293</v>
      </c>
      <c r="E184" s="97" t="s">
        <v>159</v>
      </c>
      <c r="F184" s="97">
        <v>1</v>
      </c>
      <c r="G184" s="97"/>
      <c r="H184" s="66" t="s">
        <v>866</v>
      </c>
      <c r="I184" s="66" t="s">
        <v>867</v>
      </c>
      <c r="J184" s="97" t="s">
        <v>66</v>
      </c>
      <c r="K184" s="97" t="s">
        <v>127</v>
      </c>
      <c r="L184" s="97" t="s">
        <v>97</v>
      </c>
      <c r="M184" s="97" t="s">
        <v>44</v>
      </c>
      <c r="N184" s="97" t="s">
        <v>215</v>
      </c>
      <c r="O184" s="97" t="s">
        <v>156</v>
      </c>
      <c r="P184" s="74">
        <v>42481</v>
      </c>
      <c r="Q184" s="66" t="s">
        <v>868</v>
      </c>
      <c r="R184" s="97" t="s">
        <v>869</v>
      </c>
      <c r="S184" s="66" t="s">
        <v>870</v>
      </c>
      <c r="T184" s="66" t="s">
        <v>871</v>
      </c>
      <c r="U184" s="66" t="s">
        <v>872</v>
      </c>
      <c r="V184" s="97" t="s">
        <v>873</v>
      </c>
      <c r="W184" s="97">
        <v>14</v>
      </c>
      <c r="X184" s="111">
        <v>42461</v>
      </c>
      <c r="Y184" s="111">
        <v>42735</v>
      </c>
      <c r="Z184" s="97" t="s">
        <v>874</v>
      </c>
      <c r="AA184" s="97" t="s">
        <v>965</v>
      </c>
      <c r="AB184" s="53"/>
      <c r="AC184" s="51"/>
      <c r="AD184" s="53"/>
      <c r="AE184" s="54"/>
      <c r="AF184" s="89"/>
      <c r="AG184" s="89"/>
      <c r="AH184" s="53"/>
      <c r="AI184" s="54"/>
      <c r="AJ184" s="52"/>
      <c r="AK184" s="53"/>
      <c r="AL184" s="52"/>
      <c r="AM184" s="52"/>
      <c r="AN184" s="53"/>
      <c r="AO184" s="53"/>
      <c r="AP184" s="53"/>
      <c r="AQ184" s="53"/>
      <c r="AR184" s="53"/>
      <c r="AS184" s="53"/>
      <c r="AT184" s="53"/>
      <c r="AU184" s="53"/>
      <c r="AV184" s="53"/>
      <c r="AW184" s="53"/>
      <c r="AX184" s="52" t="s">
        <v>904</v>
      </c>
      <c r="AY184" s="52" t="s">
        <v>80</v>
      </c>
      <c r="AZ184" s="45" t="str">
        <f>IF(BB184&lt;91%,"A","C")</f>
        <v>C</v>
      </c>
      <c r="BA184" s="46">
        <v>14</v>
      </c>
      <c r="BB184" s="47">
        <f>BF184</f>
        <v>1</v>
      </c>
      <c r="BC184" s="108" t="s">
        <v>1154</v>
      </c>
      <c r="BD184" s="49">
        <v>1</v>
      </c>
      <c r="BE184" s="49">
        <v>1</v>
      </c>
      <c r="BF184" s="47">
        <f>(BD184+BE184)/2</f>
        <v>1</v>
      </c>
      <c r="BG184" s="109" t="s">
        <v>1155</v>
      </c>
      <c r="BH184" s="97" t="s">
        <v>1156</v>
      </c>
      <c r="BI184" s="45" t="str">
        <f>IF(BB184&lt;91%,"SI","NO")</f>
        <v>NO</v>
      </c>
      <c r="BJ184" s="236"/>
      <c r="BK184" s="236"/>
      <c r="BV184" s="238">
        <f t="shared" si="104"/>
        <v>0</v>
      </c>
    </row>
    <row r="185" spans="1:86" s="7" customFormat="1" ht="141.75" hidden="1" customHeight="1" x14ac:dyDescent="0.25">
      <c r="A185" s="51">
        <v>356</v>
      </c>
      <c r="B185" s="52"/>
      <c r="C185" s="97" t="s">
        <v>1190</v>
      </c>
      <c r="D185" s="74">
        <v>42293</v>
      </c>
      <c r="E185" s="97" t="s">
        <v>159</v>
      </c>
      <c r="F185" s="97">
        <v>2</v>
      </c>
      <c r="G185" s="97"/>
      <c r="H185" s="97" t="s">
        <v>866</v>
      </c>
      <c r="I185" s="66" t="s">
        <v>875</v>
      </c>
      <c r="J185" s="97" t="s">
        <v>66</v>
      </c>
      <c r="K185" s="97" t="s">
        <v>127</v>
      </c>
      <c r="L185" s="97" t="s">
        <v>97</v>
      </c>
      <c r="M185" s="97" t="s">
        <v>44</v>
      </c>
      <c r="N185" s="97" t="s">
        <v>215</v>
      </c>
      <c r="O185" s="97" t="s">
        <v>156</v>
      </c>
      <c r="P185" s="74">
        <v>42481</v>
      </c>
      <c r="Q185" s="66" t="s">
        <v>876</v>
      </c>
      <c r="R185" s="97" t="s">
        <v>877</v>
      </c>
      <c r="S185" s="66" t="s">
        <v>878</v>
      </c>
      <c r="T185" s="66" t="s">
        <v>879</v>
      </c>
      <c r="U185" s="66" t="s">
        <v>880</v>
      </c>
      <c r="V185" s="66" t="s">
        <v>2178</v>
      </c>
      <c r="W185" s="97">
        <v>1</v>
      </c>
      <c r="X185" s="111">
        <v>42461</v>
      </c>
      <c r="Y185" s="111">
        <v>42735</v>
      </c>
      <c r="Z185" s="97" t="s">
        <v>874</v>
      </c>
      <c r="AA185" s="97" t="s">
        <v>2072</v>
      </c>
      <c r="AB185" s="53"/>
      <c r="AC185" s="51"/>
      <c r="AD185" s="53"/>
      <c r="AE185" s="54"/>
      <c r="AF185" s="89"/>
      <c r="AG185" s="89"/>
      <c r="AH185" s="53"/>
      <c r="AI185" s="54"/>
      <c r="AJ185" s="52"/>
      <c r="AK185" s="53"/>
      <c r="AL185" s="52"/>
      <c r="AM185" s="52"/>
      <c r="AN185" s="53"/>
      <c r="AO185" s="53"/>
      <c r="AP185" s="53"/>
      <c r="AQ185" s="53"/>
      <c r="AR185" s="53"/>
      <c r="AS185" s="53"/>
      <c r="AT185" s="53"/>
      <c r="AU185" s="53"/>
      <c r="AV185" s="53"/>
      <c r="AW185" s="53"/>
      <c r="AX185" s="52" t="s">
        <v>904</v>
      </c>
      <c r="AY185" s="52" t="s">
        <v>80</v>
      </c>
      <c r="AZ185" s="45" t="str">
        <f>IF(BB185&lt;91%,"A","C")</f>
        <v>A</v>
      </c>
      <c r="BA185" s="46" t="s">
        <v>92</v>
      </c>
      <c r="BB185" s="47">
        <v>0</v>
      </c>
      <c r="BC185" s="108" t="s">
        <v>1157</v>
      </c>
      <c r="BD185" s="49" t="s">
        <v>92</v>
      </c>
      <c r="BE185" s="49" t="s">
        <v>92</v>
      </c>
      <c r="BF185" s="47" t="s">
        <v>92</v>
      </c>
      <c r="BG185" s="108" t="s">
        <v>1158</v>
      </c>
      <c r="BH185" s="97" t="s">
        <v>1156</v>
      </c>
      <c r="BI185" s="45" t="str">
        <f>IF(BB185&lt;91%,"SI","NO")</f>
        <v>SI</v>
      </c>
      <c r="BJ185" s="52" t="s">
        <v>86</v>
      </c>
      <c r="BK185" s="52" t="s">
        <v>80</v>
      </c>
      <c r="BL185" s="45" t="str">
        <f>IF(BN185&lt;91%,"A","C")</f>
        <v>C</v>
      </c>
      <c r="BM185" s="319">
        <v>1</v>
      </c>
      <c r="BN185" s="47">
        <f>BR185</f>
        <v>1</v>
      </c>
      <c r="BO185" s="108" t="s">
        <v>2179</v>
      </c>
      <c r="BP185" s="49">
        <v>1</v>
      </c>
      <c r="BQ185" s="49">
        <v>1</v>
      </c>
      <c r="BR185" s="47">
        <f>(BP185+BQ185)/2</f>
        <v>1</v>
      </c>
      <c r="BS185" s="109" t="s">
        <v>2180</v>
      </c>
      <c r="BT185" s="52" t="s">
        <v>2181</v>
      </c>
      <c r="BU185" s="45" t="str">
        <f>IF(BN185&lt;91%,"SI","NO")</f>
        <v>NO</v>
      </c>
      <c r="BV185" s="238">
        <f t="shared" si="104"/>
        <v>258</v>
      </c>
    </row>
    <row r="186" spans="1:86" s="7" customFormat="1" ht="299.25" customHeight="1" x14ac:dyDescent="0.25">
      <c r="A186" s="51">
        <v>357</v>
      </c>
      <c r="B186" s="52"/>
      <c r="C186" s="97" t="s">
        <v>1190</v>
      </c>
      <c r="D186" s="74">
        <v>42293</v>
      </c>
      <c r="E186" s="97" t="s">
        <v>159</v>
      </c>
      <c r="F186" s="97">
        <v>3</v>
      </c>
      <c r="G186" s="97"/>
      <c r="H186" s="97" t="s">
        <v>866</v>
      </c>
      <c r="I186" s="66" t="s">
        <v>881</v>
      </c>
      <c r="J186" s="97" t="s">
        <v>66</v>
      </c>
      <c r="K186" s="97" t="s">
        <v>127</v>
      </c>
      <c r="L186" s="97" t="s">
        <v>97</v>
      </c>
      <c r="M186" s="97" t="s">
        <v>44</v>
      </c>
      <c r="N186" s="97" t="s">
        <v>215</v>
      </c>
      <c r="O186" s="97" t="s">
        <v>2100</v>
      </c>
      <c r="P186" s="74">
        <v>42481</v>
      </c>
      <c r="Q186" s="66" t="s">
        <v>882</v>
      </c>
      <c r="R186" s="97" t="s">
        <v>883</v>
      </c>
      <c r="S186" s="66" t="s">
        <v>884</v>
      </c>
      <c r="T186" s="66" t="s">
        <v>885</v>
      </c>
      <c r="U186" s="66" t="s">
        <v>886</v>
      </c>
      <c r="V186" s="66" t="s">
        <v>887</v>
      </c>
      <c r="W186" s="97">
        <v>70</v>
      </c>
      <c r="X186" s="111">
        <v>42461</v>
      </c>
      <c r="Y186" s="427">
        <v>42735</v>
      </c>
      <c r="Z186" s="97" t="s">
        <v>888</v>
      </c>
      <c r="AA186" s="299" t="s">
        <v>967</v>
      </c>
      <c r="AB186" s="53"/>
      <c r="AC186" s="51"/>
      <c r="AD186" s="53"/>
      <c r="AE186" s="54"/>
      <c r="AF186" s="89"/>
      <c r="AG186" s="89"/>
      <c r="AH186" s="53"/>
      <c r="AI186" s="54"/>
      <c r="AJ186" s="52"/>
      <c r="AK186" s="53"/>
      <c r="AL186" s="52"/>
      <c r="AM186" s="52"/>
      <c r="AN186" s="53"/>
      <c r="AO186" s="53"/>
      <c r="AP186" s="53"/>
      <c r="AQ186" s="53"/>
      <c r="AR186" s="53"/>
      <c r="AS186" s="53"/>
      <c r="AT186" s="53"/>
      <c r="AU186" s="53"/>
      <c r="AV186" s="53"/>
      <c r="AW186" s="53"/>
      <c r="AX186" s="52" t="s">
        <v>904</v>
      </c>
      <c r="AY186" s="52" t="s">
        <v>80</v>
      </c>
      <c r="AZ186" s="45" t="str">
        <f>IF(BB186&lt;91%,"A","C")</f>
        <v>A</v>
      </c>
      <c r="BA186" s="46" t="s">
        <v>92</v>
      </c>
      <c r="BB186" s="47">
        <v>0.65</v>
      </c>
      <c r="BC186" s="109" t="s">
        <v>1159</v>
      </c>
      <c r="BD186" s="49" t="s">
        <v>92</v>
      </c>
      <c r="BE186" s="49" t="s">
        <v>92</v>
      </c>
      <c r="BF186" s="47" t="s">
        <v>92</v>
      </c>
      <c r="BG186" s="108" t="s">
        <v>1160</v>
      </c>
      <c r="BH186" s="97" t="s">
        <v>1156</v>
      </c>
      <c r="BI186" s="45" t="s">
        <v>91</v>
      </c>
      <c r="BJ186" s="52" t="s">
        <v>86</v>
      </c>
      <c r="BK186" s="52" t="s">
        <v>80</v>
      </c>
      <c r="BL186" s="45" t="str">
        <f>IF(BN186&lt;91%,"A","C")</f>
        <v>A</v>
      </c>
      <c r="BM186" s="56"/>
      <c r="BN186" s="47">
        <f>BR186</f>
        <v>0.87</v>
      </c>
      <c r="BO186" s="109" t="s">
        <v>2182</v>
      </c>
      <c r="BP186" s="49">
        <v>0.87</v>
      </c>
      <c r="BQ186" s="49">
        <v>0.87</v>
      </c>
      <c r="BR186" s="47">
        <f>(BP186+BQ186)/2</f>
        <v>0.87</v>
      </c>
      <c r="BS186" s="108" t="s">
        <v>1160</v>
      </c>
      <c r="BT186" s="52" t="s">
        <v>2181</v>
      </c>
      <c r="BU186" s="45" t="str">
        <f>IF(BN186&lt;91%,"SI","NO")</f>
        <v>SI</v>
      </c>
      <c r="BV186" s="238">
        <f t="shared" si="104"/>
        <v>956</v>
      </c>
      <c r="BW186" s="52" t="s">
        <v>80</v>
      </c>
      <c r="BX186" s="45" t="str">
        <f t="shared" ref="BX186:BX188" si="137">IF(BZ186&lt;91%,"A","C")</f>
        <v>A</v>
      </c>
      <c r="BY186" s="64">
        <v>61</v>
      </c>
      <c r="BZ186" s="49">
        <f t="shared" ref="BZ186:BZ188" si="138">CD186</f>
        <v>0.87</v>
      </c>
      <c r="CA186" s="389" t="s">
        <v>2716</v>
      </c>
      <c r="CB186" s="390">
        <v>0.87</v>
      </c>
      <c r="CC186" s="390">
        <v>0.87</v>
      </c>
      <c r="CD186" s="83">
        <f t="shared" ref="CD186:CD188" si="139">(CB186+CC186)/2</f>
        <v>0.87</v>
      </c>
      <c r="CE186" s="55" t="s">
        <v>2182</v>
      </c>
      <c r="CF186" s="79" t="s">
        <v>2181</v>
      </c>
      <c r="CG186" s="45" t="str">
        <f t="shared" ref="CG186:CG188" si="140">IF(BZ186&lt;91%,"SI","NO")</f>
        <v>SI</v>
      </c>
      <c r="CH186" s="238">
        <f t="shared" ref="CH186:CH188" si="141">LEN(CA186)</f>
        <v>143</v>
      </c>
    </row>
    <row r="187" spans="1:86" s="7" customFormat="1" ht="283.5" customHeight="1" x14ac:dyDescent="0.25">
      <c r="A187" s="51">
        <v>358</v>
      </c>
      <c r="B187" s="52"/>
      <c r="C187" s="97" t="s">
        <v>1190</v>
      </c>
      <c r="D187" s="74">
        <v>42293</v>
      </c>
      <c r="E187" s="97" t="s">
        <v>159</v>
      </c>
      <c r="F187" s="97">
        <v>4</v>
      </c>
      <c r="G187" s="97"/>
      <c r="H187" s="97" t="s">
        <v>866</v>
      </c>
      <c r="I187" s="66" t="s">
        <v>889</v>
      </c>
      <c r="J187" s="97" t="s">
        <v>66</v>
      </c>
      <c r="K187" s="97" t="s">
        <v>127</v>
      </c>
      <c r="L187" s="97" t="s">
        <v>97</v>
      </c>
      <c r="M187" s="97" t="s">
        <v>44</v>
      </c>
      <c r="N187" s="97" t="s">
        <v>215</v>
      </c>
      <c r="O187" s="97" t="s">
        <v>2100</v>
      </c>
      <c r="P187" s="74">
        <v>42481</v>
      </c>
      <c r="Q187" s="66" t="s">
        <v>890</v>
      </c>
      <c r="R187" s="97" t="s">
        <v>1161</v>
      </c>
      <c r="S187" s="66" t="s">
        <v>891</v>
      </c>
      <c r="T187" s="66" t="s">
        <v>871</v>
      </c>
      <c r="U187" s="66" t="s">
        <v>886</v>
      </c>
      <c r="V187" s="66" t="s">
        <v>887</v>
      </c>
      <c r="W187" s="97">
        <v>1</v>
      </c>
      <c r="X187" s="111">
        <v>42461</v>
      </c>
      <c r="Y187" s="427">
        <v>42735</v>
      </c>
      <c r="Z187" s="97" t="s">
        <v>888</v>
      </c>
      <c r="AA187" s="299" t="s">
        <v>967</v>
      </c>
      <c r="AB187" s="53"/>
      <c r="AC187" s="51"/>
      <c r="AD187" s="53"/>
      <c r="AE187" s="54"/>
      <c r="AF187" s="89"/>
      <c r="AG187" s="89"/>
      <c r="AH187" s="53"/>
      <c r="AI187" s="54"/>
      <c r="AJ187" s="52"/>
      <c r="AK187" s="53"/>
      <c r="AL187" s="52"/>
      <c r="AM187" s="52"/>
      <c r="AN187" s="53"/>
      <c r="AO187" s="53"/>
      <c r="AP187" s="53"/>
      <c r="AQ187" s="53"/>
      <c r="AR187" s="53"/>
      <c r="AS187" s="53"/>
      <c r="AT187" s="53"/>
      <c r="AU187" s="53"/>
      <c r="AV187" s="53"/>
      <c r="AW187" s="53"/>
      <c r="AX187" s="52" t="s">
        <v>904</v>
      </c>
      <c r="AY187" s="52" t="s">
        <v>80</v>
      </c>
      <c r="AZ187" s="45" t="s">
        <v>50</v>
      </c>
      <c r="BA187" s="46" t="s">
        <v>92</v>
      </c>
      <c r="BB187" s="47" t="str">
        <f>BF187</f>
        <v>NA</v>
      </c>
      <c r="BC187" s="109" t="s">
        <v>1162</v>
      </c>
      <c r="BD187" s="49" t="s">
        <v>92</v>
      </c>
      <c r="BE187" s="49" t="s">
        <v>92</v>
      </c>
      <c r="BF187" s="47" t="s">
        <v>92</v>
      </c>
      <c r="BG187" s="108" t="s">
        <v>1160</v>
      </c>
      <c r="BH187" s="97" t="s">
        <v>1156</v>
      </c>
      <c r="BI187" s="45" t="s">
        <v>91</v>
      </c>
      <c r="BJ187" s="52" t="s">
        <v>86</v>
      </c>
      <c r="BK187" s="52" t="s">
        <v>80</v>
      </c>
      <c r="BL187" s="45" t="str">
        <f>IF(BN187&lt;91%,"A","C")</f>
        <v>A</v>
      </c>
      <c r="BM187" s="56">
        <v>0.75</v>
      </c>
      <c r="BN187" s="47">
        <f>BR187</f>
        <v>0.75</v>
      </c>
      <c r="BO187" s="109" t="s">
        <v>2183</v>
      </c>
      <c r="BP187" s="49">
        <v>0.75</v>
      </c>
      <c r="BQ187" s="49">
        <v>0.75</v>
      </c>
      <c r="BR187" s="47">
        <f>(BP187+BQ187)/2</f>
        <v>0.75</v>
      </c>
      <c r="BS187" s="108" t="s">
        <v>1160</v>
      </c>
      <c r="BT187" s="52" t="s">
        <v>2181</v>
      </c>
      <c r="BU187" s="45" t="str">
        <f>IF(BN187&lt;91%,"SI","NO")</f>
        <v>SI</v>
      </c>
      <c r="BV187" s="238">
        <f t="shared" si="104"/>
        <v>890</v>
      </c>
      <c r="BW187" s="52" t="s">
        <v>80</v>
      </c>
      <c r="BX187" s="45" t="str">
        <f t="shared" si="137"/>
        <v>A</v>
      </c>
      <c r="BY187" s="64" t="s">
        <v>2463</v>
      </c>
      <c r="BZ187" s="49">
        <f t="shared" si="138"/>
        <v>0.75</v>
      </c>
      <c r="CA187" s="389" t="s">
        <v>2716</v>
      </c>
      <c r="CB187" s="390">
        <v>0.75</v>
      </c>
      <c r="CC187" s="390">
        <v>0.75</v>
      </c>
      <c r="CD187" s="83">
        <f t="shared" si="139"/>
        <v>0.75</v>
      </c>
      <c r="CE187" s="391" t="s">
        <v>1160</v>
      </c>
      <c r="CF187" s="79" t="s">
        <v>2181</v>
      </c>
      <c r="CG187" s="45" t="str">
        <f t="shared" si="140"/>
        <v>SI</v>
      </c>
      <c r="CH187" s="238">
        <f t="shared" si="141"/>
        <v>143</v>
      </c>
    </row>
    <row r="188" spans="1:86" s="7" customFormat="1" ht="299.25" customHeight="1" x14ac:dyDescent="0.25">
      <c r="A188" s="51">
        <v>359</v>
      </c>
      <c r="B188" s="52"/>
      <c r="C188" s="97" t="s">
        <v>1190</v>
      </c>
      <c r="D188" s="74">
        <v>42293</v>
      </c>
      <c r="E188" s="97" t="s">
        <v>95</v>
      </c>
      <c r="F188" s="97">
        <v>5</v>
      </c>
      <c r="G188" s="97"/>
      <c r="H188" s="97" t="s">
        <v>866</v>
      </c>
      <c r="I188" s="66" t="s">
        <v>1957</v>
      </c>
      <c r="J188" s="97" t="s">
        <v>66</v>
      </c>
      <c r="K188" s="97" t="s">
        <v>127</v>
      </c>
      <c r="L188" s="97" t="s">
        <v>97</v>
      </c>
      <c r="M188" s="97" t="s">
        <v>44</v>
      </c>
      <c r="N188" s="97" t="s">
        <v>215</v>
      </c>
      <c r="O188" s="97" t="s">
        <v>2100</v>
      </c>
      <c r="P188" s="74">
        <v>42481</v>
      </c>
      <c r="Q188" s="66" t="s">
        <v>882</v>
      </c>
      <c r="R188" s="97" t="s">
        <v>883</v>
      </c>
      <c r="S188" s="66" t="s">
        <v>884</v>
      </c>
      <c r="T188" s="66" t="s">
        <v>885</v>
      </c>
      <c r="U188" s="66" t="s">
        <v>886</v>
      </c>
      <c r="V188" s="66" t="s">
        <v>887</v>
      </c>
      <c r="W188" s="97">
        <v>70</v>
      </c>
      <c r="X188" s="111">
        <v>42461</v>
      </c>
      <c r="Y188" s="427">
        <v>42735</v>
      </c>
      <c r="Z188" s="97" t="s">
        <v>888</v>
      </c>
      <c r="AA188" s="299" t="s">
        <v>966</v>
      </c>
      <c r="AB188" s="53"/>
      <c r="AC188" s="51"/>
      <c r="AD188" s="53"/>
      <c r="AE188" s="54"/>
      <c r="AF188" s="89"/>
      <c r="AG188" s="89"/>
      <c r="AH188" s="53"/>
      <c r="AI188" s="54"/>
      <c r="AJ188" s="52"/>
      <c r="AK188" s="53"/>
      <c r="AL188" s="52"/>
      <c r="AM188" s="52"/>
      <c r="AN188" s="53"/>
      <c r="AO188" s="53"/>
      <c r="AP188" s="53"/>
      <c r="AQ188" s="53"/>
      <c r="AR188" s="53"/>
      <c r="AS188" s="53"/>
      <c r="AT188" s="53"/>
      <c r="AU188" s="53"/>
      <c r="AV188" s="53"/>
      <c r="AW188" s="53"/>
      <c r="AX188" s="52" t="s">
        <v>904</v>
      </c>
      <c r="AY188" s="52" t="s">
        <v>80</v>
      </c>
      <c r="AZ188" s="45" t="s">
        <v>50</v>
      </c>
      <c r="BA188" s="46" t="s">
        <v>92</v>
      </c>
      <c r="BB188" s="47">
        <v>0.65</v>
      </c>
      <c r="BC188" s="109" t="s">
        <v>1159</v>
      </c>
      <c r="BD188" s="49" t="s">
        <v>92</v>
      </c>
      <c r="BE188" s="49" t="s">
        <v>92</v>
      </c>
      <c r="BF188" s="47" t="s">
        <v>92</v>
      </c>
      <c r="BG188" s="108" t="s">
        <v>1160</v>
      </c>
      <c r="BH188" s="97" t="s">
        <v>1156</v>
      </c>
      <c r="BI188" s="45" t="str">
        <f>IF(BB188&lt;91%,"SI","NO")</f>
        <v>SI</v>
      </c>
      <c r="BJ188" s="52" t="s">
        <v>86</v>
      </c>
      <c r="BK188" s="52" t="s">
        <v>80</v>
      </c>
      <c r="BL188" s="45" t="str">
        <f>IF(BN188&lt;91%,"A","C")</f>
        <v>A</v>
      </c>
      <c r="BM188" s="326">
        <v>0.87</v>
      </c>
      <c r="BN188" s="47">
        <f>BR188</f>
        <v>0.87</v>
      </c>
      <c r="BO188" s="109" t="s">
        <v>2184</v>
      </c>
      <c r="BP188" s="49">
        <v>0.87</v>
      </c>
      <c r="BQ188" s="49">
        <v>0.87</v>
      </c>
      <c r="BR188" s="47">
        <f>(BP188+BQ188)/2</f>
        <v>0.87</v>
      </c>
      <c r="BS188" s="108" t="s">
        <v>1160</v>
      </c>
      <c r="BT188" s="52" t="s">
        <v>2181</v>
      </c>
      <c r="BU188" s="45" t="str">
        <f>IF(BN188&lt;91%,"SI","NO")</f>
        <v>SI</v>
      </c>
      <c r="BV188" s="238">
        <f t="shared" si="104"/>
        <v>956</v>
      </c>
      <c r="BW188" s="52" t="s">
        <v>80</v>
      </c>
      <c r="BX188" s="45" t="str">
        <f t="shared" si="137"/>
        <v>A</v>
      </c>
      <c r="BY188" s="388">
        <v>61</v>
      </c>
      <c r="BZ188" s="49">
        <f t="shared" si="138"/>
        <v>0.87</v>
      </c>
      <c r="CA188" s="389" t="s">
        <v>2716</v>
      </c>
      <c r="CB188" s="390">
        <v>0.87</v>
      </c>
      <c r="CC188" s="390">
        <v>0.87</v>
      </c>
      <c r="CD188" s="83">
        <f t="shared" si="139"/>
        <v>0.87</v>
      </c>
      <c r="CE188" s="55" t="s">
        <v>2182</v>
      </c>
      <c r="CF188" s="79" t="s">
        <v>2181</v>
      </c>
      <c r="CG188" s="45" t="str">
        <f t="shared" si="140"/>
        <v>SI</v>
      </c>
      <c r="CH188" s="238">
        <f t="shared" si="141"/>
        <v>143</v>
      </c>
    </row>
    <row r="189" spans="1:86" s="7" customFormat="1" ht="409.6" hidden="1" customHeight="1" thickBot="1" x14ac:dyDescent="0.3">
      <c r="A189" s="97">
        <v>360</v>
      </c>
      <c r="B189" s="97"/>
      <c r="C189" s="52" t="s">
        <v>1191</v>
      </c>
      <c r="D189" s="74">
        <v>42339</v>
      </c>
      <c r="E189" s="97" t="s">
        <v>95</v>
      </c>
      <c r="F189" s="97">
        <v>1</v>
      </c>
      <c r="G189" s="97"/>
      <c r="H189" s="66" t="s">
        <v>892</v>
      </c>
      <c r="I189" s="66" t="s">
        <v>893</v>
      </c>
      <c r="J189" s="97" t="s">
        <v>96</v>
      </c>
      <c r="K189" s="97" t="s">
        <v>127</v>
      </c>
      <c r="L189" s="97" t="s">
        <v>97</v>
      </c>
      <c r="M189" s="97" t="s">
        <v>44</v>
      </c>
      <c r="N189" s="97" t="s">
        <v>97</v>
      </c>
      <c r="O189" s="97" t="s">
        <v>156</v>
      </c>
      <c r="P189" s="74">
        <v>42496</v>
      </c>
      <c r="Q189" s="66" t="s">
        <v>894</v>
      </c>
      <c r="R189" s="97" t="s">
        <v>895</v>
      </c>
      <c r="S189" s="66" t="s">
        <v>896</v>
      </c>
      <c r="T189" s="66" t="s">
        <v>897</v>
      </c>
      <c r="U189" s="66" t="s">
        <v>898</v>
      </c>
      <c r="V189" s="97" t="s">
        <v>1182</v>
      </c>
      <c r="W189" s="97" t="s">
        <v>1181</v>
      </c>
      <c r="X189" s="111">
        <v>42520</v>
      </c>
      <c r="Y189" s="111">
        <v>42735</v>
      </c>
      <c r="Z189" s="97" t="s">
        <v>899</v>
      </c>
      <c r="AA189" s="97" t="s">
        <v>900</v>
      </c>
      <c r="AB189" s="179"/>
      <c r="AC189" s="180"/>
      <c r="AD189" s="179"/>
      <c r="AE189" s="181"/>
      <c r="AF189" s="182"/>
      <c r="AG189" s="182"/>
      <c r="AH189" s="179"/>
      <c r="AI189" s="181"/>
      <c r="AJ189" s="178"/>
      <c r="AK189" s="179"/>
      <c r="AL189" s="178"/>
      <c r="AM189" s="178"/>
      <c r="AN189" s="179"/>
      <c r="AO189" s="179"/>
      <c r="AP189" s="179"/>
      <c r="AQ189" s="179"/>
      <c r="AR189" s="179"/>
      <c r="AS189" s="179"/>
      <c r="AT189" s="179"/>
      <c r="AU189" s="179"/>
      <c r="AV189" s="179"/>
      <c r="AW189" s="179"/>
      <c r="AX189" s="178" t="s">
        <v>904</v>
      </c>
      <c r="AY189" s="178" t="s">
        <v>80</v>
      </c>
      <c r="AZ189" s="156" t="str">
        <f>IF(BB189&lt;91%,"A","C")</f>
        <v>C</v>
      </c>
      <c r="BA189" s="157">
        <v>1</v>
      </c>
      <c r="BB189" s="158">
        <f>BF189</f>
        <v>1</v>
      </c>
      <c r="BC189" s="183" t="s">
        <v>1134</v>
      </c>
      <c r="BD189" s="184">
        <v>1</v>
      </c>
      <c r="BE189" s="184">
        <v>1</v>
      </c>
      <c r="BF189" s="158">
        <f>(BD189+BE189)/2</f>
        <v>1</v>
      </c>
      <c r="BG189" s="183" t="s">
        <v>1135</v>
      </c>
      <c r="BH189" s="177" t="s">
        <v>1136</v>
      </c>
      <c r="BI189" s="156" t="str">
        <f>IF(BB189&lt;91%,"SI","NO")</f>
        <v>NO</v>
      </c>
      <c r="BJ189" s="236"/>
      <c r="BK189" s="236"/>
      <c r="BV189" s="238">
        <f t="shared" si="104"/>
        <v>0</v>
      </c>
    </row>
    <row r="190" spans="1:86" s="7" customFormat="1" ht="238.5" hidden="1" customHeight="1" thickTop="1" thickBot="1" x14ac:dyDescent="0.3">
      <c r="A190" s="230">
        <v>361</v>
      </c>
      <c r="B190" s="231"/>
      <c r="C190" s="232" t="s">
        <v>83</v>
      </c>
      <c r="D190" s="233">
        <v>42174</v>
      </c>
      <c r="E190" s="232" t="s">
        <v>159</v>
      </c>
      <c r="F190" s="232" t="s">
        <v>1165</v>
      </c>
      <c r="G190" s="232" t="s">
        <v>1166</v>
      </c>
      <c r="H190" s="41" t="s">
        <v>1167</v>
      </c>
      <c r="I190" s="234" t="s">
        <v>1168</v>
      </c>
      <c r="J190" s="232" t="s">
        <v>126</v>
      </c>
      <c r="K190" s="232" t="s">
        <v>221</v>
      </c>
      <c r="L190" s="232" t="s">
        <v>738</v>
      </c>
      <c r="M190" s="232" t="s">
        <v>44</v>
      </c>
      <c r="N190" s="232" t="s">
        <v>128</v>
      </c>
      <c r="O190" s="232" t="s">
        <v>1169</v>
      </c>
      <c r="P190" s="233">
        <v>42181</v>
      </c>
      <c r="Q190" s="41" t="s">
        <v>1170</v>
      </c>
      <c r="R190" s="232" t="s">
        <v>1169</v>
      </c>
      <c r="S190" s="41" t="s">
        <v>1171</v>
      </c>
      <c r="T190" s="41"/>
      <c r="U190" s="41" t="s">
        <v>1172</v>
      </c>
      <c r="V190" s="232" t="s">
        <v>94</v>
      </c>
      <c r="W190" s="232">
        <v>4</v>
      </c>
      <c r="X190" s="235">
        <v>42200</v>
      </c>
      <c r="Y190" s="235">
        <v>42368</v>
      </c>
      <c r="Z190" s="232" t="s">
        <v>1173</v>
      </c>
      <c r="AA190" s="232" t="s">
        <v>1174</v>
      </c>
      <c r="AB190" s="53"/>
      <c r="AC190" s="51"/>
      <c r="AD190" s="53"/>
      <c r="AE190" s="54"/>
      <c r="AF190" s="89"/>
      <c r="AG190" s="89"/>
      <c r="AH190" s="53"/>
      <c r="AI190" s="54"/>
      <c r="AJ190" s="52"/>
      <c r="AK190" s="53"/>
      <c r="AL190" s="52"/>
      <c r="AM190" s="52"/>
      <c r="AN190" s="53"/>
      <c r="AO190" s="53"/>
      <c r="AP190" s="53"/>
      <c r="AQ190" s="53"/>
      <c r="AR190" s="53"/>
      <c r="AS190" s="53"/>
      <c r="AT190" s="53"/>
      <c r="AU190" s="53"/>
      <c r="AV190" s="53"/>
      <c r="AW190" s="53"/>
      <c r="AX190" s="53"/>
      <c r="AY190" s="52"/>
      <c r="AZ190" s="156" t="str">
        <f>IF(BB190&lt;91%,"A","C")</f>
        <v>C</v>
      </c>
      <c r="BA190" s="185">
        <v>4</v>
      </c>
      <c r="BB190" s="158">
        <f>BF190</f>
        <v>1</v>
      </c>
      <c r="BC190" s="66" t="s">
        <v>1748</v>
      </c>
      <c r="BD190" s="184">
        <v>1</v>
      </c>
      <c r="BE190" s="184">
        <v>1</v>
      </c>
      <c r="BF190" s="158">
        <f>(BD190+BE190)/2</f>
        <v>1</v>
      </c>
      <c r="BG190" s="183" t="s">
        <v>1749</v>
      </c>
      <c r="BH190" s="52" t="s">
        <v>1730</v>
      </c>
      <c r="BI190" s="156" t="str">
        <f>IF(BB190&lt;91%,"SI","NO")</f>
        <v>NO</v>
      </c>
      <c r="BJ190" s="236"/>
      <c r="BK190" s="236"/>
      <c r="BV190" s="238">
        <f t="shared" si="104"/>
        <v>0</v>
      </c>
    </row>
    <row r="191" spans="1:86" s="7" customFormat="1" ht="186.75" hidden="1" customHeight="1" x14ac:dyDescent="0.25">
      <c r="A191" s="192">
        <v>362</v>
      </c>
      <c r="B191" s="192"/>
      <c r="C191" s="192" t="s">
        <v>1233</v>
      </c>
      <c r="D191" s="195">
        <v>42380</v>
      </c>
      <c r="E191" s="192" t="s">
        <v>95</v>
      </c>
      <c r="F191" s="192" t="s">
        <v>160</v>
      </c>
      <c r="G191" s="192" t="s">
        <v>1225</v>
      </c>
      <c r="H191" s="192" t="s">
        <v>1226</v>
      </c>
      <c r="I191" s="196" t="s">
        <v>1227</v>
      </c>
      <c r="J191" s="146" t="s">
        <v>96</v>
      </c>
      <c r="K191" s="192" t="s">
        <v>127</v>
      </c>
      <c r="L191" s="192" t="s">
        <v>97</v>
      </c>
      <c r="M191" s="192" t="s">
        <v>44</v>
      </c>
      <c r="N191" s="192" t="s">
        <v>128</v>
      </c>
      <c r="O191" s="64" t="s">
        <v>83</v>
      </c>
      <c r="P191" s="195" t="s">
        <v>1228</v>
      </c>
      <c r="Q191" s="196" t="s">
        <v>1229</v>
      </c>
      <c r="R191" s="196"/>
      <c r="S191" s="196" t="s">
        <v>1230</v>
      </c>
      <c r="T191" s="196"/>
      <c r="U191" s="227" t="s">
        <v>1231</v>
      </c>
      <c r="V191" s="227" t="s">
        <v>1232</v>
      </c>
      <c r="W191" s="228">
        <v>1</v>
      </c>
      <c r="X191" s="197">
        <v>42430</v>
      </c>
      <c r="Y191" s="229">
        <v>42460</v>
      </c>
      <c r="Z191" s="228" t="s">
        <v>158</v>
      </c>
      <c r="AA191" s="228" t="s">
        <v>123</v>
      </c>
      <c r="AB191" s="53"/>
      <c r="AC191" s="51"/>
      <c r="AD191" s="53"/>
      <c r="AE191" s="54"/>
      <c r="AF191" s="89"/>
      <c r="AG191" s="89"/>
      <c r="AH191" s="53"/>
      <c r="AI191" s="54"/>
      <c r="AJ191" s="52"/>
      <c r="AK191" s="53"/>
      <c r="AL191" s="52"/>
      <c r="AM191" s="52"/>
      <c r="AN191" s="53"/>
      <c r="AO191" s="53"/>
      <c r="AP191" s="53"/>
      <c r="AQ191" s="53"/>
      <c r="AR191" s="53"/>
      <c r="AS191" s="53"/>
      <c r="AT191" s="53"/>
      <c r="AU191" s="53"/>
      <c r="AV191" s="53"/>
      <c r="AW191" s="53"/>
      <c r="AX191" s="52" t="s">
        <v>1236</v>
      </c>
      <c r="AY191" s="52" t="s">
        <v>80</v>
      </c>
      <c r="AZ191" s="45" t="str">
        <f>IF(BB191&lt;91%,"A","C")</f>
        <v>A</v>
      </c>
      <c r="BA191" s="186"/>
      <c r="BB191" s="187"/>
      <c r="BC191" s="188"/>
      <c r="BD191" s="189"/>
      <c r="BE191" s="189"/>
      <c r="BF191" s="189"/>
      <c r="BG191" s="190"/>
      <c r="BH191" s="191"/>
      <c r="BI191" s="45"/>
      <c r="BJ191" s="52" t="s">
        <v>86</v>
      </c>
      <c r="BK191" s="52" t="s">
        <v>80</v>
      </c>
      <c r="BL191" s="45" t="str">
        <f t="shared" ref="BL191:BL249" si="142">IF(BN191&lt;91%,"A","C")</f>
        <v>C</v>
      </c>
      <c r="BM191" s="330">
        <v>1</v>
      </c>
      <c r="BN191" s="47">
        <f t="shared" ref="BN191:BN249" si="143">BR191</f>
        <v>1</v>
      </c>
      <c r="BO191" s="188" t="s">
        <v>1234</v>
      </c>
      <c r="BP191" s="49">
        <v>1</v>
      </c>
      <c r="BQ191" s="49">
        <v>1</v>
      </c>
      <c r="BR191" s="47">
        <f t="shared" ref="BR191:BR249" si="144">(BP191+BQ191)/2</f>
        <v>1</v>
      </c>
      <c r="BS191" s="190" t="s">
        <v>1235</v>
      </c>
      <c r="BT191" s="191" t="s">
        <v>158</v>
      </c>
      <c r="BU191" s="45" t="str">
        <f t="shared" ref="BU191:BU249" si="145">IF(BN191&lt;91%,"SI","NO")</f>
        <v>NO</v>
      </c>
      <c r="BV191" s="238">
        <f t="shared" si="104"/>
        <v>124</v>
      </c>
    </row>
    <row r="192" spans="1:86" s="7" customFormat="1" ht="110.25" customHeight="1" x14ac:dyDescent="0.25">
      <c r="A192" s="192">
        <v>363</v>
      </c>
      <c r="B192" s="192" t="s">
        <v>255</v>
      </c>
      <c r="C192" s="193" t="s">
        <v>1206</v>
      </c>
      <c r="D192" s="74">
        <v>42429</v>
      </c>
      <c r="E192" s="192" t="s">
        <v>154</v>
      </c>
      <c r="F192" s="192" t="s">
        <v>1195</v>
      </c>
      <c r="G192" s="193" t="s">
        <v>1244</v>
      </c>
      <c r="H192" s="193" t="s">
        <v>1196</v>
      </c>
      <c r="I192" s="194" t="s">
        <v>1197</v>
      </c>
      <c r="J192" s="192" t="s">
        <v>96</v>
      </c>
      <c r="K192" s="97" t="s">
        <v>127</v>
      </c>
      <c r="L192" s="193" t="s">
        <v>97</v>
      </c>
      <c r="M192" s="193" t="s">
        <v>44</v>
      </c>
      <c r="N192" s="192" t="s">
        <v>128</v>
      </c>
      <c r="O192" s="193" t="s">
        <v>1198</v>
      </c>
      <c r="P192" s="195">
        <v>42386</v>
      </c>
      <c r="Q192" s="194" t="s">
        <v>1199</v>
      </c>
      <c r="R192" s="192" t="s">
        <v>129</v>
      </c>
      <c r="S192" s="194" t="s">
        <v>1208</v>
      </c>
      <c r="T192" s="192" t="s">
        <v>129</v>
      </c>
      <c r="U192" s="196" t="s">
        <v>1211</v>
      </c>
      <c r="V192" s="196" t="s">
        <v>1200</v>
      </c>
      <c r="W192" s="192">
        <v>6</v>
      </c>
      <c r="X192" s="197">
        <v>42404</v>
      </c>
      <c r="Y192" s="197">
        <v>42735</v>
      </c>
      <c r="Z192" s="192" t="s">
        <v>1201</v>
      </c>
      <c r="AA192" s="192" t="s">
        <v>2070</v>
      </c>
      <c r="AB192" s="36"/>
      <c r="AC192" s="38"/>
      <c r="AD192" s="36"/>
      <c r="AE192" s="198"/>
      <c r="AF192" s="199"/>
      <c r="AG192" s="199"/>
      <c r="AH192" s="36"/>
      <c r="AI192" s="198"/>
      <c r="AJ192" s="40"/>
      <c r="AK192" s="36"/>
      <c r="AL192" s="40"/>
      <c r="AM192" s="40"/>
      <c r="AN192" s="36"/>
      <c r="AO192" s="36"/>
      <c r="AP192" s="36"/>
      <c r="AQ192" s="36"/>
      <c r="AR192" s="36"/>
      <c r="AS192" s="36"/>
      <c r="AT192" s="36"/>
      <c r="AU192" s="36"/>
      <c r="AV192" s="36"/>
      <c r="AW192" s="36"/>
      <c r="AX192" s="40"/>
      <c r="AY192" s="40"/>
      <c r="AZ192" s="45" t="s">
        <v>50</v>
      </c>
      <c r="BA192" s="49"/>
      <c r="BB192" s="47"/>
      <c r="BC192" s="100"/>
      <c r="BD192" s="49"/>
      <c r="BE192" s="49"/>
      <c r="BF192" s="49"/>
      <c r="BG192" s="100"/>
      <c r="BH192" s="192"/>
      <c r="BI192" s="39"/>
      <c r="BJ192" s="45" t="s">
        <v>2163</v>
      </c>
      <c r="BK192" s="45" t="s">
        <v>2169</v>
      </c>
      <c r="BL192" s="45" t="str">
        <f t="shared" si="142"/>
        <v>A</v>
      </c>
      <c r="BM192" s="56">
        <v>4</v>
      </c>
      <c r="BN192" s="47">
        <f t="shared" si="143"/>
        <v>0.66</v>
      </c>
      <c r="BO192" s="50" t="s">
        <v>2224</v>
      </c>
      <c r="BP192" s="49">
        <v>0.66</v>
      </c>
      <c r="BQ192" s="49">
        <v>0.66</v>
      </c>
      <c r="BR192" s="47">
        <f t="shared" si="144"/>
        <v>0.66</v>
      </c>
      <c r="BS192" s="328" t="s">
        <v>2442</v>
      </c>
      <c r="BT192" s="333"/>
      <c r="BU192" s="45" t="str">
        <f t="shared" si="145"/>
        <v>SI</v>
      </c>
      <c r="BV192" s="238">
        <f t="shared" si="104"/>
        <v>111</v>
      </c>
      <c r="BW192" s="52" t="s">
        <v>86</v>
      </c>
      <c r="BX192" s="45" t="str">
        <f t="shared" ref="BX192:BX194" si="146">IF(BZ192&lt;91%,"A","C")</f>
        <v>C</v>
      </c>
      <c r="BY192" s="400">
        <v>6</v>
      </c>
      <c r="BZ192" s="83">
        <f t="shared" ref="BZ192:BZ194" si="147">CD192</f>
        <v>1</v>
      </c>
      <c r="CA192" s="100" t="s">
        <v>2704</v>
      </c>
      <c r="CB192" s="384">
        <v>1</v>
      </c>
      <c r="CC192" s="384">
        <v>1</v>
      </c>
      <c r="CD192" s="384">
        <f t="shared" ref="CD192:CD194" si="148">(CB192+CC192)/2</f>
        <v>1</v>
      </c>
      <c r="CE192" s="328" t="s">
        <v>2746</v>
      </c>
      <c r="CF192" s="100"/>
      <c r="CG192" s="45" t="str">
        <f t="shared" ref="CG192:CG194" si="149">IF(BZ192&lt;91%,"SI","NO")</f>
        <v>NO</v>
      </c>
      <c r="CH192" s="238">
        <f t="shared" ref="CH192:CH194" si="150">LEN(CA192)</f>
        <v>159</v>
      </c>
    </row>
    <row r="193" spans="1:86" s="7" customFormat="1" ht="110.25" customHeight="1" x14ac:dyDescent="0.25">
      <c r="A193" s="97">
        <v>363</v>
      </c>
      <c r="B193" s="97" t="s">
        <v>256</v>
      </c>
      <c r="C193" s="200" t="s">
        <v>1206</v>
      </c>
      <c r="D193" s="74">
        <v>42429</v>
      </c>
      <c r="E193" s="97" t="s">
        <v>154</v>
      </c>
      <c r="F193" s="97" t="s">
        <v>1195</v>
      </c>
      <c r="G193" s="200" t="s">
        <v>1244</v>
      </c>
      <c r="H193" s="200" t="s">
        <v>1196</v>
      </c>
      <c r="I193" s="201" t="s">
        <v>1197</v>
      </c>
      <c r="J193" s="97" t="s">
        <v>96</v>
      </c>
      <c r="K193" s="97" t="s">
        <v>127</v>
      </c>
      <c r="L193" s="200" t="s">
        <v>97</v>
      </c>
      <c r="M193" s="200" t="s">
        <v>44</v>
      </c>
      <c r="N193" s="97" t="s">
        <v>128</v>
      </c>
      <c r="O193" s="200" t="s">
        <v>1198</v>
      </c>
      <c r="P193" s="195">
        <v>42386</v>
      </c>
      <c r="Q193" s="201" t="s">
        <v>1199</v>
      </c>
      <c r="R193" s="97" t="s">
        <v>129</v>
      </c>
      <c r="S193" s="201" t="s">
        <v>1209</v>
      </c>
      <c r="T193" s="97" t="s">
        <v>129</v>
      </c>
      <c r="U193" s="66" t="s">
        <v>1210</v>
      </c>
      <c r="V193" s="66" t="s">
        <v>1202</v>
      </c>
      <c r="W193" s="97">
        <f>150+'[1]ENTREGAS CENTRAL JULIO'!$F$7</f>
        <v>505</v>
      </c>
      <c r="X193" s="111">
        <v>42404</v>
      </c>
      <c r="Y193" s="111">
        <v>42735</v>
      </c>
      <c r="Z193" s="97" t="s">
        <v>1201</v>
      </c>
      <c r="AA193" s="192" t="s">
        <v>2070</v>
      </c>
      <c r="AB193" s="53"/>
      <c r="AC193" s="51"/>
      <c r="AD193" s="53"/>
      <c r="AE193" s="54"/>
      <c r="AF193" s="89"/>
      <c r="AG193" s="89"/>
      <c r="AH193" s="53"/>
      <c r="AI193" s="54"/>
      <c r="AJ193" s="52"/>
      <c r="AK193" s="53"/>
      <c r="AL193" s="52"/>
      <c r="AM193" s="52"/>
      <c r="AN193" s="53"/>
      <c r="AO193" s="53"/>
      <c r="AP193" s="53"/>
      <c r="AQ193" s="53"/>
      <c r="AR193" s="53"/>
      <c r="AS193" s="53"/>
      <c r="AT193" s="53"/>
      <c r="AU193" s="53"/>
      <c r="AV193" s="53"/>
      <c r="AW193" s="53"/>
      <c r="AX193" s="52"/>
      <c r="AY193" s="52"/>
      <c r="AZ193" s="45" t="s">
        <v>50</v>
      </c>
      <c r="BA193" s="49"/>
      <c r="BB193" s="47"/>
      <c r="BC193" s="100"/>
      <c r="BD193" s="49"/>
      <c r="BE193" s="49"/>
      <c r="BF193" s="49"/>
      <c r="BG193" s="100"/>
      <c r="BH193" s="192"/>
      <c r="BI193" s="45"/>
      <c r="BJ193" s="45" t="s">
        <v>2163</v>
      </c>
      <c r="BK193" s="45" t="s">
        <v>2169</v>
      </c>
      <c r="BL193" s="45" t="str">
        <f t="shared" si="142"/>
        <v>A</v>
      </c>
      <c r="BM193" s="56">
        <v>203</v>
      </c>
      <c r="BN193" s="47">
        <f t="shared" si="143"/>
        <v>0.4</v>
      </c>
      <c r="BO193" s="50" t="s">
        <v>2225</v>
      </c>
      <c r="BP193" s="49">
        <v>0.4</v>
      </c>
      <c r="BQ193" s="49">
        <v>0.4</v>
      </c>
      <c r="BR193" s="47">
        <f t="shared" si="144"/>
        <v>0.4</v>
      </c>
      <c r="BS193" s="328" t="s">
        <v>2442</v>
      </c>
      <c r="BT193" s="333"/>
      <c r="BU193" s="45" t="str">
        <f t="shared" si="145"/>
        <v>SI</v>
      </c>
      <c r="BV193" s="238">
        <f t="shared" si="104"/>
        <v>97</v>
      </c>
      <c r="BW193" s="52" t="s">
        <v>86</v>
      </c>
      <c r="BX193" s="45" t="str">
        <f t="shared" si="146"/>
        <v>C</v>
      </c>
      <c r="BY193" s="400">
        <v>505</v>
      </c>
      <c r="BZ193" s="83">
        <f t="shared" si="147"/>
        <v>1</v>
      </c>
      <c r="CA193" s="100" t="s">
        <v>2705</v>
      </c>
      <c r="CB193" s="384">
        <v>1</v>
      </c>
      <c r="CC193" s="384">
        <v>1</v>
      </c>
      <c r="CD193" s="384">
        <f t="shared" si="148"/>
        <v>1</v>
      </c>
      <c r="CE193" s="328" t="s">
        <v>2746</v>
      </c>
      <c r="CF193" s="100"/>
      <c r="CG193" s="45" t="str">
        <f t="shared" si="149"/>
        <v>NO</v>
      </c>
      <c r="CH193" s="238">
        <f t="shared" si="150"/>
        <v>202</v>
      </c>
    </row>
    <row r="194" spans="1:86" s="7" customFormat="1" ht="110.25" customHeight="1" x14ac:dyDescent="0.25">
      <c r="A194" s="97">
        <v>364</v>
      </c>
      <c r="B194" s="97"/>
      <c r="C194" s="200" t="s">
        <v>1206</v>
      </c>
      <c r="D194" s="74">
        <v>42429</v>
      </c>
      <c r="E194" s="97" t="s">
        <v>154</v>
      </c>
      <c r="F194" s="97" t="s">
        <v>1207</v>
      </c>
      <c r="G194" s="200" t="s">
        <v>1244</v>
      </c>
      <c r="H194" s="97" t="s">
        <v>1196</v>
      </c>
      <c r="I194" s="66" t="s">
        <v>1203</v>
      </c>
      <c r="J194" s="97" t="s">
        <v>96</v>
      </c>
      <c r="K194" s="97" t="s">
        <v>127</v>
      </c>
      <c r="L194" s="97" t="s">
        <v>97</v>
      </c>
      <c r="M194" s="97" t="s">
        <v>44</v>
      </c>
      <c r="N194" s="97" t="s">
        <v>128</v>
      </c>
      <c r="O194" s="97" t="s">
        <v>1198</v>
      </c>
      <c r="P194" s="195">
        <v>42386</v>
      </c>
      <c r="Q194" s="66" t="s">
        <v>1204</v>
      </c>
      <c r="R194" s="97" t="s">
        <v>129</v>
      </c>
      <c r="S194" s="66" t="s">
        <v>1205</v>
      </c>
      <c r="T194" s="97" t="s">
        <v>129</v>
      </c>
      <c r="U194" s="66" t="s">
        <v>1710</v>
      </c>
      <c r="V194" s="66" t="s">
        <v>1202</v>
      </c>
      <c r="W194" s="202">
        <v>40000</v>
      </c>
      <c r="X194" s="111">
        <v>42404</v>
      </c>
      <c r="Y194" s="111">
        <v>42735</v>
      </c>
      <c r="Z194" s="97" t="s">
        <v>1201</v>
      </c>
      <c r="AA194" s="192" t="s">
        <v>2070</v>
      </c>
      <c r="AB194" s="53"/>
      <c r="AC194" s="51"/>
      <c r="AD194" s="53"/>
      <c r="AE194" s="54"/>
      <c r="AF194" s="89"/>
      <c r="AG194" s="89"/>
      <c r="AH194" s="53"/>
      <c r="AI194" s="54"/>
      <c r="AJ194" s="52"/>
      <c r="AK194" s="53"/>
      <c r="AL194" s="52"/>
      <c r="AM194" s="52"/>
      <c r="AN194" s="53"/>
      <c r="AO194" s="53"/>
      <c r="AP194" s="53"/>
      <c r="AQ194" s="53"/>
      <c r="AR194" s="53"/>
      <c r="AS194" s="53"/>
      <c r="AT194" s="53"/>
      <c r="AU194" s="53"/>
      <c r="AV194" s="53"/>
      <c r="AW194" s="53"/>
      <c r="AX194" s="52"/>
      <c r="AY194" s="52"/>
      <c r="AZ194" s="45" t="s">
        <v>50</v>
      </c>
      <c r="BA194" s="49"/>
      <c r="BB194" s="47"/>
      <c r="BC194" s="100"/>
      <c r="BD194" s="49"/>
      <c r="BE194" s="49"/>
      <c r="BF194" s="49"/>
      <c r="BG194" s="100"/>
      <c r="BH194" s="192"/>
      <c r="BI194" s="45"/>
      <c r="BJ194" s="45" t="s">
        <v>2163</v>
      </c>
      <c r="BK194" s="45" t="s">
        <v>2169</v>
      </c>
      <c r="BL194" s="45" t="str">
        <f>IF(BN194&lt;91%,"A","C")</f>
        <v>A</v>
      </c>
      <c r="BM194" s="56">
        <v>5154</v>
      </c>
      <c r="BN194" s="47">
        <f t="shared" si="143"/>
        <v>0.12</v>
      </c>
      <c r="BO194" s="50" t="s">
        <v>2226</v>
      </c>
      <c r="BP194" s="49">
        <v>0.12</v>
      </c>
      <c r="BQ194" s="49">
        <v>0.12</v>
      </c>
      <c r="BR194" s="47">
        <f t="shared" si="144"/>
        <v>0.12</v>
      </c>
      <c r="BS194" s="328" t="s">
        <v>2442</v>
      </c>
      <c r="BT194" s="333"/>
      <c r="BU194" s="45" t="str">
        <f t="shared" si="145"/>
        <v>SI</v>
      </c>
      <c r="BV194" s="238">
        <f t="shared" si="104"/>
        <v>94</v>
      </c>
      <c r="BW194" s="52" t="s">
        <v>86</v>
      </c>
      <c r="BX194" s="45" t="str">
        <f t="shared" si="146"/>
        <v>C</v>
      </c>
      <c r="BY194" s="400">
        <v>40000</v>
      </c>
      <c r="BZ194" s="83">
        <f t="shared" si="147"/>
        <v>1</v>
      </c>
      <c r="CA194" s="100" t="s">
        <v>2748</v>
      </c>
      <c r="CB194" s="384">
        <v>1</v>
      </c>
      <c r="CC194" s="384">
        <v>1</v>
      </c>
      <c r="CD194" s="384">
        <f t="shared" si="148"/>
        <v>1</v>
      </c>
      <c r="CE194" s="328" t="s">
        <v>2746</v>
      </c>
      <c r="CF194" s="100"/>
      <c r="CG194" s="45" t="str">
        <f t="shared" si="149"/>
        <v>NO</v>
      </c>
      <c r="CH194" s="238">
        <f t="shared" si="150"/>
        <v>232</v>
      </c>
    </row>
    <row r="195" spans="1:86" s="7" customFormat="1" ht="69" hidden="1" customHeight="1" x14ac:dyDescent="0.25">
      <c r="A195" s="97">
        <v>365</v>
      </c>
      <c r="B195" s="97"/>
      <c r="C195" s="97" t="s">
        <v>1224</v>
      </c>
      <c r="D195" s="74">
        <v>42347</v>
      </c>
      <c r="E195" s="97" t="s">
        <v>95</v>
      </c>
      <c r="F195" s="97" t="s">
        <v>175</v>
      </c>
      <c r="G195" s="97" t="s">
        <v>1243</v>
      </c>
      <c r="H195" s="97" t="s">
        <v>1212</v>
      </c>
      <c r="I195" s="66" t="s">
        <v>1213</v>
      </c>
      <c r="J195" s="97" t="s">
        <v>66</v>
      </c>
      <c r="K195" s="97" t="s">
        <v>127</v>
      </c>
      <c r="L195" s="97" t="s">
        <v>97</v>
      </c>
      <c r="M195" s="97" t="s">
        <v>44</v>
      </c>
      <c r="N195" s="97" t="s">
        <v>128</v>
      </c>
      <c r="O195" s="64" t="s">
        <v>83</v>
      </c>
      <c r="P195" s="74"/>
      <c r="Q195" s="66" t="s">
        <v>1214</v>
      </c>
      <c r="R195" s="66"/>
      <c r="S195" s="66" t="s">
        <v>1215</v>
      </c>
      <c r="T195" s="66"/>
      <c r="U195" s="66" t="s">
        <v>1216</v>
      </c>
      <c r="V195" s="66" t="s">
        <v>1217</v>
      </c>
      <c r="W195" s="97">
        <v>5</v>
      </c>
      <c r="X195" s="111">
        <v>42370</v>
      </c>
      <c r="Y195" s="111">
        <v>42735</v>
      </c>
      <c r="Z195" s="97" t="s">
        <v>1218</v>
      </c>
      <c r="AA195" s="97" t="s">
        <v>866</v>
      </c>
      <c r="AB195" s="53"/>
      <c r="AC195" s="51"/>
      <c r="AD195" s="53"/>
      <c r="AE195" s="54"/>
      <c r="AF195" s="89"/>
      <c r="AG195" s="89"/>
      <c r="AH195" s="53"/>
      <c r="AI195" s="54"/>
      <c r="AJ195" s="52"/>
      <c r="AK195" s="53"/>
      <c r="AL195" s="52"/>
      <c r="AM195" s="52"/>
      <c r="AN195" s="53"/>
      <c r="AO195" s="53"/>
      <c r="AP195" s="53"/>
      <c r="AQ195" s="53"/>
      <c r="AR195" s="53"/>
      <c r="AS195" s="53"/>
      <c r="AT195" s="53"/>
      <c r="AU195" s="53"/>
      <c r="AV195" s="53"/>
      <c r="AW195" s="53"/>
      <c r="AX195" s="52"/>
      <c r="AY195" s="52"/>
      <c r="AZ195" s="45" t="s">
        <v>50</v>
      </c>
      <c r="BA195" s="49"/>
      <c r="BB195" s="47"/>
      <c r="BC195" s="100"/>
      <c r="BD195" s="49"/>
      <c r="BE195" s="49"/>
      <c r="BF195" s="49"/>
      <c r="BG195" s="100"/>
      <c r="BH195" s="97"/>
      <c r="BI195" s="45"/>
      <c r="BJ195" s="45" t="s">
        <v>1236</v>
      </c>
      <c r="BK195" s="45" t="s">
        <v>392</v>
      </c>
      <c r="BL195" s="45" t="str">
        <f t="shared" ref="BL195:BL196" si="151">IF(BN195&lt;91%,"A","C")</f>
        <v>C</v>
      </c>
      <c r="BM195" s="56">
        <v>5</v>
      </c>
      <c r="BN195" s="47">
        <f>BR195</f>
        <v>1</v>
      </c>
      <c r="BO195" s="483" t="s">
        <v>2740</v>
      </c>
      <c r="BP195" s="49">
        <v>1</v>
      </c>
      <c r="BQ195" s="49">
        <v>1</v>
      </c>
      <c r="BR195" s="47">
        <f>(BP195+BQ195)/2</f>
        <v>1</v>
      </c>
      <c r="BS195" s="78" t="s">
        <v>2741</v>
      </c>
      <c r="BT195" s="53"/>
      <c r="BU195" s="45" t="str">
        <f t="shared" si="145"/>
        <v>NO</v>
      </c>
      <c r="BV195" s="238">
        <f t="shared" si="104"/>
        <v>158</v>
      </c>
    </row>
    <row r="196" spans="1:86" s="7" customFormat="1" ht="88.5" hidden="1" customHeight="1" x14ac:dyDescent="0.25">
      <c r="A196" s="97">
        <v>366</v>
      </c>
      <c r="B196" s="97"/>
      <c r="C196" s="97" t="s">
        <v>1224</v>
      </c>
      <c r="D196" s="74">
        <v>42347</v>
      </c>
      <c r="E196" s="97" t="s">
        <v>95</v>
      </c>
      <c r="F196" s="97" t="s">
        <v>125</v>
      </c>
      <c r="G196" s="97" t="s">
        <v>1243</v>
      </c>
      <c r="H196" s="97" t="s">
        <v>1212</v>
      </c>
      <c r="I196" s="66" t="s">
        <v>1219</v>
      </c>
      <c r="J196" s="97" t="s">
        <v>66</v>
      </c>
      <c r="K196" s="97" t="s">
        <v>127</v>
      </c>
      <c r="L196" s="97" t="s">
        <v>97</v>
      </c>
      <c r="M196" s="97" t="s">
        <v>44</v>
      </c>
      <c r="N196" s="97" t="s">
        <v>128</v>
      </c>
      <c r="O196" s="64" t="s">
        <v>83</v>
      </c>
      <c r="P196" s="97"/>
      <c r="Q196" s="97" t="s">
        <v>1220</v>
      </c>
      <c r="R196" s="66"/>
      <c r="S196" s="66" t="s">
        <v>1221</v>
      </c>
      <c r="T196" s="66"/>
      <c r="U196" s="66" t="s">
        <v>1222</v>
      </c>
      <c r="V196" s="66" t="s">
        <v>1223</v>
      </c>
      <c r="W196" s="97">
        <v>1</v>
      </c>
      <c r="X196" s="111">
        <v>42370</v>
      </c>
      <c r="Y196" s="111">
        <v>42735</v>
      </c>
      <c r="Z196" s="97" t="s">
        <v>1218</v>
      </c>
      <c r="AA196" s="97" t="s">
        <v>866</v>
      </c>
      <c r="AB196" s="53"/>
      <c r="AC196" s="51"/>
      <c r="AD196" s="53"/>
      <c r="AE196" s="54"/>
      <c r="AF196" s="89"/>
      <c r="AG196" s="89"/>
      <c r="AH196" s="53"/>
      <c r="AI196" s="54"/>
      <c r="AJ196" s="52"/>
      <c r="AK196" s="53"/>
      <c r="AL196" s="52"/>
      <c r="AM196" s="52"/>
      <c r="AN196" s="53"/>
      <c r="AO196" s="53"/>
      <c r="AP196" s="53"/>
      <c r="AQ196" s="53"/>
      <c r="AR196" s="53"/>
      <c r="AS196" s="53"/>
      <c r="AT196" s="53"/>
      <c r="AU196" s="53"/>
      <c r="AV196" s="53"/>
      <c r="AW196" s="53"/>
      <c r="AX196" s="52"/>
      <c r="AY196" s="52"/>
      <c r="AZ196" s="45" t="s">
        <v>50</v>
      </c>
      <c r="BA196" s="49"/>
      <c r="BB196" s="47"/>
      <c r="BC196" s="100"/>
      <c r="BD196" s="49"/>
      <c r="BE196" s="49"/>
      <c r="BF196" s="49"/>
      <c r="BG196" s="100"/>
      <c r="BH196" s="97"/>
      <c r="BI196" s="45"/>
      <c r="BJ196" s="45" t="s">
        <v>1236</v>
      </c>
      <c r="BK196" s="45" t="s">
        <v>392</v>
      </c>
      <c r="BL196" s="45" t="str">
        <f t="shared" si="151"/>
        <v>C</v>
      </c>
      <c r="BM196" s="56">
        <v>1</v>
      </c>
      <c r="BN196" s="47">
        <f>BR196</f>
        <v>1</v>
      </c>
      <c r="BO196" s="333" t="s">
        <v>2742</v>
      </c>
      <c r="BP196" s="49">
        <v>1</v>
      </c>
      <c r="BQ196" s="49">
        <v>1</v>
      </c>
      <c r="BR196" s="47">
        <f>(BP196+BQ196)/2</f>
        <v>1</v>
      </c>
      <c r="BS196" s="78" t="s">
        <v>2741</v>
      </c>
      <c r="BT196" s="53"/>
      <c r="BU196" s="45" t="str">
        <f t="shared" si="145"/>
        <v>NO</v>
      </c>
      <c r="BV196" s="238">
        <f t="shared" si="104"/>
        <v>159</v>
      </c>
    </row>
    <row r="197" spans="1:86" s="7" customFormat="1" ht="186.75" customHeight="1" x14ac:dyDescent="0.25">
      <c r="A197" s="97">
        <v>367</v>
      </c>
      <c r="B197" s="97"/>
      <c r="C197" s="97" t="s">
        <v>1249</v>
      </c>
      <c r="D197" s="74">
        <v>42353</v>
      </c>
      <c r="E197" s="97" t="s">
        <v>95</v>
      </c>
      <c r="F197" s="97" t="s">
        <v>1237</v>
      </c>
      <c r="G197" s="97" t="s">
        <v>1242</v>
      </c>
      <c r="H197" s="97"/>
      <c r="I197" s="66" t="s">
        <v>1958</v>
      </c>
      <c r="J197" s="97" t="s">
        <v>96</v>
      </c>
      <c r="K197" s="97" t="s">
        <v>127</v>
      </c>
      <c r="L197" s="97" t="s">
        <v>97</v>
      </c>
      <c r="M197" s="97" t="s">
        <v>44</v>
      </c>
      <c r="N197" s="97" t="s">
        <v>128</v>
      </c>
      <c r="O197" s="64" t="s">
        <v>83</v>
      </c>
      <c r="P197" s="74">
        <v>42374</v>
      </c>
      <c r="Q197" s="66" t="s">
        <v>1894</v>
      </c>
      <c r="R197" s="66"/>
      <c r="S197" s="66" t="s">
        <v>1895</v>
      </c>
      <c r="T197" s="66"/>
      <c r="U197" s="66" t="s">
        <v>1896</v>
      </c>
      <c r="V197" s="66" t="s">
        <v>1760</v>
      </c>
      <c r="W197" s="97">
        <v>100</v>
      </c>
      <c r="X197" s="111">
        <v>42373</v>
      </c>
      <c r="Y197" s="111">
        <v>42459</v>
      </c>
      <c r="Z197" s="97" t="s">
        <v>1897</v>
      </c>
      <c r="AA197" s="97" t="s">
        <v>2085</v>
      </c>
      <c r="AB197" s="53"/>
      <c r="AC197" s="51"/>
      <c r="AD197" s="53"/>
      <c r="AE197" s="54"/>
      <c r="AF197" s="89"/>
      <c r="AG197" s="89"/>
      <c r="AH197" s="53"/>
      <c r="AI197" s="54"/>
      <c r="AJ197" s="52"/>
      <c r="AK197" s="53"/>
      <c r="AL197" s="52"/>
      <c r="AM197" s="52"/>
      <c r="AN197" s="53"/>
      <c r="AO197" s="53"/>
      <c r="AP197" s="53"/>
      <c r="AQ197" s="53"/>
      <c r="AR197" s="53"/>
      <c r="AS197" s="53"/>
      <c r="AT197" s="53"/>
      <c r="AU197" s="53"/>
      <c r="AV197" s="53"/>
      <c r="AW197" s="53"/>
      <c r="AX197" s="52"/>
      <c r="AY197" s="52"/>
      <c r="AZ197" s="45" t="s">
        <v>50</v>
      </c>
      <c r="BA197" s="49"/>
      <c r="BB197" s="47"/>
      <c r="BC197" s="100"/>
      <c r="BD197" s="49"/>
      <c r="BE197" s="49"/>
      <c r="BF197" s="49"/>
      <c r="BG197" s="100"/>
      <c r="BH197" s="191"/>
      <c r="BI197" s="191"/>
      <c r="BJ197" s="191" t="s">
        <v>903</v>
      </c>
      <c r="BK197" s="191" t="s">
        <v>254</v>
      </c>
      <c r="BL197" s="45" t="str">
        <f t="shared" si="142"/>
        <v>A</v>
      </c>
      <c r="BM197" s="56">
        <v>0</v>
      </c>
      <c r="BN197" s="47">
        <f t="shared" si="143"/>
        <v>0</v>
      </c>
      <c r="BO197" s="100" t="s">
        <v>2419</v>
      </c>
      <c r="BP197" s="49">
        <v>0</v>
      </c>
      <c r="BQ197" s="49">
        <v>0</v>
      </c>
      <c r="BR197" s="47">
        <f t="shared" si="144"/>
        <v>0</v>
      </c>
      <c r="BS197" s="78" t="s">
        <v>332</v>
      </c>
      <c r="BT197" s="333"/>
      <c r="BU197" s="45" t="str">
        <f t="shared" si="145"/>
        <v>SI</v>
      </c>
      <c r="BV197" s="238">
        <f t="shared" si="104"/>
        <v>39</v>
      </c>
      <c r="BW197" s="52" t="s">
        <v>1236</v>
      </c>
      <c r="BX197" s="45" t="str">
        <f t="shared" ref="BX197:BX200" si="152">IF(BZ197&lt;91%,"A","C")</f>
        <v>A</v>
      </c>
      <c r="BY197" s="400">
        <v>50</v>
      </c>
      <c r="BZ197" s="384">
        <f t="shared" ref="BZ197:BZ200" si="153">CD197</f>
        <v>0.5</v>
      </c>
      <c r="CA197" s="100" t="s">
        <v>2721</v>
      </c>
      <c r="CB197" s="384">
        <v>0.5</v>
      </c>
      <c r="CC197" s="384">
        <v>0.5</v>
      </c>
      <c r="CD197" s="384">
        <f t="shared" ref="CD197:CD200" si="154">(CB197+CC197)/2</f>
        <v>0.5</v>
      </c>
      <c r="CE197" s="67" t="s">
        <v>2722</v>
      </c>
      <c r="CF197" s="100"/>
      <c r="CG197" s="45" t="str">
        <f t="shared" ref="CG197:CG200" si="155">IF(BZ197&lt;91%,"SI","NO")</f>
        <v>SI</v>
      </c>
      <c r="CH197" s="238">
        <f t="shared" ref="CH197:CH200" si="156">LEN(CA197)</f>
        <v>511</v>
      </c>
    </row>
    <row r="198" spans="1:86" s="7" customFormat="1" ht="186.75" customHeight="1" x14ac:dyDescent="0.25">
      <c r="A198" s="97">
        <v>368</v>
      </c>
      <c r="B198" s="97"/>
      <c r="C198" s="97" t="s">
        <v>1249</v>
      </c>
      <c r="D198" s="74">
        <v>42353</v>
      </c>
      <c r="E198" s="97" t="s">
        <v>95</v>
      </c>
      <c r="F198" s="97" t="s">
        <v>1238</v>
      </c>
      <c r="G198" s="97" t="s">
        <v>1242</v>
      </c>
      <c r="H198" s="97"/>
      <c r="I198" s="66" t="s">
        <v>1959</v>
      </c>
      <c r="J198" s="97" t="s">
        <v>96</v>
      </c>
      <c r="K198" s="97" t="s">
        <v>127</v>
      </c>
      <c r="L198" s="97" t="s">
        <v>97</v>
      </c>
      <c r="M198" s="97" t="s">
        <v>44</v>
      </c>
      <c r="N198" s="97" t="s">
        <v>128</v>
      </c>
      <c r="O198" s="64" t="s">
        <v>83</v>
      </c>
      <c r="P198" s="74">
        <v>42374</v>
      </c>
      <c r="Q198" s="66" t="s">
        <v>1898</v>
      </c>
      <c r="R198" s="66"/>
      <c r="S198" s="66" t="s">
        <v>1899</v>
      </c>
      <c r="T198" s="66"/>
      <c r="U198" s="66" t="s">
        <v>1900</v>
      </c>
      <c r="V198" s="66" t="s">
        <v>369</v>
      </c>
      <c r="W198" s="97">
        <v>1</v>
      </c>
      <c r="X198" s="111">
        <v>42373</v>
      </c>
      <c r="Y198" s="111">
        <v>42643</v>
      </c>
      <c r="Z198" s="97" t="s">
        <v>1897</v>
      </c>
      <c r="AA198" s="97" t="s">
        <v>2085</v>
      </c>
      <c r="AB198" s="53"/>
      <c r="AC198" s="51"/>
      <c r="AD198" s="53"/>
      <c r="AE198" s="54"/>
      <c r="AF198" s="89"/>
      <c r="AG198" s="89"/>
      <c r="AH198" s="53"/>
      <c r="AI198" s="54"/>
      <c r="AJ198" s="52"/>
      <c r="AK198" s="53"/>
      <c r="AL198" s="52"/>
      <c r="AM198" s="52"/>
      <c r="AN198" s="53"/>
      <c r="AO198" s="53"/>
      <c r="AP198" s="53"/>
      <c r="AQ198" s="53"/>
      <c r="AR198" s="53"/>
      <c r="AS198" s="53"/>
      <c r="AT198" s="53"/>
      <c r="AU198" s="53"/>
      <c r="AV198" s="53"/>
      <c r="AW198" s="53"/>
      <c r="AX198" s="52"/>
      <c r="AY198" s="52"/>
      <c r="AZ198" s="45" t="s">
        <v>50</v>
      </c>
      <c r="BA198" s="49"/>
      <c r="BB198" s="47"/>
      <c r="BC198" s="100"/>
      <c r="BD198" s="49"/>
      <c r="BE198" s="49"/>
      <c r="BF198" s="49"/>
      <c r="BG198" s="100"/>
      <c r="BH198" s="191"/>
      <c r="BI198" s="191"/>
      <c r="BJ198" s="191" t="s">
        <v>903</v>
      </c>
      <c r="BK198" s="191" t="s">
        <v>254</v>
      </c>
      <c r="BL198" s="45" t="s">
        <v>50</v>
      </c>
      <c r="BM198" s="56">
        <v>0</v>
      </c>
      <c r="BN198" s="47">
        <v>0</v>
      </c>
      <c r="BO198" s="67" t="s">
        <v>2478</v>
      </c>
      <c r="BP198" s="49">
        <v>0</v>
      </c>
      <c r="BQ198" s="49">
        <v>0</v>
      </c>
      <c r="BR198" s="47">
        <v>0</v>
      </c>
      <c r="BS198" s="100" t="s">
        <v>2420</v>
      </c>
      <c r="BT198" s="52" t="s">
        <v>2421</v>
      </c>
      <c r="BU198" s="45" t="s">
        <v>91</v>
      </c>
      <c r="BV198" s="238">
        <f t="shared" si="104"/>
        <v>322</v>
      </c>
      <c r="BW198" s="52" t="s">
        <v>1236</v>
      </c>
      <c r="BX198" s="45" t="str">
        <f t="shared" si="152"/>
        <v>A</v>
      </c>
      <c r="BY198" s="405">
        <v>0.1</v>
      </c>
      <c r="BZ198" s="384">
        <f t="shared" si="153"/>
        <v>0.1</v>
      </c>
      <c r="CA198" s="100" t="s">
        <v>2723</v>
      </c>
      <c r="CB198" s="384">
        <v>0.1</v>
      </c>
      <c r="CC198" s="384">
        <v>0.1</v>
      </c>
      <c r="CD198" s="384">
        <f t="shared" si="154"/>
        <v>0.1</v>
      </c>
      <c r="CE198" s="100" t="s">
        <v>2723</v>
      </c>
      <c r="CF198" s="100"/>
      <c r="CG198" s="45" t="str">
        <f t="shared" si="155"/>
        <v>SI</v>
      </c>
      <c r="CH198" s="238">
        <f t="shared" si="156"/>
        <v>60</v>
      </c>
    </row>
    <row r="199" spans="1:86" s="7" customFormat="1" ht="186.75" customHeight="1" x14ac:dyDescent="0.25">
      <c r="A199" s="97">
        <v>369</v>
      </c>
      <c r="B199" s="97" t="s">
        <v>255</v>
      </c>
      <c r="C199" s="97" t="s">
        <v>1249</v>
      </c>
      <c r="D199" s="74">
        <v>42353</v>
      </c>
      <c r="E199" s="97" t="s">
        <v>95</v>
      </c>
      <c r="F199" s="97" t="s">
        <v>1239</v>
      </c>
      <c r="G199" s="97" t="s">
        <v>1242</v>
      </c>
      <c r="H199" s="97"/>
      <c r="I199" s="66" t="s">
        <v>1960</v>
      </c>
      <c r="J199" s="97" t="s">
        <v>96</v>
      </c>
      <c r="K199" s="97" t="s">
        <v>127</v>
      </c>
      <c r="L199" s="97" t="s">
        <v>97</v>
      </c>
      <c r="M199" s="97" t="s">
        <v>44</v>
      </c>
      <c r="N199" s="97" t="s">
        <v>128</v>
      </c>
      <c r="O199" s="64" t="s">
        <v>83</v>
      </c>
      <c r="P199" s="74">
        <v>42374</v>
      </c>
      <c r="Q199" s="66" t="s">
        <v>1901</v>
      </c>
      <c r="R199" s="66"/>
      <c r="S199" s="66" t="s">
        <v>1902</v>
      </c>
      <c r="T199" s="66"/>
      <c r="U199" s="66" t="s">
        <v>1903</v>
      </c>
      <c r="V199" s="66" t="s">
        <v>1904</v>
      </c>
      <c r="W199" s="97">
        <v>1</v>
      </c>
      <c r="X199" s="111">
        <v>42373</v>
      </c>
      <c r="Y199" s="111">
        <v>42643</v>
      </c>
      <c r="Z199" s="97" t="s">
        <v>1905</v>
      </c>
      <c r="AA199" s="97" t="s">
        <v>2086</v>
      </c>
      <c r="AB199" s="53"/>
      <c r="AC199" s="51"/>
      <c r="AD199" s="53"/>
      <c r="AE199" s="54"/>
      <c r="AF199" s="89"/>
      <c r="AG199" s="89"/>
      <c r="AH199" s="53"/>
      <c r="AI199" s="54"/>
      <c r="AJ199" s="52"/>
      <c r="AK199" s="53"/>
      <c r="AL199" s="52"/>
      <c r="AM199" s="52"/>
      <c r="AN199" s="53"/>
      <c r="AO199" s="53"/>
      <c r="AP199" s="53"/>
      <c r="AQ199" s="53"/>
      <c r="AR199" s="53"/>
      <c r="AS199" s="53"/>
      <c r="AT199" s="53"/>
      <c r="AU199" s="53"/>
      <c r="AV199" s="53"/>
      <c r="AW199" s="53"/>
      <c r="AX199" s="52"/>
      <c r="AY199" s="52"/>
      <c r="AZ199" s="45" t="s">
        <v>50</v>
      </c>
      <c r="BA199" s="49"/>
      <c r="BB199" s="47"/>
      <c r="BC199" s="100"/>
      <c r="BD199" s="49"/>
      <c r="BE199" s="49"/>
      <c r="BF199" s="49"/>
      <c r="BG199" s="100"/>
      <c r="BH199" s="191"/>
      <c r="BI199" s="191"/>
      <c r="BJ199" s="191" t="s">
        <v>2166</v>
      </c>
      <c r="BK199" s="191" t="s">
        <v>2171</v>
      </c>
      <c r="BL199" s="45" t="str">
        <f t="shared" ref="BL199" si="157">IF(BN199&lt;91%,"A","C")</f>
        <v>A</v>
      </c>
      <c r="BM199" s="56">
        <v>0</v>
      </c>
      <c r="BN199" s="47">
        <f t="shared" ref="BN199" si="158">BR199</f>
        <v>0</v>
      </c>
      <c r="BO199" s="100" t="s">
        <v>2479</v>
      </c>
      <c r="BP199" s="49">
        <v>0</v>
      </c>
      <c r="BQ199" s="49">
        <v>0</v>
      </c>
      <c r="BR199" s="47">
        <f t="shared" ref="BR199" si="159">(BP199+BQ199)/2</f>
        <v>0</v>
      </c>
      <c r="BS199" s="100" t="s">
        <v>2480</v>
      </c>
      <c r="BT199" s="333"/>
      <c r="BU199" s="45" t="str">
        <f t="shared" ref="BU199" si="160">IF(BN199&lt;91%,"SI","NO")</f>
        <v>SI</v>
      </c>
      <c r="BV199" s="238">
        <f t="shared" si="104"/>
        <v>38</v>
      </c>
      <c r="BW199" s="52" t="s">
        <v>2162</v>
      </c>
      <c r="BX199" s="45" t="str">
        <f t="shared" si="152"/>
        <v>C</v>
      </c>
      <c r="BY199" s="400">
        <v>1</v>
      </c>
      <c r="BZ199" s="83">
        <f t="shared" si="153"/>
        <v>1</v>
      </c>
      <c r="CA199" s="100" t="s">
        <v>2379</v>
      </c>
      <c r="CB199" s="384">
        <v>1</v>
      </c>
      <c r="CC199" s="384">
        <v>1</v>
      </c>
      <c r="CD199" s="384">
        <f t="shared" si="154"/>
        <v>1</v>
      </c>
      <c r="CE199" s="54" t="s">
        <v>2380</v>
      </c>
      <c r="CF199" s="100" t="s">
        <v>2690</v>
      </c>
      <c r="CG199" s="45" t="str">
        <f t="shared" si="155"/>
        <v>NO</v>
      </c>
      <c r="CH199" s="238">
        <f t="shared" si="156"/>
        <v>131</v>
      </c>
    </row>
    <row r="200" spans="1:86" s="7" customFormat="1" ht="186.75" customHeight="1" x14ac:dyDescent="0.25">
      <c r="A200" s="97">
        <v>369</v>
      </c>
      <c r="B200" s="97" t="s">
        <v>256</v>
      </c>
      <c r="C200" s="97" t="s">
        <v>1249</v>
      </c>
      <c r="D200" s="74">
        <v>42353</v>
      </c>
      <c r="E200" s="97" t="s">
        <v>95</v>
      </c>
      <c r="F200" s="97" t="s">
        <v>1239</v>
      </c>
      <c r="G200" s="97" t="s">
        <v>1242</v>
      </c>
      <c r="H200" s="97"/>
      <c r="I200" s="66" t="s">
        <v>1960</v>
      </c>
      <c r="J200" s="97" t="s">
        <v>96</v>
      </c>
      <c r="K200" s="97" t="s">
        <v>127</v>
      </c>
      <c r="L200" s="97" t="s">
        <v>97</v>
      </c>
      <c r="M200" s="97" t="s">
        <v>44</v>
      </c>
      <c r="N200" s="97" t="s">
        <v>128</v>
      </c>
      <c r="O200" s="64" t="s">
        <v>83</v>
      </c>
      <c r="P200" s="74">
        <v>42374</v>
      </c>
      <c r="Q200" s="66" t="s">
        <v>1901</v>
      </c>
      <c r="R200" s="66"/>
      <c r="S200" s="66" t="s">
        <v>1906</v>
      </c>
      <c r="T200" s="66"/>
      <c r="U200" s="66" t="s">
        <v>1907</v>
      </c>
      <c r="V200" s="66" t="s">
        <v>1760</v>
      </c>
      <c r="W200" s="97">
        <v>100</v>
      </c>
      <c r="X200" s="111">
        <v>42643</v>
      </c>
      <c r="Y200" s="111">
        <v>43099</v>
      </c>
      <c r="Z200" s="97" t="s">
        <v>1908</v>
      </c>
      <c r="AA200" s="97" t="s">
        <v>214</v>
      </c>
      <c r="AB200" s="53"/>
      <c r="AC200" s="51"/>
      <c r="AD200" s="53"/>
      <c r="AE200" s="54"/>
      <c r="AF200" s="89"/>
      <c r="AG200" s="89"/>
      <c r="AH200" s="53"/>
      <c r="AI200" s="54"/>
      <c r="AJ200" s="52"/>
      <c r="AK200" s="53"/>
      <c r="AL200" s="52"/>
      <c r="AM200" s="52"/>
      <c r="AN200" s="53"/>
      <c r="AO200" s="53"/>
      <c r="AP200" s="53"/>
      <c r="AQ200" s="53"/>
      <c r="AR200" s="53"/>
      <c r="AS200" s="53"/>
      <c r="AT200" s="53"/>
      <c r="AU200" s="53"/>
      <c r="AV200" s="53"/>
      <c r="AW200" s="53"/>
      <c r="AX200" s="52"/>
      <c r="AY200" s="52"/>
      <c r="AZ200" s="45" t="s">
        <v>50</v>
      </c>
      <c r="BA200" s="49"/>
      <c r="BB200" s="47"/>
      <c r="BC200" s="100"/>
      <c r="BD200" s="49"/>
      <c r="BE200" s="49"/>
      <c r="BF200" s="49"/>
      <c r="BG200" s="100"/>
      <c r="BH200" s="191"/>
      <c r="BI200" s="191"/>
      <c r="BJ200" s="191" t="s">
        <v>2162</v>
      </c>
      <c r="BK200" s="191" t="s">
        <v>252</v>
      </c>
      <c r="BL200" s="45" t="str">
        <f t="shared" si="142"/>
        <v>A</v>
      </c>
      <c r="BM200" s="89" t="s">
        <v>218</v>
      </c>
      <c r="BN200" s="47">
        <f t="shared" si="143"/>
        <v>0.5</v>
      </c>
      <c r="BO200" s="78" t="s">
        <v>2379</v>
      </c>
      <c r="BP200" s="49">
        <v>0.5</v>
      </c>
      <c r="BQ200" s="49">
        <v>0.5</v>
      </c>
      <c r="BR200" s="47">
        <f t="shared" si="144"/>
        <v>0.5</v>
      </c>
      <c r="BS200" s="54" t="s">
        <v>2380</v>
      </c>
      <c r="BT200" s="52" t="s">
        <v>2381</v>
      </c>
      <c r="BU200" s="45" t="str">
        <f t="shared" si="145"/>
        <v>SI</v>
      </c>
      <c r="BV200" s="238">
        <f t="shared" si="104"/>
        <v>131</v>
      </c>
      <c r="BW200" s="52" t="s">
        <v>2162</v>
      </c>
      <c r="BX200" s="45" t="str">
        <f t="shared" si="152"/>
        <v>C</v>
      </c>
      <c r="BY200" s="400">
        <v>1</v>
      </c>
      <c r="BZ200" s="83">
        <f t="shared" si="153"/>
        <v>1</v>
      </c>
      <c r="CA200" s="67" t="s">
        <v>2702</v>
      </c>
      <c r="CB200" s="384">
        <v>1</v>
      </c>
      <c r="CC200" s="384">
        <v>1</v>
      </c>
      <c r="CD200" s="384">
        <f t="shared" si="154"/>
        <v>1</v>
      </c>
      <c r="CE200" s="54" t="s">
        <v>2703</v>
      </c>
      <c r="CF200" s="100" t="s">
        <v>2690</v>
      </c>
      <c r="CG200" s="45" t="str">
        <f t="shared" si="155"/>
        <v>NO</v>
      </c>
      <c r="CH200" s="238">
        <f t="shared" si="156"/>
        <v>242</v>
      </c>
    </row>
    <row r="201" spans="1:86" s="7" customFormat="1" ht="186.75" hidden="1" customHeight="1" x14ac:dyDescent="0.25">
      <c r="A201" s="97">
        <v>369</v>
      </c>
      <c r="B201" s="97" t="s">
        <v>257</v>
      </c>
      <c r="C201" s="97" t="s">
        <v>1249</v>
      </c>
      <c r="D201" s="74">
        <v>42353</v>
      </c>
      <c r="E201" s="97" t="s">
        <v>95</v>
      </c>
      <c r="F201" s="97" t="s">
        <v>1239</v>
      </c>
      <c r="G201" s="97" t="s">
        <v>1242</v>
      </c>
      <c r="H201" s="97"/>
      <c r="I201" s="66" t="s">
        <v>1960</v>
      </c>
      <c r="J201" s="97" t="s">
        <v>96</v>
      </c>
      <c r="K201" s="97" t="s">
        <v>127</v>
      </c>
      <c r="L201" s="97" t="s">
        <v>97</v>
      </c>
      <c r="M201" s="97" t="s">
        <v>44</v>
      </c>
      <c r="N201" s="97" t="s">
        <v>128</v>
      </c>
      <c r="O201" s="64" t="s">
        <v>83</v>
      </c>
      <c r="P201" s="74">
        <v>42374</v>
      </c>
      <c r="Q201" s="66" t="s">
        <v>1901</v>
      </c>
      <c r="R201" s="66"/>
      <c r="S201" s="66" t="s">
        <v>1909</v>
      </c>
      <c r="T201" s="66"/>
      <c r="U201" s="66" t="s">
        <v>1910</v>
      </c>
      <c r="V201" s="66" t="s">
        <v>1911</v>
      </c>
      <c r="W201" s="97">
        <v>2</v>
      </c>
      <c r="X201" s="111">
        <v>42373</v>
      </c>
      <c r="Y201" s="111">
        <v>42735</v>
      </c>
      <c r="Z201" s="97" t="s">
        <v>1912</v>
      </c>
      <c r="AA201" s="97" t="s">
        <v>2071</v>
      </c>
      <c r="AB201" s="53"/>
      <c r="AC201" s="51"/>
      <c r="AD201" s="53"/>
      <c r="AE201" s="54"/>
      <c r="AF201" s="89"/>
      <c r="AG201" s="89"/>
      <c r="AH201" s="53"/>
      <c r="AI201" s="54"/>
      <c r="AJ201" s="52"/>
      <c r="AK201" s="53"/>
      <c r="AL201" s="52"/>
      <c r="AM201" s="52"/>
      <c r="AN201" s="53"/>
      <c r="AO201" s="53"/>
      <c r="AP201" s="53"/>
      <c r="AQ201" s="53"/>
      <c r="AR201" s="53"/>
      <c r="AS201" s="53"/>
      <c r="AT201" s="53"/>
      <c r="AU201" s="53"/>
      <c r="AV201" s="53"/>
      <c r="AW201" s="53"/>
      <c r="AX201" s="52"/>
      <c r="AY201" s="52"/>
      <c r="AZ201" s="45" t="s">
        <v>50</v>
      </c>
      <c r="BA201" s="49"/>
      <c r="BB201" s="47"/>
      <c r="BC201" s="100"/>
      <c r="BD201" s="49"/>
      <c r="BE201" s="49"/>
      <c r="BF201" s="49"/>
      <c r="BG201" s="100"/>
      <c r="BH201" s="191"/>
      <c r="BI201" s="191"/>
      <c r="BJ201" s="191" t="s">
        <v>2159</v>
      </c>
      <c r="BK201" s="191" t="s">
        <v>2160</v>
      </c>
      <c r="BL201" s="45" t="str">
        <f t="shared" si="142"/>
        <v>C</v>
      </c>
      <c r="BM201" s="56">
        <v>2</v>
      </c>
      <c r="BN201" s="47">
        <f t="shared" si="143"/>
        <v>1</v>
      </c>
      <c r="BO201" s="50" t="s">
        <v>2227</v>
      </c>
      <c r="BP201" s="49">
        <v>1</v>
      </c>
      <c r="BQ201" s="49">
        <v>1</v>
      </c>
      <c r="BR201" s="47">
        <f t="shared" si="144"/>
        <v>1</v>
      </c>
      <c r="BS201" s="50" t="s">
        <v>2228</v>
      </c>
      <c r="BT201" s="89" t="s">
        <v>2229</v>
      </c>
      <c r="BU201" s="45" t="str">
        <f t="shared" si="145"/>
        <v>NO</v>
      </c>
      <c r="BV201" s="238">
        <f t="shared" si="104"/>
        <v>364</v>
      </c>
    </row>
    <row r="202" spans="1:86" s="7" customFormat="1" ht="78.75" customHeight="1" x14ac:dyDescent="0.25">
      <c r="A202" s="97">
        <v>370</v>
      </c>
      <c r="B202" s="97"/>
      <c r="C202" s="97" t="s">
        <v>1249</v>
      </c>
      <c r="D202" s="74">
        <v>42353</v>
      </c>
      <c r="E202" s="97" t="s">
        <v>159</v>
      </c>
      <c r="F202" s="97" t="s">
        <v>1240</v>
      </c>
      <c r="G202" s="97" t="s">
        <v>1242</v>
      </c>
      <c r="H202" s="97"/>
      <c r="I202" s="66" t="s">
        <v>1961</v>
      </c>
      <c r="J202" s="97" t="s">
        <v>96</v>
      </c>
      <c r="K202" s="97" t="s">
        <v>127</v>
      </c>
      <c r="L202" s="97" t="s">
        <v>97</v>
      </c>
      <c r="M202" s="97" t="s">
        <v>44</v>
      </c>
      <c r="N202" s="97" t="s">
        <v>128</v>
      </c>
      <c r="O202" s="64" t="s">
        <v>83</v>
      </c>
      <c r="P202" s="74">
        <v>42374</v>
      </c>
      <c r="Q202" s="66" t="s">
        <v>1913</v>
      </c>
      <c r="R202" s="66"/>
      <c r="S202" s="66" t="s">
        <v>1914</v>
      </c>
      <c r="T202" s="66"/>
      <c r="U202" s="66" t="s">
        <v>1915</v>
      </c>
      <c r="V202" s="66" t="s">
        <v>1916</v>
      </c>
      <c r="W202" s="97">
        <v>100</v>
      </c>
      <c r="X202" s="111">
        <v>42373</v>
      </c>
      <c r="Y202" s="111">
        <v>42735</v>
      </c>
      <c r="Z202" s="97" t="s">
        <v>1917</v>
      </c>
      <c r="AA202" s="97" t="s">
        <v>2068</v>
      </c>
      <c r="AB202" s="53"/>
      <c r="AC202" s="51"/>
      <c r="AD202" s="53"/>
      <c r="AE202" s="54"/>
      <c r="AF202" s="89"/>
      <c r="AG202" s="89"/>
      <c r="AH202" s="53"/>
      <c r="AI202" s="54"/>
      <c r="AJ202" s="52"/>
      <c r="AK202" s="53"/>
      <c r="AL202" s="52"/>
      <c r="AM202" s="52"/>
      <c r="AN202" s="53"/>
      <c r="AO202" s="53"/>
      <c r="AP202" s="53"/>
      <c r="AQ202" s="53"/>
      <c r="AR202" s="53"/>
      <c r="AS202" s="53"/>
      <c r="AT202" s="53"/>
      <c r="AU202" s="53"/>
      <c r="AV202" s="53"/>
      <c r="AW202" s="53"/>
      <c r="AX202" s="52"/>
      <c r="AY202" s="52"/>
      <c r="AZ202" s="45" t="s">
        <v>50</v>
      </c>
      <c r="BA202" s="49"/>
      <c r="BB202" s="47"/>
      <c r="BC202" s="100"/>
      <c r="BD202" s="49"/>
      <c r="BE202" s="49"/>
      <c r="BF202" s="49"/>
      <c r="BG202" s="100"/>
      <c r="BH202" s="191"/>
      <c r="BI202" s="45"/>
      <c r="BJ202" s="45" t="s">
        <v>903</v>
      </c>
      <c r="BK202" s="45" t="s">
        <v>2161</v>
      </c>
      <c r="BL202" s="45" t="s">
        <v>50</v>
      </c>
      <c r="BM202" s="56">
        <v>0</v>
      </c>
      <c r="BN202" s="47">
        <v>0</v>
      </c>
      <c r="BO202" s="333" t="s">
        <v>2481</v>
      </c>
      <c r="BP202" s="49">
        <v>0</v>
      </c>
      <c r="BQ202" s="49">
        <v>0</v>
      </c>
      <c r="BR202" s="47">
        <v>0</v>
      </c>
      <c r="BS202" s="333" t="s">
        <v>2482</v>
      </c>
      <c r="BT202" s="333"/>
      <c r="BU202" s="45" t="s">
        <v>91</v>
      </c>
      <c r="BV202" s="238">
        <f t="shared" si="104"/>
        <v>104</v>
      </c>
      <c r="BW202" s="52" t="s">
        <v>1236</v>
      </c>
      <c r="BX202" s="45" t="str">
        <f t="shared" ref="BX202:BX203" si="161">IF(BZ202&lt;91%,"A","C")</f>
        <v>A</v>
      </c>
      <c r="BY202" s="45"/>
      <c r="BZ202" s="384">
        <f t="shared" ref="BZ202:BZ203" si="162">CD202</f>
        <v>0.25</v>
      </c>
      <c r="CA202" s="100" t="s">
        <v>2724</v>
      </c>
      <c r="CB202" s="384">
        <v>0</v>
      </c>
      <c r="CC202" s="384">
        <v>0.5</v>
      </c>
      <c r="CD202" s="384">
        <f t="shared" ref="CD202:CD203" si="163">(CB202+CC202)/2</f>
        <v>0.25</v>
      </c>
      <c r="CE202" s="67" t="s">
        <v>2726</v>
      </c>
      <c r="CF202" s="100"/>
      <c r="CG202" s="45" t="str">
        <f t="shared" ref="CG202:CG203" si="164">IF(BZ202&lt;91%,"SI","NO")</f>
        <v>SI</v>
      </c>
      <c r="CH202" s="238">
        <f t="shared" ref="CH202:CH203" si="165">LEN(CA202)</f>
        <v>174</v>
      </c>
    </row>
    <row r="203" spans="1:86" s="7" customFormat="1" ht="78.75" customHeight="1" x14ac:dyDescent="0.25">
      <c r="A203" s="97">
        <v>371</v>
      </c>
      <c r="B203" s="97"/>
      <c r="C203" s="97" t="s">
        <v>1249</v>
      </c>
      <c r="D203" s="74">
        <v>42353</v>
      </c>
      <c r="E203" s="97" t="s">
        <v>159</v>
      </c>
      <c r="F203" s="97" t="s">
        <v>1241</v>
      </c>
      <c r="G203" s="97" t="s">
        <v>1242</v>
      </c>
      <c r="H203" s="97"/>
      <c r="I203" s="66" t="s">
        <v>1962</v>
      </c>
      <c r="J203" s="97" t="s">
        <v>96</v>
      </c>
      <c r="K203" s="97" t="s">
        <v>127</v>
      </c>
      <c r="L203" s="97" t="s">
        <v>97</v>
      </c>
      <c r="M203" s="97" t="s">
        <v>44</v>
      </c>
      <c r="N203" s="97" t="s">
        <v>128</v>
      </c>
      <c r="O203" s="64" t="s">
        <v>83</v>
      </c>
      <c r="P203" s="74">
        <v>42374</v>
      </c>
      <c r="Q203" s="66" t="s">
        <v>1918</v>
      </c>
      <c r="R203" s="66"/>
      <c r="S203" s="66" t="s">
        <v>1919</v>
      </c>
      <c r="T203" s="66"/>
      <c r="U203" s="66" t="s">
        <v>1920</v>
      </c>
      <c r="V203" s="66" t="s">
        <v>1921</v>
      </c>
      <c r="W203" s="97">
        <v>1</v>
      </c>
      <c r="X203" s="111">
        <v>42373</v>
      </c>
      <c r="Y203" s="111">
        <v>42460</v>
      </c>
      <c r="Z203" s="97" t="s">
        <v>1922</v>
      </c>
      <c r="AA203" s="97" t="s">
        <v>2068</v>
      </c>
      <c r="AB203" s="53"/>
      <c r="AC203" s="51"/>
      <c r="AD203" s="53"/>
      <c r="AE203" s="54"/>
      <c r="AF203" s="89"/>
      <c r="AG203" s="89"/>
      <c r="AH203" s="53"/>
      <c r="AI203" s="54"/>
      <c r="AJ203" s="52"/>
      <c r="AK203" s="53"/>
      <c r="AL203" s="52"/>
      <c r="AM203" s="52"/>
      <c r="AN203" s="53"/>
      <c r="AO203" s="53"/>
      <c r="AP203" s="53"/>
      <c r="AQ203" s="53"/>
      <c r="AR203" s="53"/>
      <c r="AS203" s="53"/>
      <c r="AT203" s="53"/>
      <c r="AU203" s="53"/>
      <c r="AV203" s="53"/>
      <c r="AW203" s="53"/>
      <c r="AX203" s="52"/>
      <c r="AY203" s="52"/>
      <c r="AZ203" s="45" t="s">
        <v>50</v>
      </c>
      <c r="BA203" s="49"/>
      <c r="BB203" s="47"/>
      <c r="BC203" s="100"/>
      <c r="BD203" s="49"/>
      <c r="BE203" s="49"/>
      <c r="BF203" s="49"/>
      <c r="BG203" s="100"/>
      <c r="BH203" s="191"/>
      <c r="BI203" s="45"/>
      <c r="BJ203" s="45" t="s">
        <v>903</v>
      </c>
      <c r="BK203" s="45" t="s">
        <v>2161</v>
      </c>
      <c r="BL203" s="45" t="s">
        <v>50</v>
      </c>
      <c r="BM203" s="56">
        <v>0</v>
      </c>
      <c r="BN203" s="47">
        <v>0</v>
      </c>
      <c r="BO203" s="100" t="s">
        <v>2481</v>
      </c>
      <c r="BP203" s="49">
        <v>0</v>
      </c>
      <c r="BQ203" s="49">
        <v>0</v>
      </c>
      <c r="BR203" s="47">
        <v>0</v>
      </c>
      <c r="BS203" s="100" t="s">
        <v>2482</v>
      </c>
      <c r="BT203" s="191" t="s">
        <v>2007</v>
      </c>
      <c r="BU203" s="45" t="s">
        <v>91</v>
      </c>
      <c r="BV203" s="238">
        <f t="shared" si="104"/>
        <v>104</v>
      </c>
      <c r="BW203" s="52" t="s">
        <v>1236</v>
      </c>
      <c r="BX203" s="45" t="str">
        <f t="shared" si="161"/>
        <v>A</v>
      </c>
      <c r="BY203" s="45"/>
      <c r="BZ203" s="384">
        <f t="shared" si="162"/>
        <v>0.25</v>
      </c>
      <c r="CA203" s="433" t="s">
        <v>2725</v>
      </c>
      <c r="CB203" s="384">
        <v>0</v>
      </c>
      <c r="CC203" s="384">
        <v>0.5</v>
      </c>
      <c r="CD203" s="384">
        <f t="shared" si="163"/>
        <v>0.25</v>
      </c>
      <c r="CE203" s="434" t="s">
        <v>2727</v>
      </c>
      <c r="CF203" s="100"/>
      <c r="CG203" s="45" t="str">
        <f t="shared" si="164"/>
        <v>SI</v>
      </c>
      <c r="CH203" s="238">
        <f t="shared" si="165"/>
        <v>174</v>
      </c>
    </row>
    <row r="204" spans="1:86" s="7" customFormat="1" ht="237.75" hidden="1" customHeight="1" x14ac:dyDescent="0.25">
      <c r="A204" s="97">
        <v>372</v>
      </c>
      <c r="B204" s="97"/>
      <c r="C204" s="97" t="s">
        <v>1248</v>
      </c>
      <c r="D204" s="74">
        <v>42360</v>
      </c>
      <c r="E204" s="97" t="s">
        <v>95</v>
      </c>
      <c r="F204" s="97" t="s">
        <v>1245</v>
      </c>
      <c r="G204" s="97" t="s">
        <v>1246</v>
      </c>
      <c r="H204" s="97"/>
      <c r="I204" s="66" t="s">
        <v>1963</v>
      </c>
      <c r="J204" s="97" t="s">
        <v>66</v>
      </c>
      <c r="K204" s="97" t="s">
        <v>127</v>
      </c>
      <c r="L204" s="97" t="s">
        <v>97</v>
      </c>
      <c r="M204" s="97" t="s">
        <v>1247</v>
      </c>
      <c r="N204" s="97" t="s">
        <v>128</v>
      </c>
      <c r="O204" s="64" t="s">
        <v>83</v>
      </c>
      <c r="P204" s="74">
        <v>42374</v>
      </c>
      <c r="Q204" s="203" t="s">
        <v>1923</v>
      </c>
      <c r="R204" s="66"/>
      <c r="S204" s="203" t="s">
        <v>1924</v>
      </c>
      <c r="T204" s="66"/>
      <c r="U204" s="66" t="s">
        <v>1925</v>
      </c>
      <c r="V204" s="66" t="s">
        <v>1926</v>
      </c>
      <c r="W204" s="97">
        <v>1</v>
      </c>
      <c r="X204" s="111">
        <v>42371</v>
      </c>
      <c r="Y204" s="74">
        <v>42521</v>
      </c>
      <c r="Z204" s="97" t="s">
        <v>1927</v>
      </c>
      <c r="AA204" s="97" t="s">
        <v>85</v>
      </c>
      <c r="AB204" s="53"/>
      <c r="AC204" s="51"/>
      <c r="AD204" s="53"/>
      <c r="AE204" s="54"/>
      <c r="AF204" s="89"/>
      <c r="AG204" s="89"/>
      <c r="AH204" s="53"/>
      <c r="AI204" s="54"/>
      <c r="AJ204" s="52"/>
      <c r="AK204" s="53"/>
      <c r="AL204" s="52"/>
      <c r="AM204" s="52"/>
      <c r="AN204" s="53"/>
      <c r="AO204" s="53"/>
      <c r="AP204" s="53"/>
      <c r="AQ204" s="53"/>
      <c r="AR204" s="53"/>
      <c r="AS204" s="53"/>
      <c r="AT204" s="53"/>
      <c r="AU204" s="53"/>
      <c r="AV204" s="53"/>
      <c r="AW204" s="53"/>
      <c r="AX204" s="52"/>
      <c r="AY204" s="52"/>
      <c r="AZ204" s="45" t="str">
        <f>IF(BB204&lt;91%,"A","C")</f>
        <v>A</v>
      </c>
      <c r="BA204" s="46"/>
      <c r="BB204" s="47"/>
      <c r="BC204" s="109"/>
      <c r="BD204" s="49"/>
      <c r="BE204" s="49"/>
      <c r="BF204" s="47"/>
      <c r="BG204" s="87"/>
      <c r="BH204" s="97"/>
      <c r="BI204" s="45"/>
      <c r="BJ204" s="45" t="s">
        <v>2163</v>
      </c>
      <c r="BK204" s="45" t="s">
        <v>2169</v>
      </c>
      <c r="BL204" s="45" t="str">
        <f t="shared" si="142"/>
        <v>C</v>
      </c>
      <c r="BM204" s="319">
        <v>1</v>
      </c>
      <c r="BN204" s="47">
        <f t="shared" si="143"/>
        <v>1</v>
      </c>
      <c r="BO204" s="205" t="s">
        <v>1940</v>
      </c>
      <c r="BP204" s="49">
        <v>1</v>
      </c>
      <c r="BQ204" s="49">
        <v>1</v>
      </c>
      <c r="BR204" s="47">
        <f t="shared" si="144"/>
        <v>1</v>
      </c>
      <c r="BS204" s="87" t="s">
        <v>2008</v>
      </c>
      <c r="BT204" s="97" t="s">
        <v>920</v>
      </c>
      <c r="BU204" s="45" t="str">
        <f t="shared" si="145"/>
        <v>NO</v>
      </c>
      <c r="BV204" s="238">
        <f t="shared" ref="BV204:BV264" si="166">LEN(BO204)</f>
        <v>67</v>
      </c>
    </row>
    <row r="205" spans="1:86" s="7" customFormat="1" ht="173.25" customHeight="1" x14ac:dyDescent="0.25">
      <c r="A205" s="97">
        <v>373</v>
      </c>
      <c r="B205" s="97" t="s">
        <v>255</v>
      </c>
      <c r="C205" s="97" t="s">
        <v>1258</v>
      </c>
      <c r="D205" s="68" t="s">
        <v>1250</v>
      </c>
      <c r="E205" s="97" t="s">
        <v>1251</v>
      </c>
      <c r="F205" s="97" t="s">
        <v>1252</v>
      </c>
      <c r="G205" s="97" t="s">
        <v>89</v>
      </c>
      <c r="H205" s="97" t="s">
        <v>240</v>
      </c>
      <c r="I205" s="66" t="s">
        <v>1253</v>
      </c>
      <c r="J205" s="97" t="s">
        <v>82</v>
      </c>
      <c r="K205" s="97" t="s">
        <v>127</v>
      </c>
      <c r="L205" s="97" t="s">
        <v>97</v>
      </c>
      <c r="M205" s="97" t="s">
        <v>44</v>
      </c>
      <c r="N205" s="97" t="s">
        <v>215</v>
      </c>
      <c r="O205" s="97" t="s">
        <v>1254</v>
      </c>
      <c r="P205" s="226">
        <v>42318</v>
      </c>
      <c r="Q205" s="66" t="s">
        <v>1255</v>
      </c>
      <c r="R205" s="66" t="s">
        <v>1256</v>
      </c>
      <c r="S205" s="66" t="s">
        <v>1928</v>
      </c>
      <c r="T205" s="66" t="s">
        <v>83</v>
      </c>
      <c r="U205" s="66" t="s">
        <v>1929</v>
      </c>
      <c r="V205" s="66" t="s">
        <v>1930</v>
      </c>
      <c r="W205" s="168">
        <v>1</v>
      </c>
      <c r="X205" s="111">
        <v>42529</v>
      </c>
      <c r="Y205" s="111">
        <v>42734</v>
      </c>
      <c r="Z205" s="97" t="s">
        <v>1257</v>
      </c>
      <c r="AA205" s="97" t="s">
        <v>247</v>
      </c>
      <c r="AB205" s="53"/>
      <c r="AC205" s="51"/>
      <c r="AD205" s="53"/>
      <c r="AE205" s="54"/>
      <c r="AF205" s="89"/>
      <c r="AG205" s="89"/>
      <c r="AH205" s="53"/>
      <c r="AI205" s="54"/>
      <c r="AJ205" s="52"/>
      <c r="AK205" s="53"/>
      <c r="AL205" s="52"/>
      <c r="AM205" s="52"/>
      <c r="AN205" s="53"/>
      <c r="AO205" s="53"/>
      <c r="AP205" s="53"/>
      <c r="AQ205" s="53"/>
      <c r="AR205" s="53"/>
      <c r="AS205" s="53"/>
      <c r="AT205" s="53"/>
      <c r="AU205" s="53"/>
      <c r="AV205" s="53"/>
      <c r="AW205" s="53"/>
      <c r="AX205" s="52"/>
      <c r="AY205" s="52"/>
      <c r="AZ205" s="45" t="s">
        <v>50</v>
      </c>
      <c r="BA205" s="49"/>
      <c r="BB205" s="47"/>
      <c r="BC205" s="100"/>
      <c r="BD205" s="49"/>
      <c r="BE205" s="49"/>
      <c r="BF205" s="49"/>
      <c r="BG205" s="100"/>
      <c r="BH205" s="97"/>
      <c r="BI205" s="45"/>
      <c r="BJ205" s="45" t="s">
        <v>1236</v>
      </c>
      <c r="BK205" s="45" t="s">
        <v>392</v>
      </c>
      <c r="BL205" s="45" t="str">
        <f t="shared" si="142"/>
        <v>A</v>
      </c>
      <c r="BM205" s="56"/>
      <c r="BN205" s="47">
        <f t="shared" si="143"/>
        <v>0</v>
      </c>
      <c r="BO205" s="50" t="s">
        <v>2452</v>
      </c>
      <c r="BP205" s="49"/>
      <c r="BQ205" s="49"/>
      <c r="BR205" s="47">
        <f t="shared" si="144"/>
        <v>0</v>
      </c>
      <c r="BS205" s="53"/>
      <c r="BT205" s="333"/>
      <c r="BU205" s="45" t="str">
        <f t="shared" si="145"/>
        <v>SI</v>
      </c>
      <c r="BV205" s="238">
        <f t="shared" si="166"/>
        <v>648</v>
      </c>
      <c r="BW205" s="52" t="s">
        <v>2473</v>
      </c>
      <c r="BX205" s="45" t="str">
        <f t="shared" ref="BX205:BX213" si="167">IF(BZ205&lt;91%,"A","C")</f>
        <v>C</v>
      </c>
      <c r="BY205" s="400">
        <v>1</v>
      </c>
      <c r="BZ205" s="83">
        <f t="shared" ref="BZ205:BZ213" si="168">CD205</f>
        <v>1</v>
      </c>
      <c r="CA205" s="100" t="s">
        <v>2658</v>
      </c>
      <c r="CB205" s="384">
        <v>1</v>
      </c>
      <c r="CC205" s="384">
        <v>1</v>
      </c>
      <c r="CD205" s="384">
        <f t="shared" ref="CD205:CD213" si="169">(CB205+CC205)/2</f>
        <v>1</v>
      </c>
      <c r="CE205" s="67" t="s">
        <v>2662</v>
      </c>
      <c r="CF205" s="97" t="s">
        <v>2663</v>
      </c>
      <c r="CG205" s="45" t="str">
        <f t="shared" ref="CG205:CG213" si="170">IF(BZ205&lt;91%,"SI","NO")</f>
        <v>NO</v>
      </c>
      <c r="CH205" s="238">
        <f t="shared" ref="CH205:CH215" si="171">LEN(CA205)</f>
        <v>265</v>
      </c>
    </row>
    <row r="206" spans="1:86" s="7" customFormat="1" ht="94.5" customHeight="1" x14ac:dyDescent="0.25">
      <c r="A206" s="97">
        <v>373</v>
      </c>
      <c r="B206" s="97" t="s">
        <v>256</v>
      </c>
      <c r="C206" s="97" t="s">
        <v>1258</v>
      </c>
      <c r="D206" s="68" t="s">
        <v>1250</v>
      </c>
      <c r="E206" s="97" t="s">
        <v>1251</v>
      </c>
      <c r="F206" s="97" t="s">
        <v>1252</v>
      </c>
      <c r="G206" s="97" t="s">
        <v>89</v>
      </c>
      <c r="H206" s="97" t="s">
        <v>240</v>
      </c>
      <c r="I206" s="66" t="s">
        <v>1253</v>
      </c>
      <c r="J206" s="97" t="s">
        <v>82</v>
      </c>
      <c r="K206" s="97" t="s">
        <v>127</v>
      </c>
      <c r="L206" s="97" t="s">
        <v>97</v>
      </c>
      <c r="M206" s="97" t="s">
        <v>44</v>
      </c>
      <c r="N206" s="97" t="s">
        <v>215</v>
      </c>
      <c r="O206" s="97" t="s">
        <v>1254</v>
      </c>
      <c r="P206" s="226">
        <v>42318</v>
      </c>
      <c r="Q206" s="66" t="s">
        <v>1255</v>
      </c>
      <c r="R206" s="66" t="s">
        <v>1256</v>
      </c>
      <c r="S206" s="66" t="s">
        <v>1931</v>
      </c>
      <c r="T206" s="66" t="s">
        <v>83</v>
      </c>
      <c r="U206" s="66" t="s">
        <v>1932</v>
      </c>
      <c r="V206" s="66" t="s">
        <v>1933</v>
      </c>
      <c r="W206" s="168" t="s">
        <v>1934</v>
      </c>
      <c r="X206" s="111">
        <v>42529</v>
      </c>
      <c r="Y206" s="111">
        <v>42734</v>
      </c>
      <c r="Z206" s="97" t="s">
        <v>1257</v>
      </c>
      <c r="AA206" s="97" t="s">
        <v>247</v>
      </c>
      <c r="AB206" s="53"/>
      <c r="AC206" s="51"/>
      <c r="AD206" s="53"/>
      <c r="AE206" s="54"/>
      <c r="AF206" s="89"/>
      <c r="AG206" s="89"/>
      <c r="AH206" s="53"/>
      <c r="AI206" s="54"/>
      <c r="AJ206" s="52"/>
      <c r="AK206" s="53"/>
      <c r="AL206" s="52"/>
      <c r="AM206" s="52"/>
      <c r="AN206" s="53"/>
      <c r="AO206" s="53"/>
      <c r="AP206" s="53"/>
      <c r="AQ206" s="53"/>
      <c r="AR206" s="53"/>
      <c r="AS206" s="53"/>
      <c r="AT206" s="53"/>
      <c r="AU206" s="53"/>
      <c r="AV206" s="53"/>
      <c r="AW206" s="53"/>
      <c r="AX206" s="52"/>
      <c r="AY206" s="52"/>
      <c r="AZ206" s="45" t="s">
        <v>50</v>
      </c>
      <c r="BA206" s="49"/>
      <c r="BB206" s="47"/>
      <c r="BC206" s="100"/>
      <c r="BD206" s="49"/>
      <c r="BE206" s="49"/>
      <c r="BF206" s="49"/>
      <c r="BG206" s="100"/>
      <c r="BH206" s="97"/>
      <c r="BI206" s="45"/>
      <c r="BJ206" s="45" t="s">
        <v>1236</v>
      </c>
      <c r="BK206" s="45" t="s">
        <v>392</v>
      </c>
      <c r="BL206" s="45" t="str">
        <f t="shared" si="142"/>
        <v>A</v>
      </c>
      <c r="BM206" s="56"/>
      <c r="BN206" s="47">
        <f t="shared" si="143"/>
        <v>0</v>
      </c>
      <c r="BO206" s="50" t="s">
        <v>2453</v>
      </c>
      <c r="BP206" s="49"/>
      <c r="BQ206" s="49"/>
      <c r="BR206" s="47">
        <f t="shared" si="144"/>
        <v>0</v>
      </c>
      <c r="BS206" s="53"/>
      <c r="BT206" s="333"/>
      <c r="BU206" s="45" t="str">
        <f t="shared" si="145"/>
        <v>SI</v>
      </c>
      <c r="BV206" s="238">
        <f t="shared" si="166"/>
        <v>262</v>
      </c>
      <c r="BW206" s="52" t="s">
        <v>2473</v>
      </c>
      <c r="BX206" s="45" t="str">
        <f t="shared" si="167"/>
        <v>C</v>
      </c>
      <c r="BY206" s="400">
        <v>1</v>
      </c>
      <c r="BZ206" s="83">
        <f t="shared" si="168"/>
        <v>1</v>
      </c>
      <c r="CA206" s="100" t="s">
        <v>2659</v>
      </c>
      <c r="CB206" s="384">
        <v>1</v>
      </c>
      <c r="CC206" s="384">
        <v>1</v>
      </c>
      <c r="CD206" s="384">
        <f t="shared" si="169"/>
        <v>1</v>
      </c>
      <c r="CE206" s="67" t="s">
        <v>2664</v>
      </c>
      <c r="CF206" s="97" t="s">
        <v>2663</v>
      </c>
      <c r="CG206" s="45" t="str">
        <f t="shared" si="170"/>
        <v>NO</v>
      </c>
      <c r="CH206" s="238">
        <f t="shared" si="171"/>
        <v>272</v>
      </c>
    </row>
    <row r="207" spans="1:86" s="7" customFormat="1" ht="94.5" customHeight="1" x14ac:dyDescent="0.25">
      <c r="A207" s="97">
        <v>373</v>
      </c>
      <c r="B207" s="97" t="s">
        <v>257</v>
      </c>
      <c r="C207" s="97" t="s">
        <v>1258</v>
      </c>
      <c r="D207" s="68" t="s">
        <v>1250</v>
      </c>
      <c r="E207" s="97" t="s">
        <v>1251</v>
      </c>
      <c r="F207" s="97" t="s">
        <v>1252</v>
      </c>
      <c r="G207" s="97" t="s">
        <v>89</v>
      </c>
      <c r="H207" s="97" t="s">
        <v>240</v>
      </c>
      <c r="I207" s="66" t="s">
        <v>1253</v>
      </c>
      <c r="J207" s="97" t="s">
        <v>82</v>
      </c>
      <c r="K207" s="97" t="s">
        <v>127</v>
      </c>
      <c r="L207" s="97" t="s">
        <v>97</v>
      </c>
      <c r="M207" s="97" t="s">
        <v>44</v>
      </c>
      <c r="N207" s="97" t="s">
        <v>215</v>
      </c>
      <c r="O207" s="97" t="s">
        <v>1254</v>
      </c>
      <c r="P207" s="226">
        <v>42318</v>
      </c>
      <c r="Q207" s="66" t="s">
        <v>1255</v>
      </c>
      <c r="R207" s="66" t="s">
        <v>1256</v>
      </c>
      <c r="S207" s="66" t="s">
        <v>1935</v>
      </c>
      <c r="T207" s="66" t="s">
        <v>83</v>
      </c>
      <c r="U207" s="66" t="s">
        <v>1936</v>
      </c>
      <c r="V207" s="66" t="s">
        <v>2494</v>
      </c>
      <c r="W207" s="168">
        <v>1</v>
      </c>
      <c r="X207" s="111">
        <v>42529</v>
      </c>
      <c r="Y207" s="111">
        <v>42734</v>
      </c>
      <c r="Z207" s="97" t="s">
        <v>1257</v>
      </c>
      <c r="AA207" s="97" t="s">
        <v>247</v>
      </c>
      <c r="AB207" s="53"/>
      <c r="AC207" s="51"/>
      <c r="AD207" s="53"/>
      <c r="AE207" s="54"/>
      <c r="AF207" s="89"/>
      <c r="AG207" s="89"/>
      <c r="AH207" s="53"/>
      <c r="AI207" s="54"/>
      <c r="AJ207" s="52"/>
      <c r="AK207" s="53"/>
      <c r="AL207" s="52"/>
      <c r="AM207" s="52"/>
      <c r="AN207" s="53"/>
      <c r="AO207" s="53"/>
      <c r="AP207" s="53"/>
      <c r="AQ207" s="53"/>
      <c r="AR207" s="53"/>
      <c r="AS207" s="53"/>
      <c r="AT207" s="53"/>
      <c r="AU207" s="53"/>
      <c r="AV207" s="53"/>
      <c r="AW207" s="53"/>
      <c r="AX207" s="52"/>
      <c r="AY207" s="52"/>
      <c r="AZ207" s="45" t="s">
        <v>50</v>
      </c>
      <c r="BA207" s="49"/>
      <c r="BB207" s="47"/>
      <c r="BC207" s="100"/>
      <c r="BD207" s="49"/>
      <c r="BE207" s="49"/>
      <c r="BF207" s="49"/>
      <c r="BG207" s="100"/>
      <c r="BH207" s="97"/>
      <c r="BI207" s="45"/>
      <c r="BJ207" s="45" t="s">
        <v>1236</v>
      </c>
      <c r="BK207" s="45" t="s">
        <v>392</v>
      </c>
      <c r="BL207" s="45" t="str">
        <f t="shared" si="142"/>
        <v>A</v>
      </c>
      <c r="BM207" s="56"/>
      <c r="BN207" s="47">
        <f t="shared" si="143"/>
        <v>0</v>
      </c>
      <c r="BO207" s="50" t="s">
        <v>2454</v>
      </c>
      <c r="BP207" s="49"/>
      <c r="BQ207" s="49"/>
      <c r="BR207" s="47">
        <f t="shared" si="144"/>
        <v>0</v>
      </c>
      <c r="BS207" s="53"/>
      <c r="BT207" s="333"/>
      <c r="BU207" s="45" t="str">
        <f t="shared" si="145"/>
        <v>SI</v>
      </c>
      <c r="BV207" s="238">
        <f t="shared" si="166"/>
        <v>83</v>
      </c>
      <c r="BW207" s="52" t="s">
        <v>2473</v>
      </c>
      <c r="BX207" s="45" t="str">
        <f t="shared" si="167"/>
        <v>C</v>
      </c>
      <c r="BY207" s="400">
        <v>1</v>
      </c>
      <c r="BZ207" s="83">
        <f t="shared" si="168"/>
        <v>1</v>
      </c>
      <c r="CA207" s="100" t="s">
        <v>2660</v>
      </c>
      <c r="CB207" s="384">
        <v>1</v>
      </c>
      <c r="CC207" s="384">
        <v>1</v>
      </c>
      <c r="CD207" s="384">
        <f t="shared" si="169"/>
        <v>1</v>
      </c>
      <c r="CE207" s="67" t="s">
        <v>2665</v>
      </c>
      <c r="CF207" s="97" t="s">
        <v>2663</v>
      </c>
      <c r="CG207" s="45" t="str">
        <f t="shared" si="170"/>
        <v>NO</v>
      </c>
      <c r="CH207" s="238">
        <f t="shared" si="171"/>
        <v>318</v>
      </c>
    </row>
    <row r="208" spans="1:86" s="7" customFormat="1" ht="94.5" customHeight="1" x14ac:dyDescent="0.25">
      <c r="A208" s="97">
        <v>373</v>
      </c>
      <c r="B208" s="97" t="s">
        <v>258</v>
      </c>
      <c r="C208" s="97" t="s">
        <v>1258</v>
      </c>
      <c r="D208" s="68" t="s">
        <v>1250</v>
      </c>
      <c r="E208" s="97" t="s">
        <v>1251</v>
      </c>
      <c r="F208" s="97" t="s">
        <v>1252</v>
      </c>
      <c r="G208" s="97" t="s">
        <v>89</v>
      </c>
      <c r="H208" s="97" t="s">
        <v>240</v>
      </c>
      <c r="I208" s="66" t="s">
        <v>1253</v>
      </c>
      <c r="J208" s="97" t="s">
        <v>82</v>
      </c>
      <c r="K208" s="97" t="s">
        <v>127</v>
      </c>
      <c r="L208" s="97" t="s">
        <v>97</v>
      </c>
      <c r="M208" s="97" t="s">
        <v>44</v>
      </c>
      <c r="N208" s="97" t="s">
        <v>215</v>
      </c>
      <c r="O208" s="97" t="s">
        <v>1254</v>
      </c>
      <c r="P208" s="226">
        <v>42318</v>
      </c>
      <c r="Q208" s="66" t="s">
        <v>1255</v>
      </c>
      <c r="R208" s="66" t="s">
        <v>1256</v>
      </c>
      <c r="S208" s="66" t="s">
        <v>1937</v>
      </c>
      <c r="T208" s="66" t="s">
        <v>83</v>
      </c>
      <c r="U208" s="66" t="s">
        <v>1938</v>
      </c>
      <c r="V208" s="66" t="s">
        <v>1939</v>
      </c>
      <c r="W208" s="168">
        <v>1</v>
      </c>
      <c r="X208" s="111">
        <v>42529</v>
      </c>
      <c r="Y208" s="111">
        <v>42734</v>
      </c>
      <c r="Z208" s="97" t="s">
        <v>1257</v>
      </c>
      <c r="AA208" s="97" t="s">
        <v>247</v>
      </c>
      <c r="AB208" s="53"/>
      <c r="AC208" s="51"/>
      <c r="AD208" s="53"/>
      <c r="AE208" s="54"/>
      <c r="AF208" s="89"/>
      <c r="AG208" s="89"/>
      <c r="AH208" s="53"/>
      <c r="AI208" s="54"/>
      <c r="AJ208" s="52"/>
      <c r="AK208" s="53"/>
      <c r="AL208" s="52"/>
      <c r="AM208" s="52"/>
      <c r="AN208" s="53"/>
      <c r="AO208" s="53"/>
      <c r="AP208" s="53"/>
      <c r="AQ208" s="53"/>
      <c r="AR208" s="53"/>
      <c r="AS208" s="53"/>
      <c r="AT208" s="53"/>
      <c r="AU208" s="53"/>
      <c r="AV208" s="53"/>
      <c r="AW208" s="53"/>
      <c r="AX208" s="52"/>
      <c r="AY208" s="52"/>
      <c r="AZ208" s="45" t="s">
        <v>50</v>
      </c>
      <c r="BA208" s="49"/>
      <c r="BB208" s="47"/>
      <c r="BC208" s="100"/>
      <c r="BD208" s="49"/>
      <c r="BE208" s="49"/>
      <c r="BF208" s="49"/>
      <c r="BG208" s="100"/>
      <c r="BH208" s="97"/>
      <c r="BI208" s="45"/>
      <c r="BJ208" s="45" t="s">
        <v>1236</v>
      </c>
      <c r="BK208" s="45" t="s">
        <v>392</v>
      </c>
      <c r="BL208" s="45" t="str">
        <f t="shared" si="142"/>
        <v>A</v>
      </c>
      <c r="BM208" s="56"/>
      <c r="BN208" s="47">
        <f t="shared" si="143"/>
        <v>0</v>
      </c>
      <c r="BO208" s="50" t="s">
        <v>2455</v>
      </c>
      <c r="BP208" s="49"/>
      <c r="BQ208" s="49"/>
      <c r="BR208" s="47">
        <f t="shared" si="144"/>
        <v>0</v>
      </c>
      <c r="BS208" s="53"/>
      <c r="BT208" s="333"/>
      <c r="BU208" s="45" t="str">
        <f t="shared" si="145"/>
        <v>SI</v>
      </c>
      <c r="BV208" s="238">
        <f t="shared" si="166"/>
        <v>132</v>
      </c>
      <c r="BW208" s="52" t="s">
        <v>2473</v>
      </c>
      <c r="BX208" s="45" t="str">
        <f t="shared" si="167"/>
        <v>C</v>
      </c>
      <c r="BY208" s="400">
        <v>1</v>
      </c>
      <c r="BZ208" s="83">
        <f t="shared" si="168"/>
        <v>1</v>
      </c>
      <c r="CA208" s="67" t="s">
        <v>2661</v>
      </c>
      <c r="CB208" s="384">
        <v>1</v>
      </c>
      <c r="CC208" s="384">
        <v>1</v>
      </c>
      <c r="CD208" s="384">
        <f t="shared" si="169"/>
        <v>1</v>
      </c>
      <c r="CE208" s="67" t="s">
        <v>2666</v>
      </c>
      <c r="CF208" s="97" t="s">
        <v>2663</v>
      </c>
      <c r="CG208" s="45" t="str">
        <f t="shared" si="170"/>
        <v>NO</v>
      </c>
      <c r="CH208" s="238">
        <f t="shared" si="171"/>
        <v>158</v>
      </c>
    </row>
    <row r="209" spans="1:86" s="7" customFormat="1" ht="157.5" customHeight="1" x14ac:dyDescent="0.25">
      <c r="A209" s="97">
        <v>374</v>
      </c>
      <c r="B209" s="97"/>
      <c r="C209" s="97" t="s">
        <v>1259</v>
      </c>
      <c r="D209" s="74">
        <v>42549</v>
      </c>
      <c r="E209" s="97" t="s">
        <v>114</v>
      </c>
      <c r="F209" s="97" t="s">
        <v>1260</v>
      </c>
      <c r="G209" s="97" t="s">
        <v>1261</v>
      </c>
      <c r="H209" s="97" t="s">
        <v>341</v>
      </c>
      <c r="I209" s="149" t="s">
        <v>1988</v>
      </c>
      <c r="J209" s="97" t="s">
        <v>343</v>
      </c>
      <c r="K209" s="97" t="s">
        <v>221</v>
      </c>
      <c r="L209" s="63" t="s">
        <v>43</v>
      </c>
      <c r="M209" s="97" t="s">
        <v>44</v>
      </c>
      <c r="N209" s="97" t="s">
        <v>128</v>
      </c>
      <c r="O209" s="64" t="s">
        <v>83</v>
      </c>
      <c r="P209" s="74">
        <v>42562</v>
      </c>
      <c r="Q209" s="167" t="s">
        <v>1262</v>
      </c>
      <c r="R209" s="167" t="s">
        <v>1263</v>
      </c>
      <c r="S209" s="66" t="s">
        <v>1264</v>
      </c>
      <c r="T209" s="66" t="s">
        <v>1265</v>
      </c>
      <c r="U209" s="66" t="s">
        <v>1266</v>
      </c>
      <c r="V209" s="66" t="s">
        <v>1267</v>
      </c>
      <c r="W209" s="97">
        <v>1</v>
      </c>
      <c r="X209" s="111">
        <v>42614</v>
      </c>
      <c r="Y209" s="111">
        <v>42735</v>
      </c>
      <c r="Z209" s="97" t="s">
        <v>355</v>
      </c>
      <c r="AA209" s="97" t="s">
        <v>1183</v>
      </c>
      <c r="AB209" s="53"/>
      <c r="AC209" s="51"/>
      <c r="AD209" s="53"/>
      <c r="AE209" s="54"/>
      <c r="AF209" s="89"/>
      <c r="AG209" s="89"/>
      <c r="AH209" s="53"/>
      <c r="AI209" s="54"/>
      <c r="AJ209" s="52"/>
      <c r="AK209" s="53"/>
      <c r="AL209" s="52"/>
      <c r="AM209" s="52"/>
      <c r="AN209" s="53"/>
      <c r="AO209" s="53"/>
      <c r="AP209" s="53"/>
      <c r="AQ209" s="53"/>
      <c r="AR209" s="53"/>
      <c r="AS209" s="53"/>
      <c r="AT209" s="53"/>
      <c r="AU209" s="53"/>
      <c r="AV209" s="53"/>
      <c r="AW209" s="53"/>
      <c r="AX209" s="52"/>
      <c r="AY209" s="52"/>
      <c r="AZ209" s="45" t="str">
        <f t="shared" ref="AZ209:AZ240" si="172">IF(BB209&lt;91%,"A","C")</f>
        <v>A</v>
      </c>
      <c r="BA209" s="46"/>
      <c r="BB209" s="47"/>
      <c r="BC209" s="109"/>
      <c r="BD209" s="49"/>
      <c r="BE209" s="49"/>
      <c r="BF209" s="47"/>
      <c r="BG209" s="109"/>
      <c r="BH209" s="97"/>
      <c r="BI209" s="45"/>
      <c r="BJ209" s="45" t="s">
        <v>2163</v>
      </c>
      <c r="BK209" s="45" t="s">
        <v>2169</v>
      </c>
      <c r="BL209" s="45" t="str">
        <f t="shared" si="142"/>
        <v>A</v>
      </c>
      <c r="BM209" s="56"/>
      <c r="BN209" s="47">
        <f t="shared" si="143"/>
        <v>0</v>
      </c>
      <c r="BO209" s="377" t="s">
        <v>2230</v>
      </c>
      <c r="BP209" s="49">
        <v>0</v>
      </c>
      <c r="BQ209" s="49">
        <v>0</v>
      </c>
      <c r="BR209" s="47">
        <f t="shared" si="144"/>
        <v>0</v>
      </c>
      <c r="BS209" s="79" t="s">
        <v>2444</v>
      </c>
      <c r="BT209" s="52" t="s">
        <v>2231</v>
      </c>
      <c r="BU209" s="45" t="str">
        <f t="shared" si="145"/>
        <v>SI</v>
      </c>
      <c r="BV209" s="238">
        <f t="shared" si="166"/>
        <v>35</v>
      </c>
      <c r="BW209" s="52" t="s">
        <v>903</v>
      </c>
      <c r="BX209" s="45" t="str">
        <f t="shared" si="167"/>
        <v>A</v>
      </c>
      <c r="BY209" s="100" t="s">
        <v>2629</v>
      </c>
      <c r="BZ209" s="384">
        <f t="shared" si="168"/>
        <v>0.7</v>
      </c>
      <c r="CA209" s="100" t="s">
        <v>2643</v>
      </c>
      <c r="CB209" s="49">
        <v>0.7</v>
      </c>
      <c r="CC209" s="49">
        <v>0.7</v>
      </c>
      <c r="CD209" s="384">
        <f t="shared" si="169"/>
        <v>0.7</v>
      </c>
      <c r="CE209" s="67" t="s">
        <v>2644</v>
      </c>
      <c r="CF209" s="100" t="s">
        <v>2639</v>
      </c>
      <c r="CG209" s="45" t="str">
        <f t="shared" si="170"/>
        <v>SI</v>
      </c>
      <c r="CH209" s="238">
        <f t="shared" si="171"/>
        <v>247</v>
      </c>
    </row>
    <row r="210" spans="1:86" s="7" customFormat="1" ht="204.75" customHeight="1" x14ac:dyDescent="0.25">
      <c r="A210" s="97">
        <v>375</v>
      </c>
      <c r="B210" s="97" t="s">
        <v>255</v>
      </c>
      <c r="C210" s="97" t="s">
        <v>1259</v>
      </c>
      <c r="D210" s="74">
        <v>42549</v>
      </c>
      <c r="E210" s="97" t="s">
        <v>114</v>
      </c>
      <c r="F210" s="97" t="s">
        <v>1268</v>
      </c>
      <c r="G210" s="97" t="s">
        <v>1261</v>
      </c>
      <c r="H210" s="97" t="s">
        <v>341</v>
      </c>
      <c r="I210" s="167" t="s">
        <v>1989</v>
      </c>
      <c r="J210" s="97" t="s">
        <v>343</v>
      </c>
      <c r="K210" s="97" t="s">
        <v>221</v>
      </c>
      <c r="L210" s="63" t="s">
        <v>43</v>
      </c>
      <c r="M210" s="97" t="s">
        <v>44</v>
      </c>
      <c r="N210" s="97" t="s">
        <v>128</v>
      </c>
      <c r="O210" s="64" t="s">
        <v>83</v>
      </c>
      <c r="P210" s="74">
        <v>42562</v>
      </c>
      <c r="Q210" s="97" t="s">
        <v>1269</v>
      </c>
      <c r="R210" s="167" t="s">
        <v>1270</v>
      </c>
      <c r="S210" s="66" t="s">
        <v>1271</v>
      </c>
      <c r="T210" s="66" t="s">
        <v>1272</v>
      </c>
      <c r="U210" s="66" t="s">
        <v>1273</v>
      </c>
      <c r="V210" s="66" t="s">
        <v>1274</v>
      </c>
      <c r="W210" s="97">
        <v>1</v>
      </c>
      <c r="X210" s="111">
        <v>42614</v>
      </c>
      <c r="Y210" s="111">
        <v>42735</v>
      </c>
      <c r="Z210" s="97" t="s">
        <v>355</v>
      </c>
      <c r="AA210" s="97" t="s">
        <v>1183</v>
      </c>
      <c r="AB210" s="53"/>
      <c r="AC210" s="51"/>
      <c r="AD210" s="53"/>
      <c r="AE210" s="54"/>
      <c r="AF210" s="89"/>
      <c r="AG210" s="89"/>
      <c r="AH210" s="53"/>
      <c r="AI210" s="54"/>
      <c r="AJ210" s="52"/>
      <c r="AK210" s="53"/>
      <c r="AL210" s="52"/>
      <c r="AM210" s="52"/>
      <c r="AN210" s="53"/>
      <c r="AO210" s="53"/>
      <c r="AP210" s="53"/>
      <c r="AQ210" s="53"/>
      <c r="AR210" s="53"/>
      <c r="AS210" s="53"/>
      <c r="AT210" s="53"/>
      <c r="AU210" s="53"/>
      <c r="AV210" s="53"/>
      <c r="AW210" s="53"/>
      <c r="AX210" s="52"/>
      <c r="AY210" s="52"/>
      <c r="AZ210" s="45" t="str">
        <f t="shared" si="172"/>
        <v>A</v>
      </c>
      <c r="BA210" s="46"/>
      <c r="BB210" s="47"/>
      <c r="BC210" s="109"/>
      <c r="BD210" s="49"/>
      <c r="BE210" s="49"/>
      <c r="BF210" s="47"/>
      <c r="BG210" s="109"/>
      <c r="BH210" s="97"/>
      <c r="BI210" s="45"/>
      <c r="BJ210" s="45" t="s">
        <v>2163</v>
      </c>
      <c r="BK210" s="45" t="s">
        <v>2169</v>
      </c>
      <c r="BL210" s="45" t="str">
        <f t="shared" si="142"/>
        <v>A</v>
      </c>
      <c r="BM210" s="56"/>
      <c r="BN210" s="47">
        <f t="shared" si="143"/>
        <v>0</v>
      </c>
      <c r="BO210" s="377" t="s">
        <v>2230</v>
      </c>
      <c r="BP210" s="49">
        <v>0</v>
      </c>
      <c r="BQ210" s="49">
        <v>0</v>
      </c>
      <c r="BR210" s="47">
        <f t="shared" si="144"/>
        <v>0</v>
      </c>
      <c r="BS210" s="103" t="s">
        <v>2444</v>
      </c>
      <c r="BT210" s="52" t="s">
        <v>2231</v>
      </c>
      <c r="BU210" s="45" t="str">
        <f t="shared" si="145"/>
        <v>SI</v>
      </c>
      <c r="BV210" s="238">
        <f t="shared" si="166"/>
        <v>35</v>
      </c>
      <c r="BW210" s="52" t="s">
        <v>903</v>
      </c>
      <c r="BX210" s="45" t="str">
        <f t="shared" si="167"/>
        <v>A</v>
      </c>
      <c r="BY210" s="100" t="s">
        <v>2629</v>
      </c>
      <c r="BZ210" s="384">
        <f t="shared" si="168"/>
        <v>0.7</v>
      </c>
      <c r="CA210" s="100" t="s">
        <v>2645</v>
      </c>
      <c r="CB210" s="49">
        <v>0.7</v>
      </c>
      <c r="CC210" s="49">
        <v>0.7</v>
      </c>
      <c r="CD210" s="384">
        <f t="shared" si="169"/>
        <v>0.7</v>
      </c>
      <c r="CE210" s="67" t="s">
        <v>2647</v>
      </c>
      <c r="CF210" s="404" t="s">
        <v>2639</v>
      </c>
      <c r="CG210" s="45" t="str">
        <f t="shared" si="170"/>
        <v>SI</v>
      </c>
      <c r="CH210" s="238">
        <f t="shared" si="171"/>
        <v>200</v>
      </c>
    </row>
    <row r="211" spans="1:86" s="7" customFormat="1" ht="204.75" customHeight="1" x14ac:dyDescent="0.25">
      <c r="A211" s="97">
        <v>375</v>
      </c>
      <c r="B211" s="97" t="s">
        <v>256</v>
      </c>
      <c r="C211" s="97" t="s">
        <v>1259</v>
      </c>
      <c r="D211" s="74">
        <v>42549</v>
      </c>
      <c r="E211" s="97" t="s">
        <v>114</v>
      </c>
      <c r="F211" s="97" t="s">
        <v>1268</v>
      </c>
      <c r="G211" s="97" t="s">
        <v>1261</v>
      </c>
      <c r="H211" s="97" t="s">
        <v>341</v>
      </c>
      <c r="I211" s="167" t="s">
        <v>1989</v>
      </c>
      <c r="J211" s="97" t="s">
        <v>343</v>
      </c>
      <c r="K211" s="97" t="s">
        <v>221</v>
      </c>
      <c r="L211" s="63" t="s">
        <v>43</v>
      </c>
      <c r="M211" s="97" t="s">
        <v>44</v>
      </c>
      <c r="N211" s="97" t="s">
        <v>128</v>
      </c>
      <c r="O211" s="64" t="s">
        <v>83</v>
      </c>
      <c r="P211" s="74">
        <v>42562</v>
      </c>
      <c r="Q211" s="167" t="s">
        <v>1275</v>
      </c>
      <c r="R211" s="167" t="s">
        <v>1263</v>
      </c>
      <c r="S211" s="66" t="s">
        <v>1276</v>
      </c>
      <c r="T211" s="66" t="s">
        <v>1277</v>
      </c>
      <c r="U211" s="66" t="s">
        <v>1278</v>
      </c>
      <c r="V211" s="66" t="s">
        <v>1279</v>
      </c>
      <c r="W211" s="97">
        <v>1</v>
      </c>
      <c r="X211" s="111">
        <v>42615</v>
      </c>
      <c r="Y211" s="111">
        <v>42794</v>
      </c>
      <c r="Z211" s="97" t="s">
        <v>355</v>
      </c>
      <c r="AA211" s="97" t="s">
        <v>1183</v>
      </c>
      <c r="AB211" s="53"/>
      <c r="AC211" s="51"/>
      <c r="AD211" s="53"/>
      <c r="AE211" s="54"/>
      <c r="AF211" s="89"/>
      <c r="AG211" s="89"/>
      <c r="AH211" s="53"/>
      <c r="AI211" s="54"/>
      <c r="AJ211" s="52"/>
      <c r="AK211" s="53"/>
      <c r="AL211" s="52"/>
      <c r="AM211" s="52"/>
      <c r="AN211" s="53"/>
      <c r="AO211" s="53"/>
      <c r="AP211" s="53"/>
      <c r="AQ211" s="53"/>
      <c r="AR211" s="53"/>
      <c r="AS211" s="53"/>
      <c r="AT211" s="53"/>
      <c r="AU211" s="53"/>
      <c r="AV211" s="53"/>
      <c r="AW211" s="53"/>
      <c r="AX211" s="52"/>
      <c r="AY211" s="52"/>
      <c r="AZ211" s="45" t="str">
        <f t="shared" si="172"/>
        <v>A</v>
      </c>
      <c r="BA211" s="46"/>
      <c r="BB211" s="47"/>
      <c r="BC211" s="109"/>
      <c r="BD211" s="49"/>
      <c r="BE211" s="49"/>
      <c r="BF211" s="47"/>
      <c r="BG211" s="109"/>
      <c r="BH211" s="97"/>
      <c r="BI211" s="45"/>
      <c r="BJ211" s="45" t="s">
        <v>2163</v>
      </c>
      <c r="BK211" s="45" t="s">
        <v>2169</v>
      </c>
      <c r="BL211" s="45" t="str">
        <f t="shared" si="142"/>
        <v>A</v>
      </c>
      <c r="BM211" s="56">
        <v>0</v>
      </c>
      <c r="BN211" s="47">
        <f t="shared" si="143"/>
        <v>0.1</v>
      </c>
      <c r="BO211" s="75" t="s">
        <v>2232</v>
      </c>
      <c r="BP211" s="86">
        <v>0.1</v>
      </c>
      <c r="BQ211" s="86">
        <v>0.1</v>
      </c>
      <c r="BR211" s="47">
        <f t="shared" si="144"/>
        <v>0.1</v>
      </c>
      <c r="BS211" s="79" t="s">
        <v>2442</v>
      </c>
      <c r="BT211" s="52" t="s">
        <v>2231</v>
      </c>
      <c r="BU211" s="45" t="str">
        <f t="shared" si="145"/>
        <v>SI</v>
      </c>
      <c r="BV211" s="238">
        <f t="shared" si="166"/>
        <v>80</v>
      </c>
      <c r="BW211" s="52" t="s">
        <v>903</v>
      </c>
      <c r="BX211" s="45" t="str">
        <f t="shared" si="167"/>
        <v>A</v>
      </c>
      <c r="BY211" s="100" t="s">
        <v>2649</v>
      </c>
      <c r="BZ211" s="384">
        <f t="shared" si="168"/>
        <v>0.6</v>
      </c>
      <c r="CA211" s="100" t="s">
        <v>2646</v>
      </c>
      <c r="CB211" s="49">
        <v>0.6</v>
      </c>
      <c r="CC211" s="49">
        <v>0.6</v>
      </c>
      <c r="CD211" s="384">
        <f t="shared" si="169"/>
        <v>0.6</v>
      </c>
      <c r="CE211" s="67" t="s">
        <v>2648</v>
      </c>
      <c r="CF211" s="100" t="s">
        <v>2639</v>
      </c>
      <c r="CG211" s="45" t="str">
        <f t="shared" si="170"/>
        <v>SI</v>
      </c>
      <c r="CH211" s="238">
        <f t="shared" si="171"/>
        <v>342</v>
      </c>
    </row>
    <row r="212" spans="1:86" s="7" customFormat="1" ht="78.75" x14ac:dyDescent="0.25">
      <c r="A212" s="97">
        <v>376</v>
      </c>
      <c r="B212" s="97" t="s">
        <v>255</v>
      </c>
      <c r="C212" s="145" t="s">
        <v>1280</v>
      </c>
      <c r="D212" s="148">
        <v>42551</v>
      </c>
      <c r="E212" s="97" t="s">
        <v>114</v>
      </c>
      <c r="F212" s="145" t="s">
        <v>1281</v>
      </c>
      <c r="G212" s="97" t="s">
        <v>1282</v>
      </c>
      <c r="H212" s="97" t="s">
        <v>1283</v>
      </c>
      <c r="I212" s="66" t="s">
        <v>1964</v>
      </c>
      <c r="J212" s="97" t="s">
        <v>66</v>
      </c>
      <c r="K212" s="97" t="s">
        <v>221</v>
      </c>
      <c r="L212" s="63" t="s">
        <v>43</v>
      </c>
      <c r="M212" s="97" t="s">
        <v>44</v>
      </c>
      <c r="N212" s="97" t="s">
        <v>128</v>
      </c>
      <c r="O212" s="64" t="s">
        <v>83</v>
      </c>
      <c r="P212" s="74">
        <v>42619</v>
      </c>
      <c r="Q212" s="66" t="s">
        <v>1284</v>
      </c>
      <c r="R212" s="66" t="s">
        <v>1285</v>
      </c>
      <c r="S212" s="66" t="s">
        <v>1286</v>
      </c>
      <c r="T212" s="66" t="s">
        <v>1287</v>
      </c>
      <c r="U212" s="66" t="s">
        <v>1288</v>
      </c>
      <c r="V212" s="66" t="s">
        <v>1289</v>
      </c>
      <c r="W212" s="97">
        <v>3</v>
      </c>
      <c r="X212" s="111">
        <v>42614</v>
      </c>
      <c r="Y212" s="111">
        <v>43008</v>
      </c>
      <c r="Z212" s="97" t="s">
        <v>1290</v>
      </c>
      <c r="AA212" s="97" t="s">
        <v>85</v>
      </c>
      <c r="AB212" s="53"/>
      <c r="AC212" s="51"/>
      <c r="AD212" s="53"/>
      <c r="AE212" s="54"/>
      <c r="AF212" s="89"/>
      <c r="AG212" s="89"/>
      <c r="AH212" s="53"/>
      <c r="AI212" s="54"/>
      <c r="AJ212" s="52"/>
      <c r="AK212" s="53"/>
      <c r="AL212" s="52"/>
      <c r="AM212" s="52"/>
      <c r="AN212" s="53"/>
      <c r="AO212" s="53"/>
      <c r="AP212" s="53"/>
      <c r="AQ212" s="53"/>
      <c r="AR212" s="53"/>
      <c r="AS212" s="53"/>
      <c r="AT212" s="53"/>
      <c r="AU212" s="53"/>
      <c r="AV212" s="53"/>
      <c r="AW212" s="53"/>
      <c r="AX212" s="52"/>
      <c r="AY212" s="52"/>
      <c r="AZ212" s="45" t="str">
        <f t="shared" si="172"/>
        <v>A</v>
      </c>
      <c r="BA212" s="46"/>
      <c r="BB212" s="47"/>
      <c r="BC212" s="109"/>
      <c r="BD212" s="49"/>
      <c r="BE212" s="49"/>
      <c r="BF212" s="47"/>
      <c r="BG212" s="109"/>
      <c r="BH212" s="97"/>
      <c r="BI212" s="45"/>
      <c r="BJ212" s="45" t="s">
        <v>2163</v>
      </c>
      <c r="BK212" s="45" t="s">
        <v>2169</v>
      </c>
      <c r="BL212" s="45" t="str">
        <f t="shared" si="142"/>
        <v>A</v>
      </c>
      <c r="BM212" s="56">
        <v>1</v>
      </c>
      <c r="BN212" s="47">
        <f t="shared" si="143"/>
        <v>0.33329999999999999</v>
      </c>
      <c r="BO212" s="50" t="s">
        <v>2233</v>
      </c>
      <c r="BP212" s="49">
        <v>0.33329999999999999</v>
      </c>
      <c r="BQ212" s="49">
        <v>0.33329999999999999</v>
      </c>
      <c r="BR212" s="47">
        <f t="shared" si="144"/>
        <v>0.33329999999999999</v>
      </c>
      <c r="BS212" s="50" t="s">
        <v>2234</v>
      </c>
      <c r="BT212" s="52" t="s">
        <v>1294</v>
      </c>
      <c r="BU212" s="45" t="str">
        <f t="shared" si="145"/>
        <v>SI</v>
      </c>
      <c r="BV212" s="238">
        <f t="shared" si="166"/>
        <v>206</v>
      </c>
      <c r="BW212" s="52" t="s">
        <v>80</v>
      </c>
      <c r="BX212" s="45" t="str">
        <f t="shared" si="167"/>
        <v>A</v>
      </c>
      <c r="BY212" s="388">
        <v>1</v>
      </c>
      <c r="BZ212" s="49">
        <f t="shared" si="168"/>
        <v>0.33</v>
      </c>
      <c r="CA212" s="50" t="s">
        <v>2499</v>
      </c>
      <c r="CB212" s="384">
        <v>0.33</v>
      </c>
      <c r="CC212" s="384">
        <v>0.33</v>
      </c>
      <c r="CD212" s="83">
        <f t="shared" si="169"/>
        <v>0.33</v>
      </c>
      <c r="CE212" s="50" t="s">
        <v>2500</v>
      </c>
      <c r="CF212" s="52" t="s">
        <v>1294</v>
      </c>
      <c r="CG212" s="45" t="str">
        <f t="shared" si="170"/>
        <v>SI</v>
      </c>
      <c r="CH212" s="238">
        <f t="shared" si="171"/>
        <v>145</v>
      </c>
    </row>
    <row r="213" spans="1:86" s="7" customFormat="1" ht="94.5" x14ac:dyDescent="0.25">
      <c r="A213" s="97">
        <v>376</v>
      </c>
      <c r="B213" s="97" t="s">
        <v>256</v>
      </c>
      <c r="C213" s="145" t="s">
        <v>1280</v>
      </c>
      <c r="D213" s="148">
        <v>42551</v>
      </c>
      <c r="E213" s="97" t="s">
        <v>114</v>
      </c>
      <c r="F213" s="145" t="s">
        <v>1281</v>
      </c>
      <c r="G213" s="97" t="s">
        <v>1282</v>
      </c>
      <c r="H213" s="97" t="s">
        <v>1283</v>
      </c>
      <c r="I213" s="66" t="s">
        <v>1965</v>
      </c>
      <c r="J213" s="97" t="s">
        <v>66</v>
      </c>
      <c r="K213" s="97" t="s">
        <v>221</v>
      </c>
      <c r="L213" s="63" t="s">
        <v>43</v>
      </c>
      <c r="M213" s="97" t="s">
        <v>44</v>
      </c>
      <c r="N213" s="97" t="s">
        <v>156</v>
      </c>
      <c r="O213" s="64" t="s">
        <v>83</v>
      </c>
      <c r="P213" s="74">
        <v>42619</v>
      </c>
      <c r="Q213" s="66" t="s">
        <v>1284</v>
      </c>
      <c r="R213" s="66" t="s">
        <v>1285</v>
      </c>
      <c r="S213" s="66" t="s">
        <v>1291</v>
      </c>
      <c r="T213" s="66" t="s">
        <v>1292</v>
      </c>
      <c r="U213" s="66" t="s">
        <v>1293</v>
      </c>
      <c r="V213" s="66" t="s">
        <v>135</v>
      </c>
      <c r="W213" s="97">
        <v>1</v>
      </c>
      <c r="X213" s="111">
        <v>42643</v>
      </c>
      <c r="Y213" s="111">
        <v>42750</v>
      </c>
      <c r="Z213" s="97" t="s">
        <v>1294</v>
      </c>
      <c r="AA213" s="97" t="s">
        <v>85</v>
      </c>
      <c r="AB213" s="53"/>
      <c r="AC213" s="51"/>
      <c r="AD213" s="53"/>
      <c r="AE213" s="54"/>
      <c r="AF213" s="89"/>
      <c r="AG213" s="89"/>
      <c r="AH213" s="53"/>
      <c r="AI213" s="54"/>
      <c r="AJ213" s="52"/>
      <c r="AK213" s="53"/>
      <c r="AL213" s="52"/>
      <c r="AM213" s="52"/>
      <c r="AN213" s="53"/>
      <c r="AO213" s="53"/>
      <c r="AP213" s="53"/>
      <c r="AQ213" s="53"/>
      <c r="AR213" s="53"/>
      <c r="AS213" s="53"/>
      <c r="AT213" s="53"/>
      <c r="AU213" s="53"/>
      <c r="AV213" s="53"/>
      <c r="AW213" s="53"/>
      <c r="AX213" s="52"/>
      <c r="AY213" s="52"/>
      <c r="AZ213" s="45" t="str">
        <f t="shared" si="172"/>
        <v>A</v>
      </c>
      <c r="BA213" s="46"/>
      <c r="BB213" s="47"/>
      <c r="BC213" s="109"/>
      <c r="BD213" s="49"/>
      <c r="BE213" s="49"/>
      <c r="BF213" s="47"/>
      <c r="BG213" s="109"/>
      <c r="BH213" s="97"/>
      <c r="BI213" s="45"/>
      <c r="BJ213" s="45" t="s">
        <v>2163</v>
      </c>
      <c r="BK213" s="45" t="s">
        <v>2169</v>
      </c>
      <c r="BL213" s="45" t="str">
        <f t="shared" si="142"/>
        <v>A</v>
      </c>
      <c r="BM213" s="56">
        <v>1</v>
      </c>
      <c r="BN213" s="47">
        <f t="shared" si="143"/>
        <v>0.5</v>
      </c>
      <c r="BO213" s="50" t="s">
        <v>2235</v>
      </c>
      <c r="BP213" s="49">
        <v>0.5</v>
      </c>
      <c r="BQ213" s="49">
        <v>0.5</v>
      </c>
      <c r="BR213" s="47">
        <f t="shared" si="144"/>
        <v>0.5</v>
      </c>
      <c r="BS213" s="50" t="s">
        <v>2236</v>
      </c>
      <c r="BT213" s="52" t="s">
        <v>1294</v>
      </c>
      <c r="BU213" s="45" t="str">
        <f t="shared" si="145"/>
        <v>SI</v>
      </c>
      <c r="BV213" s="238">
        <f t="shared" si="166"/>
        <v>180</v>
      </c>
      <c r="BW213" s="52" t="s">
        <v>80</v>
      </c>
      <c r="BX213" s="45" t="str">
        <f t="shared" si="167"/>
        <v>A</v>
      </c>
      <c r="BY213" s="64" t="s">
        <v>218</v>
      </c>
      <c r="BZ213" s="49">
        <f t="shared" si="168"/>
        <v>0.5</v>
      </c>
      <c r="CA213" s="50" t="s">
        <v>2501</v>
      </c>
      <c r="CB213" s="384">
        <v>0.5</v>
      </c>
      <c r="CC213" s="384">
        <v>0.5</v>
      </c>
      <c r="CD213" s="83">
        <f t="shared" si="169"/>
        <v>0.5</v>
      </c>
      <c r="CE213" s="50" t="s">
        <v>2502</v>
      </c>
      <c r="CF213" s="52" t="s">
        <v>1294</v>
      </c>
      <c r="CG213" s="45" t="str">
        <f t="shared" si="170"/>
        <v>SI</v>
      </c>
      <c r="CH213" s="238">
        <f t="shared" si="171"/>
        <v>249</v>
      </c>
    </row>
    <row r="214" spans="1:86" s="7" customFormat="1" ht="78.75" x14ac:dyDescent="0.25">
      <c r="A214" s="97">
        <v>376</v>
      </c>
      <c r="B214" s="97" t="s">
        <v>257</v>
      </c>
      <c r="C214" s="145" t="s">
        <v>1280</v>
      </c>
      <c r="D214" s="148">
        <v>42551</v>
      </c>
      <c r="E214" s="97" t="s">
        <v>114</v>
      </c>
      <c r="F214" s="145" t="s">
        <v>1281</v>
      </c>
      <c r="G214" s="97" t="s">
        <v>1282</v>
      </c>
      <c r="H214" s="97" t="s">
        <v>1283</v>
      </c>
      <c r="I214" s="66" t="s">
        <v>1965</v>
      </c>
      <c r="J214" s="97" t="s">
        <v>66</v>
      </c>
      <c r="K214" s="97" t="s">
        <v>221</v>
      </c>
      <c r="L214" s="63" t="s">
        <v>43</v>
      </c>
      <c r="M214" s="97" t="s">
        <v>44</v>
      </c>
      <c r="N214" s="97" t="s">
        <v>156</v>
      </c>
      <c r="O214" s="64" t="s">
        <v>83</v>
      </c>
      <c r="P214" s="74">
        <v>42619</v>
      </c>
      <c r="Q214" s="66" t="s">
        <v>1284</v>
      </c>
      <c r="R214" s="66" t="s">
        <v>1285</v>
      </c>
      <c r="S214" s="66" t="s">
        <v>1295</v>
      </c>
      <c r="T214" s="66" t="s">
        <v>1296</v>
      </c>
      <c r="U214" s="66" t="s">
        <v>1297</v>
      </c>
      <c r="V214" s="66" t="s">
        <v>155</v>
      </c>
      <c r="W214" s="97">
        <v>1</v>
      </c>
      <c r="X214" s="111">
        <v>42786</v>
      </c>
      <c r="Y214" s="111">
        <v>42824</v>
      </c>
      <c r="Z214" s="97" t="s">
        <v>1298</v>
      </c>
      <c r="AA214" s="97" t="s">
        <v>85</v>
      </c>
      <c r="AB214" s="53"/>
      <c r="AC214" s="51"/>
      <c r="AD214" s="53"/>
      <c r="AE214" s="54"/>
      <c r="AF214" s="89"/>
      <c r="AG214" s="89"/>
      <c r="AH214" s="53"/>
      <c r="AI214" s="54"/>
      <c r="AJ214" s="52"/>
      <c r="AK214" s="53"/>
      <c r="AL214" s="52"/>
      <c r="AM214" s="52"/>
      <c r="AN214" s="53"/>
      <c r="AO214" s="53"/>
      <c r="AP214" s="53"/>
      <c r="AQ214" s="53"/>
      <c r="AR214" s="53"/>
      <c r="AS214" s="53"/>
      <c r="AT214" s="53"/>
      <c r="AU214" s="53"/>
      <c r="AV214" s="53"/>
      <c r="AW214" s="53"/>
      <c r="AX214" s="52"/>
      <c r="AY214" s="52"/>
      <c r="AZ214" s="45" t="str">
        <f t="shared" si="172"/>
        <v>A</v>
      </c>
      <c r="BA214" s="46"/>
      <c r="BB214" s="47"/>
      <c r="BC214" s="109"/>
      <c r="BD214" s="49"/>
      <c r="BE214" s="49"/>
      <c r="BF214" s="47"/>
      <c r="BG214" s="109"/>
      <c r="BH214" s="97"/>
      <c r="BI214" s="45"/>
      <c r="BJ214" s="45" t="s">
        <v>2163</v>
      </c>
      <c r="BK214" s="45" t="s">
        <v>2169</v>
      </c>
      <c r="BL214" s="45" t="s">
        <v>50</v>
      </c>
      <c r="BM214" s="346" t="s">
        <v>83</v>
      </c>
      <c r="BN214" s="346" t="s">
        <v>83</v>
      </c>
      <c r="BO214" s="328" t="s">
        <v>973</v>
      </c>
      <c r="BP214" s="346" t="s">
        <v>83</v>
      </c>
      <c r="BQ214" s="346" t="s">
        <v>83</v>
      </c>
      <c r="BR214" s="346" t="s">
        <v>83</v>
      </c>
      <c r="BS214" s="52" t="s">
        <v>83</v>
      </c>
      <c r="BT214" s="52" t="s">
        <v>1294</v>
      </c>
      <c r="BU214" s="45" t="s">
        <v>91</v>
      </c>
      <c r="BV214" s="238">
        <f t="shared" si="166"/>
        <v>85</v>
      </c>
      <c r="BW214" s="52" t="s">
        <v>80</v>
      </c>
      <c r="BX214" s="45" t="s">
        <v>50</v>
      </c>
      <c r="BY214" s="64" t="s">
        <v>83</v>
      </c>
      <c r="BZ214" s="49" t="s">
        <v>83</v>
      </c>
      <c r="CA214" s="328" t="s">
        <v>973</v>
      </c>
      <c r="CB214" s="346" t="s">
        <v>83</v>
      </c>
      <c r="CC214" s="346" t="s">
        <v>83</v>
      </c>
      <c r="CD214" s="83" t="s">
        <v>83</v>
      </c>
      <c r="CE214" s="45" t="s">
        <v>83</v>
      </c>
      <c r="CF214" s="100" t="s">
        <v>1294</v>
      </c>
      <c r="CG214" s="45" t="s">
        <v>91</v>
      </c>
      <c r="CH214" s="238">
        <f t="shared" si="171"/>
        <v>85</v>
      </c>
    </row>
    <row r="215" spans="1:86" s="7" customFormat="1" ht="63" x14ac:dyDescent="0.25">
      <c r="A215" s="97">
        <v>377</v>
      </c>
      <c r="B215" s="97"/>
      <c r="C215" s="145" t="s">
        <v>1280</v>
      </c>
      <c r="D215" s="148">
        <v>42551</v>
      </c>
      <c r="E215" s="97" t="s">
        <v>114</v>
      </c>
      <c r="F215" s="145" t="s">
        <v>1299</v>
      </c>
      <c r="G215" s="97" t="s">
        <v>1282</v>
      </c>
      <c r="H215" s="97" t="s">
        <v>1283</v>
      </c>
      <c r="I215" s="204" t="s">
        <v>1966</v>
      </c>
      <c r="J215" s="97" t="s">
        <v>96</v>
      </c>
      <c r="K215" s="97" t="s">
        <v>221</v>
      </c>
      <c r="L215" s="63" t="s">
        <v>43</v>
      </c>
      <c r="M215" s="97" t="s">
        <v>44</v>
      </c>
      <c r="N215" s="97" t="s">
        <v>128</v>
      </c>
      <c r="O215" s="64" t="s">
        <v>83</v>
      </c>
      <c r="P215" s="74">
        <v>42619</v>
      </c>
      <c r="Q215" s="66" t="s">
        <v>1300</v>
      </c>
      <c r="R215" s="66" t="s">
        <v>1301</v>
      </c>
      <c r="S215" s="66" t="s">
        <v>1302</v>
      </c>
      <c r="T215" s="66" t="s">
        <v>1303</v>
      </c>
      <c r="U215" s="66" t="s">
        <v>1304</v>
      </c>
      <c r="V215" s="66" t="s">
        <v>1305</v>
      </c>
      <c r="W215" s="97">
        <v>1</v>
      </c>
      <c r="X215" s="111">
        <v>42719</v>
      </c>
      <c r="Y215" s="111">
        <v>42794</v>
      </c>
      <c r="Z215" s="97" t="s">
        <v>1306</v>
      </c>
      <c r="AA215" s="97" t="s">
        <v>2019</v>
      </c>
      <c r="AB215" s="53"/>
      <c r="AC215" s="51"/>
      <c r="AD215" s="53"/>
      <c r="AE215" s="54"/>
      <c r="AF215" s="89"/>
      <c r="AG215" s="89"/>
      <c r="AH215" s="53"/>
      <c r="AI215" s="54"/>
      <c r="AJ215" s="52"/>
      <c r="AK215" s="53"/>
      <c r="AL215" s="52"/>
      <c r="AM215" s="52"/>
      <c r="AN215" s="53"/>
      <c r="AO215" s="53"/>
      <c r="AP215" s="53"/>
      <c r="AQ215" s="53"/>
      <c r="AR215" s="53"/>
      <c r="AS215" s="53"/>
      <c r="AT215" s="53"/>
      <c r="AU215" s="53"/>
      <c r="AV215" s="53"/>
      <c r="AW215" s="53"/>
      <c r="AX215" s="52"/>
      <c r="AY215" s="52"/>
      <c r="AZ215" s="45" t="str">
        <f t="shared" si="172"/>
        <v>A</v>
      </c>
      <c r="BA215" s="46"/>
      <c r="BB215" s="47"/>
      <c r="BC215" s="109"/>
      <c r="BD215" s="49"/>
      <c r="BE215" s="49"/>
      <c r="BF215" s="47"/>
      <c r="BG215" s="109"/>
      <c r="BH215" s="97"/>
      <c r="BI215" s="45"/>
      <c r="BJ215" s="45" t="s">
        <v>2163</v>
      </c>
      <c r="BK215" s="45" t="s">
        <v>2169</v>
      </c>
      <c r="BL215" s="45" t="s">
        <v>50</v>
      </c>
      <c r="BM215" s="346" t="s">
        <v>83</v>
      </c>
      <c r="BN215" s="346" t="s">
        <v>83</v>
      </c>
      <c r="BO215" s="50" t="s">
        <v>973</v>
      </c>
      <c r="BP215" s="346" t="s">
        <v>83</v>
      </c>
      <c r="BQ215" s="346" t="s">
        <v>83</v>
      </c>
      <c r="BR215" s="346" t="s">
        <v>83</v>
      </c>
      <c r="BS215" s="52" t="s">
        <v>83</v>
      </c>
      <c r="BT215" s="52" t="s">
        <v>1294</v>
      </c>
      <c r="BU215" s="45" t="s">
        <v>91</v>
      </c>
      <c r="BV215" s="238">
        <f t="shared" si="166"/>
        <v>85</v>
      </c>
      <c r="BW215" s="52" t="s">
        <v>80</v>
      </c>
      <c r="BX215" s="45" t="s">
        <v>50</v>
      </c>
      <c r="BY215" s="64" t="s">
        <v>83</v>
      </c>
      <c r="BZ215" s="49" t="s">
        <v>83</v>
      </c>
      <c r="CA215" s="328" t="s">
        <v>973</v>
      </c>
      <c r="CB215" s="346" t="s">
        <v>83</v>
      </c>
      <c r="CC215" s="346" t="s">
        <v>83</v>
      </c>
      <c r="CD215" s="83" t="s">
        <v>83</v>
      </c>
      <c r="CE215" s="45" t="s">
        <v>83</v>
      </c>
      <c r="CF215" s="100" t="s">
        <v>1294</v>
      </c>
      <c r="CG215" s="45" t="s">
        <v>91</v>
      </c>
      <c r="CH215" s="238">
        <f t="shared" si="171"/>
        <v>85</v>
      </c>
    </row>
    <row r="216" spans="1:86" s="7" customFormat="1" ht="173.25" hidden="1" customHeight="1" x14ac:dyDescent="0.25">
      <c r="A216" s="97">
        <v>378</v>
      </c>
      <c r="B216" s="97"/>
      <c r="C216" s="145" t="s">
        <v>1280</v>
      </c>
      <c r="D216" s="148">
        <v>42551</v>
      </c>
      <c r="E216" s="145" t="s">
        <v>114</v>
      </c>
      <c r="F216" s="145" t="s">
        <v>1307</v>
      </c>
      <c r="G216" s="145"/>
      <c r="H216" s="145"/>
      <c r="I216" s="144" t="s">
        <v>1308</v>
      </c>
      <c r="J216" s="145"/>
      <c r="K216" s="97" t="s">
        <v>221</v>
      </c>
      <c r="L216" s="63" t="s">
        <v>43</v>
      </c>
      <c r="M216" s="145" t="s">
        <v>44</v>
      </c>
      <c r="N216" s="145"/>
      <c r="O216" s="64" t="s">
        <v>83</v>
      </c>
      <c r="P216" s="74">
        <v>42619</v>
      </c>
      <c r="Q216" s="144" t="s">
        <v>1309</v>
      </c>
      <c r="R216" s="144" t="s">
        <v>1310</v>
      </c>
      <c r="S216" s="144" t="s">
        <v>1311</v>
      </c>
      <c r="T216" s="144" t="s">
        <v>1312</v>
      </c>
      <c r="U216" s="144" t="s">
        <v>1313</v>
      </c>
      <c r="V216" s="144" t="s">
        <v>1314</v>
      </c>
      <c r="W216" s="145">
        <v>2</v>
      </c>
      <c r="X216" s="165">
        <v>42644</v>
      </c>
      <c r="Y216" s="165">
        <v>42734</v>
      </c>
      <c r="Z216" s="145" t="s">
        <v>1315</v>
      </c>
      <c r="AA216" s="145" t="s">
        <v>2080</v>
      </c>
      <c r="AB216" s="53"/>
      <c r="AC216" s="51"/>
      <c r="AD216" s="53"/>
      <c r="AE216" s="54"/>
      <c r="AF216" s="89"/>
      <c r="AG216" s="89"/>
      <c r="AH216" s="53"/>
      <c r="AI216" s="54"/>
      <c r="AJ216" s="52"/>
      <c r="AK216" s="53"/>
      <c r="AL216" s="52"/>
      <c r="AM216" s="52"/>
      <c r="AN216" s="53"/>
      <c r="AO216" s="53"/>
      <c r="AP216" s="53"/>
      <c r="AQ216" s="53"/>
      <c r="AR216" s="53"/>
      <c r="AS216" s="53"/>
      <c r="AT216" s="53"/>
      <c r="AU216" s="53"/>
      <c r="AV216" s="53"/>
      <c r="AW216" s="53"/>
      <c r="AX216" s="52"/>
      <c r="AY216" s="52"/>
      <c r="AZ216" s="45" t="str">
        <f t="shared" si="172"/>
        <v>A</v>
      </c>
      <c r="BA216" s="46"/>
      <c r="BB216" s="47"/>
      <c r="BC216" s="109"/>
      <c r="BD216" s="49"/>
      <c r="BE216" s="49"/>
      <c r="BF216" s="47"/>
      <c r="BG216" s="109"/>
      <c r="BH216" s="97"/>
      <c r="BI216" s="45"/>
      <c r="BJ216" s="45" t="s">
        <v>86</v>
      </c>
      <c r="BK216" s="45" t="s">
        <v>80</v>
      </c>
      <c r="BL216" s="45" t="str">
        <f t="shared" si="142"/>
        <v>C</v>
      </c>
      <c r="BM216" s="56">
        <v>2</v>
      </c>
      <c r="BN216" s="47">
        <f t="shared" si="143"/>
        <v>1</v>
      </c>
      <c r="BO216" s="188" t="s">
        <v>2396</v>
      </c>
      <c r="BP216" s="49">
        <v>1</v>
      </c>
      <c r="BQ216" s="49">
        <v>1</v>
      </c>
      <c r="BR216" s="47">
        <f t="shared" si="144"/>
        <v>1</v>
      </c>
      <c r="BS216" s="190" t="s">
        <v>2397</v>
      </c>
      <c r="BT216" s="333"/>
      <c r="BU216" s="45" t="str">
        <f t="shared" si="145"/>
        <v>NO</v>
      </c>
      <c r="BV216" s="238">
        <f t="shared" si="166"/>
        <v>380</v>
      </c>
    </row>
    <row r="217" spans="1:86" s="7" customFormat="1" ht="173.25" hidden="1" customHeight="1" x14ac:dyDescent="0.25">
      <c r="A217" s="97">
        <v>379</v>
      </c>
      <c r="B217" s="97" t="s">
        <v>255</v>
      </c>
      <c r="C217" s="145" t="s">
        <v>1280</v>
      </c>
      <c r="D217" s="148">
        <v>42551</v>
      </c>
      <c r="E217" s="145" t="s">
        <v>114</v>
      </c>
      <c r="F217" s="145" t="s">
        <v>1316</v>
      </c>
      <c r="G217" s="145"/>
      <c r="H217" s="145"/>
      <c r="I217" s="144" t="s">
        <v>1317</v>
      </c>
      <c r="J217" s="145"/>
      <c r="K217" s="97" t="s">
        <v>221</v>
      </c>
      <c r="L217" s="63" t="s">
        <v>43</v>
      </c>
      <c r="M217" s="145" t="s">
        <v>44</v>
      </c>
      <c r="N217" s="145"/>
      <c r="O217" s="64" t="s">
        <v>83</v>
      </c>
      <c r="P217" s="74">
        <v>42619</v>
      </c>
      <c r="Q217" s="144" t="s">
        <v>1318</v>
      </c>
      <c r="R217" s="144" t="s">
        <v>1319</v>
      </c>
      <c r="S217" s="144" t="s">
        <v>1320</v>
      </c>
      <c r="T217" s="144" t="s">
        <v>1312</v>
      </c>
      <c r="U217" s="144" t="s">
        <v>1321</v>
      </c>
      <c r="V217" s="144" t="s">
        <v>241</v>
      </c>
      <c r="W217" s="145">
        <v>1</v>
      </c>
      <c r="X217" s="165">
        <v>42644</v>
      </c>
      <c r="Y217" s="165">
        <v>42734</v>
      </c>
      <c r="Z217" s="145" t="s">
        <v>1315</v>
      </c>
      <c r="AA217" s="145" t="s">
        <v>2080</v>
      </c>
      <c r="AB217" s="53"/>
      <c r="AC217" s="51"/>
      <c r="AD217" s="53"/>
      <c r="AE217" s="54"/>
      <c r="AF217" s="89"/>
      <c r="AG217" s="89"/>
      <c r="AH217" s="53"/>
      <c r="AI217" s="54"/>
      <c r="AJ217" s="52"/>
      <c r="AK217" s="53"/>
      <c r="AL217" s="52"/>
      <c r="AM217" s="52"/>
      <c r="AN217" s="53"/>
      <c r="AO217" s="53"/>
      <c r="AP217" s="53"/>
      <c r="AQ217" s="53"/>
      <c r="AR217" s="53"/>
      <c r="AS217" s="53"/>
      <c r="AT217" s="53"/>
      <c r="AU217" s="53"/>
      <c r="AV217" s="53"/>
      <c r="AW217" s="53"/>
      <c r="AX217" s="52"/>
      <c r="AY217" s="52"/>
      <c r="AZ217" s="45" t="str">
        <f t="shared" si="172"/>
        <v>A</v>
      </c>
      <c r="BA217" s="46"/>
      <c r="BB217" s="47"/>
      <c r="BC217" s="109"/>
      <c r="BD217" s="49"/>
      <c r="BE217" s="49"/>
      <c r="BF217" s="47"/>
      <c r="BG217" s="109"/>
      <c r="BH217" s="97"/>
      <c r="BI217" s="45"/>
      <c r="BJ217" s="45" t="s">
        <v>86</v>
      </c>
      <c r="BK217" s="45" t="s">
        <v>80</v>
      </c>
      <c r="BL217" s="45" t="str">
        <f t="shared" si="142"/>
        <v>C</v>
      </c>
      <c r="BM217" s="56">
        <v>1</v>
      </c>
      <c r="BN217" s="47">
        <f t="shared" si="143"/>
        <v>1</v>
      </c>
      <c r="BO217" s="188" t="s">
        <v>2398</v>
      </c>
      <c r="BP217" s="49">
        <v>1</v>
      </c>
      <c r="BQ217" s="49">
        <v>1</v>
      </c>
      <c r="BR217" s="47">
        <f t="shared" si="144"/>
        <v>1</v>
      </c>
      <c r="BS217" s="333" t="s">
        <v>2399</v>
      </c>
      <c r="BT217" s="333"/>
      <c r="BU217" s="45" t="str">
        <f t="shared" si="145"/>
        <v>NO</v>
      </c>
      <c r="BV217" s="238">
        <f t="shared" si="166"/>
        <v>457</v>
      </c>
    </row>
    <row r="218" spans="1:86" s="7" customFormat="1" ht="173.25" hidden="1" customHeight="1" x14ac:dyDescent="0.25">
      <c r="A218" s="97">
        <v>379</v>
      </c>
      <c r="B218" s="97" t="s">
        <v>256</v>
      </c>
      <c r="C218" s="145" t="s">
        <v>1280</v>
      </c>
      <c r="D218" s="148">
        <v>42551</v>
      </c>
      <c r="E218" s="145" t="s">
        <v>114</v>
      </c>
      <c r="F218" s="145" t="s">
        <v>1316</v>
      </c>
      <c r="G218" s="145"/>
      <c r="H218" s="145"/>
      <c r="I218" s="144" t="s">
        <v>1317</v>
      </c>
      <c r="J218" s="145"/>
      <c r="K218" s="97" t="s">
        <v>221</v>
      </c>
      <c r="L218" s="63" t="s">
        <v>43</v>
      </c>
      <c r="M218" s="145" t="s">
        <v>44</v>
      </c>
      <c r="N218" s="145"/>
      <c r="O218" s="64" t="s">
        <v>83</v>
      </c>
      <c r="P218" s="74">
        <v>42619</v>
      </c>
      <c r="Q218" s="144" t="s">
        <v>1318</v>
      </c>
      <c r="R218" s="144" t="s">
        <v>1319</v>
      </c>
      <c r="S218" s="144" t="s">
        <v>1322</v>
      </c>
      <c r="T218" s="144" t="s">
        <v>1312</v>
      </c>
      <c r="U218" s="144" t="s">
        <v>1313</v>
      </c>
      <c r="V218" s="144" t="s">
        <v>1314</v>
      </c>
      <c r="W218" s="145">
        <v>2</v>
      </c>
      <c r="X218" s="165">
        <v>42644</v>
      </c>
      <c r="Y218" s="165">
        <v>42734</v>
      </c>
      <c r="Z218" s="145" t="s">
        <v>1315</v>
      </c>
      <c r="AA218" s="145" t="s">
        <v>2080</v>
      </c>
      <c r="AB218" s="53"/>
      <c r="AC218" s="51"/>
      <c r="AD218" s="53"/>
      <c r="AE218" s="54"/>
      <c r="AF218" s="89"/>
      <c r="AG218" s="89"/>
      <c r="AH218" s="53"/>
      <c r="AI218" s="54"/>
      <c r="AJ218" s="52"/>
      <c r="AK218" s="53"/>
      <c r="AL218" s="52"/>
      <c r="AM218" s="52"/>
      <c r="AN218" s="53"/>
      <c r="AO218" s="53"/>
      <c r="AP218" s="53"/>
      <c r="AQ218" s="53"/>
      <c r="AR218" s="53"/>
      <c r="AS218" s="53"/>
      <c r="AT218" s="53"/>
      <c r="AU218" s="53"/>
      <c r="AV218" s="53"/>
      <c r="AW218" s="53"/>
      <c r="AX218" s="52"/>
      <c r="AY218" s="52"/>
      <c r="AZ218" s="45" t="str">
        <f t="shared" si="172"/>
        <v>A</v>
      </c>
      <c r="BA218" s="46"/>
      <c r="BB218" s="47"/>
      <c r="BC218" s="109"/>
      <c r="BD218" s="49"/>
      <c r="BE218" s="49"/>
      <c r="BF218" s="47"/>
      <c r="BG218" s="109"/>
      <c r="BH218" s="97"/>
      <c r="BI218" s="45"/>
      <c r="BJ218" s="45" t="s">
        <v>86</v>
      </c>
      <c r="BK218" s="45" t="s">
        <v>80</v>
      </c>
      <c r="BL218" s="45" t="str">
        <f t="shared" si="142"/>
        <v>C</v>
      </c>
      <c r="BM218" s="56"/>
      <c r="BN218" s="47">
        <f t="shared" si="143"/>
        <v>1</v>
      </c>
      <c r="BO218" s="188" t="s">
        <v>2396</v>
      </c>
      <c r="BP218" s="49">
        <v>1</v>
      </c>
      <c r="BQ218" s="49">
        <v>1</v>
      </c>
      <c r="BR218" s="47">
        <f t="shared" si="144"/>
        <v>1</v>
      </c>
      <c r="BS218" s="333" t="s">
        <v>2397</v>
      </c>
      <c r="BT218" s="333"/>
      <c r="BU218" s="45" t="str">
        <f t="shared" si="145"/>
        <v>NO</v>
      </c>
      <c r="BV218" s="238">
        <f t="shared" si="166"/>
        <v>380</v>
      </c>
    </row>
    <row r="219" spans="1:86" s="7" customFormat="1" ht="143.25" customHeight="1" x14ac:dyDescent="0.25">
      <c r="A219" s="97">
        <v>380</v>
      </c>
      <c r="B219" s="97" t="s">
        <v>255</v>
      </c>
      <c r="C219" s="145" t="s">
        <v>1280</v>
      </c>
      <c r="D219" s="148">
        <v>42551</v>
      </c>
      <c r="E219" s="97" t="s">
        <v>114</v>
      </c>
      <c r="F219" s="145" t="s">
        <v>1323</v>
      </c>
      <c r="G219" s="97" t="s">
        <v>1282</v>
      </c>
      <c r="H219" s="97"/>
      <c r="I219" s="204" t="s">
        <v>1967</v>
      </c>
      <c r="J219" s="97" t="s">
        <v>66</v>
      </c>
      <c r="K219" s="97" t="s">
        <v>221</v>
      </c>
      <c r="L219" s="63" t="s">
        <v>43</v>
      </c>
      <c r="M219" s="97" t="s">
        <v>44</v>
      </c>
      <c r="N219" s="97" t="s">
        <v>215</v>
      </c>
      <c r="O219" s="97" t="s">
        <v>83</v>
      </c>
      <c r="P219" s="74">
        <v>42613</v>
      </c>
      <c r="Q219" s="204" t="s">
        <v>1324</v>
      </c>
      <c r="R219" s="204" t="s">
        <v>1325</v>
      </c>
      <c r="S219" s="204" t="s">
        <v>1326</v>
      </c>
      <c r="T219" s="204" t="s">
        <v>1327</v>
      </c>
      <c r="U219" s="66" t="s">
        <v>1328</v>
      </c>
      <c r="V219" s="66" t="s">
        <v>1329</v>
      </c>
      <c r="W219" s="97">
        <v>2</v>
      </c>
      <c r="X219" s="111">
        <v>42613</v>
      </c>
      <c r="Y219" s="111">
        <v>42735</v>
      </c>
      <c r="Z219" s="97" t="s">
        <v>1330</v>
      </c>
      <c r="AA219" s="97" t="s">
        <v>2488</v>
      </c>
      <c r="AB219" s="53"/>
      <c r="AC219" s="51"/>
      <c r="AD219" s="53"/>
      <c r="AE219" s="54"/>
      <c r="AF219" s="89"/>
      <c r="AG219" s="89"/>
      <c r="AH219" s="53"/>
      <c r="AI219" s="54"/>
      <c r="AJ219" s="52"/>
      <c r="AK219" s="53"/>
      <c r="AL219" s="52"/>
      <c r="AM219" s="52"/>
      <c r="AN219" s="53"/>
      <c r="AO219" s="53"/>
      <c r="AP219" s="53"/>
      <c r="AQ219" s="53"/>
      <c r="AR219" s="53"/>
      <c r="AS219" s="53"/>
      <c r="AT219" s="53"/>
      <c r="AU219" s="53"/>
      <c r="AV219" s="53"/>
      <c r="AW219" s="53"/>
      <c r="AX219" s="52"/>
      <c r="AY219" s="52"/>
      <c r="AZ219" s="45" t="str">
        <f t="shared" si="172"/>
        <v>A</v>
      </c>
      <c r="BA219" s="46"/>
      <c r="BB219" s="47"/>
      <c r="BC219" s="109"/>
      <c r="BD219" s="49"/>
      <c r="BE219" s="49"/>
      <c r="BF219" s="47"/>
      <c r="BG219" s="109"/>
      <c r="BH219" s="97"/>
      <c r="BI219" s="45"/>
      <c r="BJ219" s="45" t="s">
        <v>903</v>
      </c>
      <c r="BK219" s="45" t="s">
        <v>2161</v>
      </c>
      <c r="BL219" s="45" t="s">
        <v>50</v>
      </c>
      <c r="BM219" s="56">
        <v>0</v>
      </c>
      <c r="BN219" s="47">
        <v>0</v>
      </c>
      <c r="BO219" s="333" t="s">
        <v>2481</v>
      </c>
      <c r="BP219" s="49">
        <v>0</v>
      </c>
      <c r="BQ219" s="49">
        <v>0</v>
      </c>
      <c r="BR219" s="47">
        <v>0</v>
      </c>
      <c r="BS219" s="54" t="s">
        <v>2482</v>
      </c>
      <c r="BT219" s="333" t="s">
        <v>2483</v>
      </c>
      <c r="BU219" s="45" t="s">
        <v>91</v>
      </c>
      <c r="BV219" s="238">
        <f t="shared" si="166"/>
        <v>104</v>
      </c>
      <c r="BW219" s="52" t="s">
        <v>1236</v>
      </c>
      <c r="BX219" s="45" t="str">
        <f t="shared" ref="BX219:BX222" si="173">IF(BZ219&lt;91%,"A","C")</f>
        <v>C</v>
      </c>
      <c r="BY219" s="400">
        <v>2</v>
      </c>
      <c r="BZ219" s="83">
        <f t="shared" ref="BZ219:BZ222" si="174">CD219</f>
        <v>1</v>
      </c>
      <c r="CA219" s="67" t="s">
        <v>2594</v>
      </c>
      <c r="CB219" s="390">
        <v>1</v>
      </c>
      <c r="CC219" s="390">
        <v>1</v>
      </c>
      <c r="CD219" s="384">
        <f t="shared" ref="CD219:CD222" si="175">(CB219+CC219)/2</f>
        <v>1</v>
      </c>
      <c r="CE219" s="59" t="s">
        <v>2595</v>
      </c>
      <c r="CF219" s="100"/>
      <c r="CG219" s="45" t="str">
        <f t="shared" ref="CG219:CG222" si="176">IF(BZ219&lt;91%,"SI","NO")</f>
        <v>NO</v>
      </c>
      <c r="CH219" s="238">
        <f t="shared" ref="CH219:CH223" si="177">LEN(CA219)</f>
        <v>243</v>
      </c>
    </row>
    <row r="220" spans="1:86" s="7" customFormat="1" ht="198" customHeight="1" x14ac:dyDescent="0.25">
      <c r="A220" s="97">
        <v>380</v>
      </c>
      <c r="B220" s="97" t="s">
        <v>256</v>
      </c>
      <c r="C220" s="145" t="s">
        <v>1280</v>
      </c>
      <c r="D220" s="148">
        <v>42551</v>
      </c>
      <c r="E220" s="97" t="s">
        <v>114</v>
      </c>
      <c r="F220" s="145" t="s">
        <v>1323</v>
      </c>
      <c r="G220" s="97" t="s">
        <v>1282</v>
      </c>
      <c r="H220" s="97"/>
      <c r="I220" s="204" t="s">
        <v>1967</v>
      </c>
      <c r="J220" s="97" t="s">
        <v>66</v>
      </c>
      <c r="K220" s="97" t="s">
        <v>221</v>
      </c>
      <c r="L220" s="63" t="s">
        <v>43</v>
      </c>
      <c r="M220" s="97" t="s">
        <v>44</v>
      </c>
      <c r="N220" s="97" t="s">
        <v>215</v>
      </c>
      <c r="O220" s="97" t="s">
        <v>83</v>
      </c>
      <c r="P220" s="74">
        <v>42613</v>
      </c>
      <c r="Q220" s="204" t="s">
        <v>1331</v>
      </c>
      <c r="R220" s="204" t="s">
        <v>1325</v>
      </c>
      <c r="S220" s="204" t="s">
        <v>1332</v>
      </c>
      <c r="T220" s="204" t="s">
        <v>1333</v>
      </c>
      <c r="U220" s="66" t="s">
        <v>1334</v>
      </c>
      <c r="V220" s="66" t="s">
        <v>1335</v>
      </c>
      <c r="W220" s="97">
        <v>1</v>
      </c>
      <c r="X220" s="111">
        <v>42613</v>
      </c>
      <c r="Y220" s="111">
        <v>42765</v>
      </c>
      <c r="Z220" s="97" t="s">
        <v>1330</v>
      </c>
      <c r="AA220" s="97" t="s">
        <v>2488</v>
      </c>
      <c r="AB220" s="53"/>
      <c r="AC220" s="51"/>
      <c r="AD220" s="53"/>
      <c r="AE220" s="54"/>
      <c r="AF220" s="89"/>
      <c r="AG220" s="89"/>
      <c r="AH220" s="53"/>
      <c r="AI220" s="54"/>
      <c r="AJ220" s="52"/>
      <c r="AK220" s="53"/>
      <c r="AL220" s="52"/>
      <c r="AM220" s="52"/>
      <c r="AN220" s="53"/>
      <c r="AO220" s="53"/>
      <c r="AP220" s="53"/>
      <c r="AQ220" s="53"/>
      <c r="AR220" s="53"/>
      <c r="AS220" s="53"/>
      <c r="AT220" s="53"/>
      <c r="AU220" s="53"/>
      <c r="AV220" s="53"/>
      <c r="AW220" s="53"/>
      <c r="AX220" s="52"/>
      <c r="AY220" s="52"/>
      <c r="AZ220" s="45" t="str">
        <f t="shared" si="172"/>
        <v>A</v>
      </c>
      <c r="BA220" s="46"/>
      <c r="BB220" s="47"/>
      <c r="BC220" s="109"/>
      <c r="BD220" s="49"/>
      <c r="BE220" s="49"/>
      <c r="BF220" s="47"/>
      <c r="BG220" s="109"/>
      <c r="BH220" s="97"/>
      <c r="BI220" s="45"/>
      <c r="BJ220" s="45" t="s">
        <v>903</v>
      </c>
      <c r="BK220" s="45" t="s">
        <v>2161</v>
      </c>
      <c r="BL220" s="45" t="s">
        <v>50</v>
      </c>
      <c r="BM220" s="56">
        <v>0</v>
      </c>
      <c r="BN220" s="47">
        <v>0</v>
      </c>
      <c r="BO220" s="333" t="s">
        <v>2481</v>
      </c>
      <c r="BP220" s="49">
        <v>0</v>
      </c>
      <c r="BQ220" s="49">
        <v>0</v>
      </c>
      <c r="BR220" s="47">
        <v>0</v>
      </c>
      <c r="BS220" s="54" t="s">
        <v>2482</v>
      </c>
      <c r="BT220" s="333" t="s">
        <v>2483</v>
      </c>
      <c r="BU220" s="45" t="s">
        <v>91</v>
      </c>
      <c r="BV220" s="238">
        <f t="shared" si="166"/>
        <v>104</v>
      </c>
      <c r="BW220" s="52" t="s">
        <v>1236</v>
      </c>
      <c r="BX220" s="45" t="str">
        <f t="shared" si="173"/>
        <v>A</v>
      </c>
      <c r="BY220" s="400" t="s">
        <v>2598</v>
      </c>
      <c r="BZ220" s="384">
        <f t="shared" si="174"/>
        <v>0.8</v>
      </c>
      <c r="CA220" s="67" t="s">
        <v>2596</v>
      </c>
      <c r="CB220" s="384">
        <v>0.7</v>
      </c>
      <c r="CC220" s="384">
        <v>0.9</v>
      </c>
      <c r="CD220" s="384">
        <f t="shared" si="175"/>
        <v>0.8</v>
      </c>
      <c r="CE220" s="59" t="s">
        <v>2597</v>
      </c>
      <c r="CF220" s="100"/>
      <c r="CG220" s="45" t="str">
        <f t="shared" si="176"/>
        <v>SI</v>
      </c>
      <c r="CH220" s="238">
        <f t="shared" si="177"/>
        <v>522</v>
      </c>
    </row>
    <row r="221" spans="1:86" s="7" customFormat="1" ht="94.5" x14ac:dyDescent="0.25">
      <c r="A221" s="97">
        <v>381</v>
      </c>
      <c r="B221" s="97" t="s">
        <v>255</v>
      </c>
      <c r="C221" s="145" t="s">
        <v>1280</v>
      </c>
      <c r="D221" s="148">
        <v>42551</v>
      </c>
      <c r="E221" s="97" t="s">
        <v>114</v>
      </c>
      <c r="F221" s="145" t="s">
        <v>1336</v>
      </c>
      <c r="G221" s="97" t="s">
        <v>84</v>
      </c>
      <c r="H221" s="97"/>
      <c r="I221" s="66" t="s">
        <v>1968</v>
      </c>
      <c r="J221" s="97" t="s">
        <v>66</v>
      </c>
      <c r="K221" s="97" t="s">
        <v>221</v>
      </c>
      <c r="L221" s="63" t="s">
        <v>43</v>
      </c>
      <c r="M221" s="97" t="s">
        <v>44</v>
      </c>
      <c r="N221" s="97" t="s">
        <v>128</v>
      </c>
      <c r="O221" s="64" t="s">
        <v>83</v>
      </c>
      <c r="P221" s="74">
        <v>42619</v>
      </c>
      <c r="Q221" s="66" t="s">
        <v>1337</v>
      </c>
      <c r="R221" s="66" t="s">
        <v>1338</v>
      </c>
      <c r="S221" s="66" t="s">
        <v>1339</v>
      </c>
      <c r="T221" s="66" t="s">
        <v>1340</v>
      </c>
      <c r="U221" s="66" t="s">
        <v>1341</v>
      </c>
      <c r="V221" s="66" t="s">
        <v>143</v>
      </c>
      <c r="W221" s="97">
        <v>3</v>
      </c>
      <c r="X221" s="111">
        <v>42614</v>
      </c>
      <c r="Y221" s="111">
        <v>43008</v>
      </c>
      <c r="Z221" s="97" t="s">
        <v>1298</v>
      </c>
      <c r="AA221" s="97" t="s">
        <v>85</v>
      </c>
      <c r="AB221" s="53"/>
      <c r="AC221" s="51"/>
      <c r="AD221" s="53"/>
      <c r="AE221" s="54"/>
      <c r="AF221" s="89"/>
      <c r="AG221" s="89"/>
      <c r="AH221" s="53"/>
      <c r="AI221" s="54"/>
      <c r="AJ221" s="52"/>
      <c r="AK221" s="53"/>
      <c r="AL221" s="52"/>
      <c r="AM221" s="52"/>
      <c r="AN221" s="53"/>
      <c r="AO221" s="53"/>
      <c r="AP221" s="53"/>
      <c r="AQ221" s="53"/>
      <c r="AR221" s="53"/>
      <c r="AS221" s="53"/>
      <c r="AT221" s="53"/>
      <c r="AU221" s="53"/>
      <c r="AV221" s="53"/>
      <c r="AW221" s="53"/>
      <c r="AX221" s="52"/>
      <c r="AY221" s="52"/>
      <c r="AZ221" s="45" t="str">
        <f t="shared" si="172"/>
        <v>A</v>
      </c>
      <c r="BA221" s="46"/>
      <c r="BB221" s="47"/>
      <c r="BC221" s="109"/>
      <c r="BD221" s="49"/>
      <c r="BE221" s="49"/>
      <c r="BF221" s="47"/>
      <c r="BG221" s="109"/>
      <c r="BH221" s="97"/>
      <c r="BI221" s="45"/>
      <c r="BJ221" s="45" t="s">
        <v>2163</v>
      </c>
      <c r="BK221" s="45" t="s">
        <v>2169</v>
      </c>
      <c r="BL221" s="45" t="str">
        <f t="shared" si="142"/>
        <v>A</v>
      </c>
      <c r="BM221" s="56">
        <v>1</v>
      </c>
      <c r="BN221" s="47">
        <f t="shared" si="143"/>
        <v>0.33329999999999999</v>
      </c>
      <c r="BO221" s="333" t="s">
        <v>2237</v>
      </c>
      <c r="BP221" s="49">
        <v>0.33329999999999999</v>
      </c>
      <c r="BQ221" s="49">
        <v>0.33329999999999999</v>
      </c>
      <c r="BR221" s="47">
        <f t="shared" si="144"/>
        <v>0.33329999999999999</v>
      </c>
      <c r="BS221" s="333" t="s">
        <v>2236</v>
      </c>
      <c r="BT221" s="52" t="s">
        <v>1294</v>
      </c>
      <c r="BU221" s="45" t="str">
        <f t="shared" si="145"/>
        <v>SI</v>
      </c>
      <c r="BV221" s="238">
        <f t="shared" si="166"/>
        <v>199</v>
      </c>
      <c r="BW221" s="52" t="s">
        <v>80</v>
      </c>
      <c r="BX221" s="45" t="str">
        <f t="shared" si="173"/>
        <v>A</v>
      </c>
      <c r="BY221" s="64" t="s">
        <v>218</v>
      </c>
      <c r="BZ221" s="49">
        <f t="shared" si="174"/>
        <v>0.5</v>
      </c>
      <c r="CA221" s="50" t="s">
        <v>2501</v>
      </c>
      <c r="CB221" s="384">
        <v>0.5</v>
      </c>
      <c r="CC221" s="384">
        <v>0.5</v>
      </c>
      <c r="CD221" s="83">
        <f t="shared" si="175"/>
        <v>0.5</v>
      </c>
      <c r="CE221" s="50" t="s">
        <v>2503</v>
      </c>
      <c r="CF221" s="52" t="s">
        <v>1294</v>
      </c>
      <c r="CG221" s="45" t="str">
        <f t="shared" si="176"/>
        <v>SI</v>
      </c>
      <c r="CH221" s="238">
        <f t="shared" si="177"/>
        <v>249</v>
      </c>
    </row>
    <row r="222" spans="1:86" s="7" customFormat="1" ht="94.5" x14ac:dyDescent="0.25">
      <c r="A222" s="97">
        <v>381</v>
      </c>
      <c r="B222" s="97" t="s">
        <v>256</v>
      </c>
      <c r="C222" s="145" t="s">
        <v>1280</v>
      </c>
      <c r="D222" s="148">
        <v>42551</v>
      </c>
      <c r="E222" s="97" t="s">
        <v>114</v>
      </c>
      <c r="F222" s="145" t="s">
        <v>1336</v>
      </c>
      <c r="G222" s="97" t="s">
        <v>84</v>
      </c>
      <c r="H222" s="97"/>
      <c r="I222" s="66" t="s">
        <v>1968</v>
      </c>
      <c r="J222" s="97" t="s">
        <v>66</v>
      </c>
      <c r="K222" s="97" t="s">
        <v>221</v>
      </c>
      <c r="L222" s="63" t="s">
        <v>43</v>
      </c>
      <c r="M222" s="97" t="s">
        <v>44</v>
      </c>
      <c r="N222" s="97" t="s">
        <v>128</v>
      </c>
      <c r="O222" s="64" t="s">
        <v>83</v>
      </c>
      <c r="P222" s="74">
        <v>42619</v>
      </c>
      <c r="Q222" s="66" t="s">
        <v>1337</v>
      </c>
      <c r="R222" s="66" t="s">
        <v>1338</v>
      </c>
      <c r="S222" s="66" t="s">
        <v>1342</v>
      </c>
      <c r="T222" s="66" t="s">
        <v>1340</v>
      </c>
      <c r="U222" s="66" t="s">
        <v>1342</v>
      </c>
      <c r="V222" s="66" t="s">
        <v>135</v>
      </c>
      <c r="W222" s="97">
        <v>1</v>
      </c>
      <c r="X222" s="111">
        <v>42643</v>
      </c>
      <c r="Y222" s="111">
        <v>42750</v>
      </c>
      <c r="Z222" s="97" t="s">
        <v>1343</v>
      </c>
      <c r="AA222" s="97" t="s">
        <v>85</v>
      </c>
      <c r="AB222" s="53"/>
      <c r="AC222" s="51"/>
      <c r="AD222" s="53"/>
      <c r="AE222" s="54"/>
      <c r="AF222" s="89"/>
      <c r="AG222" s="89"/>
      <c r="AH222" s="53"/>
      <c r="AI222" s="54"/>
      <c r="AJ222" s="52"/>
      <c r="AK222" s="53"/>
      <c r="AL222" s="52"/>
      <c r="AM222" s="52"/>
      <c r="AN222" s="53"/>
      <c r="AO222" s="53"/>
      <c r="AP222" s="53"/>
      <c r="AQ222" s="53"/>
      <c r="AR222" s="53"/>
      <c r="AS222" s="53"/>
      <c r="AT222" s="53"/>
      <c r="AU222" s="53"/>
      <c r="AV222" s="53"/>
      <c r="AW222" s="53"/>
      <c r="AX222" s="52"/>
      <c r="AY222" s="52"/>
      <c r="AZ222" s="45" t="str">
        <f t="shared" si="172"/>
        <v>A</v>
      </c>
      <c r="BA222" s="46"/>
      <c r="BB222" s="47"/>
      <c r="BC222" s="109"/>
      <c r="BD222" s="49"/>
      <c r="BE222" s="49"/>
      <c r="BF222" s="47"/>
      <c r="BG222" s="109"/>
      <c r="BH222" s="97"/>
      <c r="BI222" s="45"/>
      <c r="BJ222" s="45" t="s">
        <v>2163</v>
      </c>
      <c r="BK222" s="45" t="s">
        <v>2169</v>
      </c>
      <c r="BL222" s="45" t="str">
        <f t="shared" si="142"/>
        <v>A</v>
      </c>
      <c r="BM222" s="56">
        <v>1</v>
      </c>
      <c r="BN222" s="47">
        <f t="shared" si="143"/>
        <v>0.5</v>
      </c>
      <c r="BO222" s="78" t="s">
        <v>2238</v>
      </c>
      <c r="BP222" s="49">
        <v>0.5</v>
      </c>
      <c r="BQ222" s="49">
        <v>0.5</v>
      </c>
      <c r="BR222" s="47">
        <f t="shared" si="144"/>
        <v>0.5</v>
      </c>
      <c r="BS222" s="333" t="s">
        <v>2236</v>
      </c>
      <c r="BT222" s="52" t="s">
        <v>1294</v>
      </c>
      <c r="BU222" s="45" t="str">
        <f t="shared" si="145"/>
        <v>SI</v>
      </c>
      <c r="BV222" s="238">
        <f t="shared" si="166"/>
        <v>179</v>
      </c>
      <c r="BW222" s="52" t="s">
        <v>80</v>
      </c>
      <c r="BX222" s="45" t="str">
        <f t="shared" si="173"/>
        <v>A</v>
      </c>
      <c r="BY222" s="64" t="s">
        <v>218</v>
      </c>
      <c r="BZ222" s="49">
        <f t="shared" si="174"/>
        <v>0.5</v>
      </c>
      <c r="CA222" s="78" t="s">
        <v>2238</v>
      </c>
      <c r="CB222" s="49">
        <v>0.5</v>
      </c>
      <c r="CC222" s="49">
        <v>0.5</v>
      </c>
      <c r="CD222" s="83">
        <f t="shared" si="175"/>
        <v>0.5</v>
      </c>
      <c r="CE222" s="50" t="s">
        <v>2503</v>
      </c>
      <c r="CF222" s="52" t="s">
        <v>1294</v>
      </c>
      <c r="CG222" s="45" t="str">
        <f t="shared" si="176"/>
        <v>SI</v>
      </c>
      <c r="CH222" s="238">
        <f t="shared" si="177"/>
        <v>179</v>
      </c>
    </row>
    <row r="223" spans="1:86" s="7" customFormat="1" ht="63" x14ac:dyDescent="0.25">
      <c r="A223" s="97">
        <v>381</v>
      </c>
      <c r="B223" s="97" t="s">
        <v>257</v>
      </c>
      <c r="C223" s="145" t="s">
        <v>1280</v>
      </c>
      <c r="D223" s="148">
        <v>42551</v>
      </c>
      <c r="E223" s="97" t="s">
        <v>114</v>
      </c>
      <c r="F223" s="145" t="s">
        <v>1336</v>
      </c>
      <c r="G223" s="97" t="s">
        <v>84</v>
      </c>
      <c r="H223" s="97"/>
      <c r="I223" s="66" t="s">
        <v>1968</v>
      </c>
      <c r="J223" s="97" t="s">
        <v>66</v>
      </c>
      <c r="K223" s="97" t="s">
        <v>221</v>
      </c>
      <c r="L223" s="63" t="s">
        <v>43</v>
      </c>
      <c r="M223" s="97" t="s">
        <v>44</v>
      </c>
      <c r="N223" s="97" t="s">
        <v>128</v>
      </c>
      <c r="O223" s="64" t="s">
        <v>83</v>
      </c>
      <c r="P223" s="74">
        <v>42619</v>
      </c>
      <c r="Q223" s="66" t="s">
        <v>1337</v>
      </c>
      <c r="R223" s="66" t="s">
        <v>1338</v>
      </c>
      <c r="S223" s="66" t="s">
        <v>1344</v>
      </c>
      <c r="T223" s="66" t="s">
        <v>1340</v>
      </c>
      <c r="U223" s="66" t="s">
        <v>1345</v>
      </c>
      <c r="V223" s="66" t="s">
        <v>1346</v>
      </c>
      <c r="W223" s="97">
        <v>1</v>
      </c>
      <c r="X223" s="111">
        <v>42786</v>
      </c>
      <c r="Y223" s="111">
        <v>42824</v>
      </c>
      <c r="Z223" s="97" t="s">
        <v>1298</v>
      </c>
      <c r="AA223" s="97" t="s">
        <v>85</v>
      </c>
      <c r="AB223" s="53"/>
      <c r="AC223" s="51"/>
      <c r="AD223" s="53"/>
      <c r="AE223" s="54"/>
      <c r="AF223" s="89"/>
      <c r="AG223" s="89"/>
      <c r="AH223" s="53"/>
      <c r="AI223" s="54"/>
      <c r="AJ223" s="52"/>
      <c r="AK223" s="53"/>
      <c r="AL223" s="52"/>
      <c r="AM223" s="52"/>
      <c r="AN223" s="53"/>
      <c r="AO223" s="53"/>
      <c r="AP223" s="53"/>
      <c r="AQ223" s="53"/>
      <c r="AR223" s="53"/>
      <c r="AS223" s="53"/>
      <c r="AT223" s="53"/>
      <c r="AU223" s="53"/>
      <c r="AV223" s="53"/>
      <c r="AW223" s="53"/>
      <c r="AX223" s="52"/>
      <c r="AY223" s="52"/>
      <c r="AZ223" s="45" t="str">
        <f t="shared" si="172"/>
        <v>A</v>
      </c>
      <c r="BA223" s="46"/>
      <c r="BB223" s="47"/>
      <c r="BC223" s="109"/>
      <c r="BD223" s="49"/>
      <c r="BE223" s="49"/>
      <c r="BF223" s="47"/>
      <c r="BG223" s="109"/>
      <c r="BH223" s="97"/>
      <c r="BI223" s="45"/>
      <c r="BJ223" s="45" t="s">
        <v>2163</v>
      </c>
      <c r="BK223" s="45" t="s">
        <v>2169</v>
      </c>
      <c r="BL223" s="45" t="s">
        <v>50</v>
      </c>
      <c r="BM223" s="56" t="s">
        <v>83</v>
      </c>
      <c r="BN223" s="47" t="s">
        <v>83</v>
      </c>
      <c r="BO223" s="50" t="s">
        <v>973</v>
      </c>
      <c r="BP223" s="49" t="s">
        <v>83</v>
      </c>
      <c r="BQ223" s="49" t="s">
        <v>83</v>
      </c>
      <c r="BR223" s="47" t="s">
        <v>83</v>
      </c>
      <c r="BS223" s="52" t="s">
        <v>83</v>
      </c>
      <c r="BT223" s="52" t="s">
        <v>1294</v>
      </c>
      <c r="BU223" s="45" t="s">
        <v>91</v>
      </c>
      <c r="BV223" s="238">
        <f t="shared" si="166"/>
        <v>85</v>
      </c>
      <c r="BW223" s="52" t="s">
        <v>80</v>
      </c>
      <c r="BX223" s="45" t="s">
        <v>50</v>
      </c>
      <c r="BY223" s="64" t="s">
        <v>83</v>
      </c>
      <c r="BZ223" s="49" t="s">
        <v>83</v>
      </c>
      <c r="CA223" s="328" t="s">
        <v>973</v>
      </c>
      <c r="CB223" s="346" t="s">
        <v>83</v>
      </c>
      <c r="CC223" s="346" t="s">
        <v>83</v>
      </c>
      <c r="CD223" s="83" t="s">
        <v>83</v>
      </c>
      <c r="CE223" s="45" t="s">
        <v>83</v>
      </c>
      <c r="CF223" s="100" t="s">
        <v>1294</v>
      </c>
      <c r="CG223" s="45" t="s">
        <v>91</v>
      </c>
      <c r="CH223" s="238">
        <f t="shared" si="177"/>
        <v>85</v>
      </c>
    </row>
    <row r="224" spans="1:86" s="7" customFormat="1" ht="173.25" hidden="1" customHeight="1" x14ac:dyDescent="0.25">
      <c r="A224" s="97">
        <v>382</v>
      </c>
      <c r="B224" s="97" t="s">
        <v>255</v>
      </c>
      <c r="C224" s="145" t="s">
        <v>1280</v>
      </c>
      <c r="D224" s="148">
        <v>42551</v>
      </c>
      <c r="E224" s="145" t="s">
        <v>114</v>
      </c>
      <c r="F224" s="145" t="s">
        <v>1347</v>
      </c>
      <c r="G224" s="145"/>
      <c r="H224" s="145"/>
      <c r="I224" s="144" t="s">
        <v>1348</v>
      </c>
      <c r="J224" s="145"/>
      <c r="K224" s="97" t="s">
        <v>221</v>
      </c>
      <c r="L224" s="63" t="s">
        <v>43</v>
      </c>
      <c r="M224" s="145" t="s">
        <v>44</v>
      </c>
      <c r="N224" s="145"/>
      <c r="O224" s="64" t="s">
        <v>83</v>
      </c>
      <c r="P224" s="74">
        <v>42619</v>
      </c>
      <c r="Q224" s="144" t="s">
        <v>1349</v>
      </c>
      <c r="R224" s="144" t="s">
        <v>1350</v>
      </c>
      <c r="S224" s="144" t="s">
        <v>1351</v>
      </c>
      <c r="T224" s="144" t="s">
        <v>1352</v>
      </c>
      <c r="U224" s="144" t="s">
        <v>1353</v>
      </c>
      <c r="V224" s="144" t="s">
        <v>1354</v>
      </c>
      <c r="W224" s="145">
        <v>4</v>
      </c>
      <c r="X224" s="165">
        <v>42614</v>
      </c>
      <c r="Y224" s="165">
        <v>42734</v>
      </c>
      <c r="Z224" s="145" t="s">
        <v>1315</v>
      </c>
      <c r="AA224" s="145" t="s">
        <v>2080</v>
      </c>
      <c r="AB224" s="53"/>
      <c r="AC224" s="51"/>
      <c r="AD224" s="53"/>
      <c r="AE224" s="54"/>
      <c r="AF224" s="89"/>
      <c r="AG224" s="89"/>
      <c r="AH224" s="53"/>
      <c r="AI224" s="54"/>
      <c r="AJ224" s="52"/>
      <c r="AK224" s="53"/>
      <c r="AL224" s="52"/>
      <c r="AM224" s="52"/>
      <c r="AN224" s="53"/>
      <c r="AO224" s="53"/>
      <c r="AP224" s="53"/>
      <c r="AQ224" s="53"/>
      <c r="AR224" s="53"/>
      <c r="AS224" s="53"/>
      <c r="AT224" s="53"/>
      <c r="AU224" s="53"/>
      <c r="AV224" s="53"/>
      <c r="AW224" s="53"/>
      <c r="AX224" s="52"/>
      <c r="AY224" s="52"/>
      <c r="AZ224" s="45" t="str">
        <f t="shared" si="172"/>
        <v>A</v>
      </c>
      <c r="BA224" s="46"/>
      <c r="BB224" s="47"/>
      <c r="BC224" s="109"/>
      <c r="BD224" s="49"/>
      <c r="BE224" s="49"/>
      <c r="BF224" s="47"/>
      <c r="BG224" s="109"/>
      <c r="BH224" s="97"/>
      <c r="BI224" s="45"/>
      <c r="BJ224" s="45" t="s">
        <v>86</v>
      </c>
      <c r="BK224" s="45" t="s">
        <v>80</v>
      </c>
      <c r="BL224" s="45" t="str">
        <f t="shared" si="142"/>
        <v>C</v>
      </c>
      <c r="BM224" s="56">
        <v>4</v>
      </c>
      <c r="BN224" s="47">
        <f t="shared" si="143"/>
        <v>1</v>
      </c>
      <c r="BO224" s="188" t="s">
        <v>2400</v>
      </c>
      <c r="BP224" s="49">
        <v>1</v>
      </c>
      <c r="BQ224" s="49">
        <v>1</v>
      </c>
      <c r="BR224" s="47">
        <f t="shared" si="144"/>
        <v>1</v>
      </c>
      <c r="BS224" s="333" t="s">
        <v>2401</v>
      </c>
      <c r="BT224" s="333"/>
      <c r="BU224" s="45" t="str">
        <f t="shared" si="145"/>
        <v>NO</v>
      </c>
      <c r="BV224" s="238">
        <f t="shared" si="166"/>
        <v>455</v>
      </c>
    </row>
    <row r="225" spans="1:86" s="7" customFormat="1" ht="173.25" hidden="1" customHeight="1" x14ac:dyDescent="0.25">
      <c r="A225" s="97">
        <v>382</v>
      </c>
      <c r="B225" s="97" t="s">
        <v>256</v>
      </c>
      <c r="C225" s="145" t="s">
        <v>1280</v>
      </c>
      <c r="D225" s="148">
        <v>42551</v>
      </c>
      <c r="E225" s="145" t="s">
        <v>114</v>
      </c>
      <c r="F225" s="145" t="s">
        <v>1347</v>
      </c>
      <c r="G225" s="145"/>
      <c r="H225" s="145"/>
      <c r="I225" s="144" t="s">
        <v>1348</v>
      </c>
      <c r="J225" s="145"/>
      <c r="K225" s="97" t="s">
        <v>221</v>
      </c>
      <c r="L225" s="63" t="s">
        <v>43</v>
      </c>
      <c r="M225" s="145" t="s">
        <v>44</v>
      </c>
      <c r="N225" s="145"/>
      <c r="O225" s="64" t="s">
        <v>83</v>
      </c>
      <c r="P225" s="74">
        <v>42619</v>
      </c>
      <c r="Q225" s="144" t="s">
        <v>1349</v>
      </c>
      <c r="R225" s="144" t="s">
        <v>1350</v>
      </c>
      <c r="S225" s="144" t="s">
        <v>1355</v>
      </c>
      <c r="T225" s="144" t="s">
        <v>1352</v>
      </c>
      <c r="U225" s="144" t="s">
        <v>1356</v>
      </c>
      <c r="V225" s="144" t="s">
        <v>1354</v>
      </c>
      <c r="W225" s="145">
        <v>4</v>
      </c>
      <c r="X225" s="165">
        <v>42614</v>
      </c>
      <c r="Y225" s="165">
        <v>42734</v>
      </c>
      <c r="Z225" s="145" t="s">
        <v>1315</v>
      </c>
      <c r="AA225" s="145" t="s">
        <v>2080</v>
      </c>
      <c r="AB225" s="53"/>
      <c r="AC225" s="51"/>
      <c r="AD225" s="53"/>
      <c r="AE225" s="54"/>
      <c r="AF225" s="89"/>
      <c r="AG225" s="89"/>
      <c r="AH225" s="53"/>
      <c r="AI225" s="54"/>
      <c r="AJ225" s="52"/>
      <c r="AK225" s="53"/>
      <c r="AL225" s="52"/>
      <c r="AM225" s="52"/>
      <c r="AN225" s="53"/>
      <c r="AO225" s="53"/>
      <c r="AP225" s="53"/>
      <c r="AQ225" s="53"/>
      <c r="AR225" s="53"/>
      <c r="AS225" s="53"/>
      <c r="AT225" s="53"/>
      <c r="AU225" s="53"/>
      <c r="AV225" s="53"/>
      <c r="AW225" s="53"/>
      <c r="AX225" s="52"/>
      <c r="AY225" s="52"/>
      <c r="AZ225" s="45" t="str">
        <f t="shared" si="172"/>
        <v>A</v>
      </c>
      <c r="BA225" s="46"/>
      <c r="BB225" s="47"/>
      <c r="BC225" s="109"/>
      <c r="BD225" s="49"/>
      <c r="BE225" s="49"/>
      <c r="BF225" s="47"/>
      <c r="BG225" s="109"/>
      <c r="BH225" s="97"/>
      <c r="BI225" s="45"/>
      <c r="BJ225" s="45" t="s">
        <v>86</v>
      </c>
      <c r="BK225" s="45" t="s">
        <v>80</v>
      </c>
      <c r="BL225" s="45" t="str">
        <f t="shared" si="142"/>
        <v>C</v>
      </c>
      <c r="BM225" s="56">
        <v>4</v>
      </c>
      <c r="BN225" s="47">
        <f t="shared" si="143"/>
        <v>1</v>
      </c>
      <c r="BO225" s="188" t="s">
        <v>2402</v>
      </c>
      <c r="BP225" s="49">
        <v>1</v>
      </c>
      <c r="BQ225" s="49">
        <v>1</v>
      </c>
      <c r="BR225" s="47">
        <f t="shared" si="144"/>
        <v>1</v>
      </c>
      <c r="BS225" s="333" t="s">
        <v>2401</v>
      </c>
      <c r="BT225" s="333"/>
      <c r="BU225" s="45" t="str">
        <f t="shared" si="145"/>
        <v>NO</v>
      </c>
      <c r="BV225" s="238">
        <f t="shared" si="166"/>
        <v>302</v>
      </c>
    </row>
    <row r="226" spans="1:86" s="7" customFormat="1" ht="173.25" hidden="1" customHeight="1" x14ac:dyDescent="0.25">
      <c r="A226" s="97">
        <v>382</v>
      </c>
      <c r="B226" s="97" t="s">
        <v>257</v>
      </c>
      <c r="C226" s="145" t="s">
        <v>1280</v>
      </c>
      <c r="D226" s="148">
        <v>42551</v>
      </c>
      <c r="E226" s="145" t="s">
        <v>114</v>
      </c>
      <c r="F226" s="145" t="s">
        <v>1347</v>
      </c>
      <c r="G226" s="145"/>
      <c r="H226" s="145"/>
      <c r="I226" s="144" t="s">
        <v>1348</v>
      </c>
      <c r="J226" s="145"/>
      <c r="K226" s="97" t="s">
        <v>221</v>
      </c>
      <c r="L226" s="63" t="s">
        <v>43</v>
      </c>
      <c r="M226" s="145" t="s">
        <v>44</v>
      </c>
      <c r="N226" s="145"/>
      <c r="O226" s="64" t="s">
        <v>83</v>
      </c>
      <c r="P226" s="74">
        <v>42619</v>
      </c>
      <c r="Q226" s="144" t="s">
        <v>1349</v>
      </c>
      <c r="R226" s="144" t="s">
        <v>1350</v>
      </c>
      <c r="S226" s="144" t="s">
        <v>1357</v>
      </c>
      <c r="T226" s="144" t="s">
        <v>1352</v>
      </c>
      <c r="U226" s="144" t="s">
        <v>1313</v>
      </c>
      <c r="V226" s="144" t="s">
        <v>1314</v>
      </c>
      <c r="W226" s="145">
        <v>2</v>
      </c>
      <c r="X226" s="165">
        <v>42644</v>
      </c>
      <c r="Y226" s="165">
        <v>42734</v>
      </c>
      <c r="Z226" s="145" t="s">
        <v>1315</v>
      </c>
      <c r="AA226" s="145" t="s">
        <v>2080</v>
      </c>
      <c r="AB226" s="53"/>
      <c r="AC226" s="51"/>
      <c r="AD226" s="53"/>
      <c r="AE226" s="54"/>
      <c r="AF226" s="89"/>
      <c r="AG226" s="89"/>
      <c r="AH226" s="53"/>
      <c r="AI226" s="54"/>
      <c r="AJ226" s="52"/>
      <c r="AK226" s="53"/>
      <c r="AL226" s="52"/>
      <c r="AM226" s="52"/>
      <c r="AN226" s="53"/>
      <c r="AO226" s="53"/>
      <c r="AP226" s="53"/>
      <c r="AQ226" s="53"/>
      <c r="AR226" s="53"/>
      <c r="AS226" s="53"/>
      <c r="AT226" s="53"/>
      <c r="AU226" s="53"/>
      <c r="AV226" s="53"/>
      <c r="AW226" s="53"/>
      <c r="AX226" s="52"/>
      <c r="AY226" s="52"/>
      <c r="AZ226" s="45" t="str">
        <f t="shared" si="172"/>
        <v>A</v>
      </c>
      <c r="BA226" s="46"/>
      <c r="BB226" s="47"/>
      <c r="BC226" s="109"/>
      <c r="BD226" s="49"/>
      <c r="BE226" s="49"/>
      <c r="BF226" s="47"/>
      <c r="BG226" s="109"/>
      <c r="BH226" s="97"/>
      <c r="BI226" s="45"/>
      <c r="BJ226" s="45" t="s">
        <v>86</v>
      </c>
      <c r="BK226" s="45" t="s">
        <v>80</v>
      </c>
      <c r="BL226" s="45" t="str">
        <f t="shared" si="142"/>
        <v>C</v>
      </c>
      <c r="BM226" s="56">
        <v>2</v>
      </c>
      <c r="BN226" s="47">
        <f t="shared" si="143"/>
        <v>1</v>
      </c>
      <c r="BO226" s="188" t="s">
        <v>2396</v>
      </c>
      <c r="BP226" s="49">
        <v>1</v>
      </c>
      <c r="BQ226" s="49">
        <v>1</v>
      </c>
      <c r="BR226" s="47">
        <f t="shared" si="144"/>
        <v>1</v>
      </c>
      <c r="BS226" s="333" t="s">
        <v>2397</v>
      </c>
      <c r="BT226" s="333"/>
      <c r="BU226" s="45" t="str">
        <f t="shared" si="145"/>
        <v>NO</v>
      </c>
      <c r="BV226" s="238">
        <f t="shared" si="166"/>
        <v>380</v>
      </c>
    </row>
    <row r="227" spans="1:86" s="7" customFormat="1" ht="94.5" x14ac:dyDescent="0.25">
      <c r="A227" s="97">
        <v>383</v>
      </c>
      <c r="B227" s="97" t="s">
        <v>255</v>
      </c>
      <c r="C227" s="145" t="s">
        <v>1280</v>
      </c>
      <c r="D227" s="148">
        <v>42551</v>
      </c>
      <c r="E227" s="97" t="s">
        <v>114</v>
      </c>
      <c r="F227" s="145" t="s">
        <v>1358</v>
      </c>
      <c r="G227" s="97"/>
      <c r="H227" s="97"/>
      <c r="I227" s="205" t="s">
        <v>1969</v>
      </c>
      <c r="J227" s="97" t="s">
        <v>129</v>
      </c>
      <c r="K227" s="97" t="s">
        <v>221</v>
      </c>
      <c r="L227" s="63" t="s">
        <v>43</v>
      </c>
      <c r="M227" s="97" t="s">
        <v>44</v>
      </c>
      <c r="N227" s="97" t="s">
        <v>128</v>
      </c>
      <c r="O227" s="97" t="s">
        <v>83</v>
      </c>
      <c r="P227" s="74">
        <v>42619</v>
      </c>
      <c r="Q227" s="66" t="s">
        <v>1359</v>
      </c>
      <c r="R227" s="66" t="s">
        <v>1360</v>
      </c>
      <c r="S227" s="206" t="s">
        <v>1711</v>
      </c>
      <c r="T227" s="153" t="s">
        <v>1361</v>
      </c>
      <c r="U227" s="66" t="s">
        <v>1362</v>
      </c>
      <c r="V227" s="66" t="s">
        <v>135</v>
      </c>
      <c r="W227" s="97">
        <v>1</v>
      </c>
      <c r="X227" s="111">
        <v>42583</v>
      </c>
      <c r="Y227" s="111">
        <v>42735</v>
      </c>
      <c r="Z227" s="97" t="s">
        <v>1363</v>
      </c>
      <c r="AA227" s="97" t="s">
        <v>106</v>
      </c>
      <c r="AB227" s="53"/>
      <c r="AC227" s="51"/>
      <c r="AD227" s="53"/>
      <c r="AE227" s="54"/>
      <c r="AF227" s="89"/>
      <c r="AG227" s="89"/>
      <c r="AH227" s="53"/>
      <c r="AI227" s="54"/>
      <c r="AJ227" s="52"/>
      <c r="AK227" s="53"/>
      <c r="AL227" s="52"/>
      <c r="AM227" s="52"/>
      <c r="AN227" s="53"/>
      <c r="AO227" s="53"/>
      <c r="AP227" s="53"/>
      <c r="AQ227" s="53"/>
      <c r="AR227" s="53"/>
      <c r="AS227" s="53"/>
      <c r="AT227" s="53"/>
      <c r="AU227" s="53"/>
      <c r="AV227" s="53"/>
      <c r="AW227" s="53"/>
      <c r="AX227" s="52"/>
      <c r="AY227" s="52"/>
      <c r="AZ227" s="45" t="str">
        <f t="shared" si="172"/>
        <v>A</v>
      </c>
      <c r="BA227" s="46"/>
      <c r="BB227" s="47"/>
      <c r="BC227" s="109"/>
      <c r="BD227" s="49"/>
      <c r="BE227" s="49"/>
      <c r="BF227" s="47"/>
      <c r="BG227" s="109"/>
      <c r="BH227" s="97"/>
      <c r="BI227" s="45"/>
      <c r="BJ227" s="45" t="s">
        <v>2163</v>
      </c>
      <c r="BK227" s="45" t="s">
        <v>2169</v>
      </c>
      <c r="BL227" s="45" t="str">
        <f t="shared" si="142"/>
        <v>A</v>
      </c>
      <c r="BM227" s="56">
        <v>0</v>
      </c>
      <c r="BN227" s="47">
        <f t="shared" si="143"/>
        <v>0</v>
      </c>
      <c r="BO227" s="50" t="s">
        <v>2239</v>
      </c>
      <c r="BP227" s="49">
        <v>0</v>
      </c>
      <c r="BQ227" s="49">
        <v>0</v>
      </c>
      <c r="BR227" s="47">
        <f t="shared" si="144"/>
        <v>0</v>
      </c>
      <c r="BS227" s="103" t="s">
        <v>2444</v>
      </c>
      <c r="BT227" s="52" t="s">
        <v>2240</v>
      </c>
      <c r="BU227" s="45" t="str">
        <f t="shared" si="145"/>
        <v>SI</v>
      </c>
      <c r="BV227" s="238">
        <f t="shared" si="166"/>
        <v>215</v>
      </c>
      <c r="BW227" s="52" t="s">
        <v>2163</v>
      </c>
      <c r="BX227" s="45" t="str">
        <f>IF(BZ227&lt;91%,"A","C")</f>
        <v>C</v>
      </c>
      <c r="BY227" s="319">
        <v>1</v>
      </c>
      <c r="BZ227" s="83">
        <f>CD227</f>
        <v>1</v>
      </c>
      <c r="CA227" s="102" t="s">
        <v>2545</v>
      </c>
      <c r="CB227" s="49">
        <v>1</v>
      </c>
      <c r="CC227" s="49">
        <v>1</v>
      </c>
      <c r="CD227" s="384">
        <f>(CB227+CC227)/2</f>
        <v>1</v>
      </c>
      <c r="CE227" s="85" t="s">
        <v>2530</v>
      </c>
      <c r="CF227" s="45" t="s">
        <v>301</v>
      </c>
      <c r="CG227" s="45" t="str">
        <f>IF(BZ227&lt;91%,"SI","NO")</f>
        <v>NO</v>
      </c>
      <c r="CH227" s="238">
        <f>LEN(CA227)</f>
        <v>105</v>
      </c>
    </row>
    <row r="228" spans="1:86" s="7" customFormat="1" ht="126" hidden="1" customHeight="1" x14ac:dyDescent="0.25">
      <c r="A228" s="97">
        <v>383</v>
      </c>
      <c r="B228" s="97" t="s">
        <v>256</v>
      </c>
      <c r="C228" s="145" t="s">
        <v>1280</v>
      </c>
      <c r="D228" s="148">
        <v>42551</v>
      </c>
      <c r="E228" s="97" t="s">
        <v>114</v>
      </c>
      <c r="F228" s="145" t="s">
        <v>1358</v>
      </c>
      <c r="G228" s="97"/>
      <c r="H228" s="97"/>
      <c r="I228" s="205" t="s">
        <v>1970</v>
      </c>
      <c r="J228" s="97" t="s">
        <v>129</v>
      </c>
      <c r="K228" s="97" t="s">
        <v>221</v>
      </c>
      <c r="L228" s="63" t="s">
        <v>43</v>
      </c>
      <c r="M228" s="97" t="s">
        <v>44</v>
      </c>
      <c r="N228" s="97" t="s">
        <v>128</v>
      </c>
      <c r="O228" s="97" t="s">
        <v>83</v>
      </c>
      <c r="P228" s="74">
        <v>42619</v>
      </c>
      <c r="Q228" s="66" t="s">
        <v>1359</v>
      </c>
      <c r="R228" s="66" t="s">
        <v>1360</v>
      </c>
      <c r="S228" s="204" t="s">
        <v>1364</v>
      </c>
      <c r="T228" s="206" t="s">
        <v>1365</v>
      </c>
      <c r="U228" s="66" t="s">
        <v>1366</v>
      </c>
      <c r="V228" s="66" t="s">
        <v>1367</v>
      </c>
      <c r="W228" s="97">
        <v>1</v>
      </c>
      <c r="X228" s="111">
        <v>42583</v>
      </c>
      <c r="Y228" s="111">
        <v>42674</v>
      </c>
      <c r="Z228" s="97" t="s">
        <v>1363</v>
      </c>
      <c r="AA228" s="97" t="s">
        <v>106</v>
      </c>
      <c r="AB228" s="53"/>
      <c r="AC228" s="51"/>
      <c r="AD228" s="53"/>
      <c r="AE228" s="54"/>
      <c r="AF228" s="89"/>
      <c r="AG228" s="89"/>
      <c r="AH228" s="53"/>
      <c r="AI228" s="54"/>
      <c r="AJ228" s="52"/>
      <c r="AK228" s="53"/>
      <c r="AL228" s="52"/>
      <c r="AM228" s="52"/>
      <c r="AN228" s="53"/>
      <c r="AO228" s="53"/>
      <c r="AP228" s="53"/>
      <c r="AQ228" s="53"/>
      <c r="AR228" s="53"/>
      <c r="AS228" s="53"/>
      <c r="AT228" s="53"/>
      <c r="AU228" s="53"/>
      <c r="AV228" s="53"/>
      <c r="AW228" s="53"/>
      <c r="AX228" s="52"/>
      <c r="AY228" s="52"/>
      <c r="AZ228" s="45" t="str">
        <f t="shared" si="172"/>
        <v>A</v>
      </c>
      <c r="BA228" s="46"/>
      <c r="BB228" s="47"/>
      <c r="BC228" s="109"/>
      <c r="BD228" s="49"/>
      <c r="BE228" s="49"/>
      <c r="BF228" s="47"/>
      <c r="BG228" s="109"/>
      <c r="BH228" s="97"/>
      <c r="BI228" s="45"/>
      <c r="BJ228" s="45" t="s">
        <v>2163</v>
      </c>
      <c r="BK228" s="45" t="s">
        <v>2169</v>
      </c>
      <c r="BL228" s="45" t="str">
        <f t="shared" si="142"/>
        <v>C</v>
      </c>
      <c r="BM228" s="56">
        <v>1</v>
      </c>
      <c r="BN228" s="47">
        <f t="shared" si="143"/>
        <v>1</v>
      </c>
      <c r="BO228" s="50" t="s">
        <v>2241</v>
      </c>
      <c r="BP228" s="49">
        <v>1</v>
      </c>
      <c r="BQ228" s="49">
        <v>1</v>
      </c>
      <c r="BR228" s="47">
        <f t="shared" si="144"/>
        <v>1</v>
      </c>
      <c r="BS228" s="50" t="s">
        <v>2242</v>
      </c>
      <c r="BT228" s="52" t="s">
        <v>2240</v>
      </c>
      <c r="BU228" s="45" t="str">
        <f t="shared" si="145"/>
        <v>NO</v>
      </c>
      <c r="BV228" s="238">
        <f t="shared" si="166"/>
        <v>191</v>
      </c>
    </row>
    <row r="229" spans="1:86" s="7" customFormat="1" ht="126" hidden="1" customHeight="1" x14ac:dyDescent="0.25">
      <c r="A229" s="97">
        <v>383</v>
      </c>
      <c r="B229" s="97" t="s">
        <v>257</v>
      </c>
      <c r="C229" s="145" t="s">
        <v>1280</v>
      </c>
      <c r="D229" s="148">
        <v>42551</v>
      </c>
      <c r="E229" s="97" t="s">
        <v>114</v>
      </c>
      <c r="F229" s="145" t="s">
        <v>1358</v>
      </c>
      <c r="G229" s="97"/>
      <c r="H229" s="97"/>
      <c r="I229" s="205" t="s">
        <v>1970</v>
      </c>
      <c r="J229" s="97" t="s">
        <v>129</v>
      </c>
      <c r="K229" s="97" t="s">
        <v>221</v>
      </c>
      <c r="L229" s="63" t="s">
        <v>43</v>
      </c>
      <c r="M229" s="97" t="s">
        <v>44</v>
      </c>
      <c r="N229" s="97" t="s">
        <v>128</v>
      </c>
      <c r="O229" s="97" t="s">
        <v>83</v>
      </c>
      <c r="P229" s="74">
        <v>42619</v>
      </c>
      <c r="Q229" s="66" t="s">
        <v>1359</v>
      </c>
      <c r="R229" s="66" t="s">
        <v>1360</v>
      </c>
      <c r="S229" s="206" t="s">
        <v>1712</v>
      </c>
      <c r="T229" s="206" t="s">
        <v>1365</v>
      </c>
      <c r="U229" s="66" t="s">
        <v>1368</v>
      </c>
      <c r="V229" s="66" t="s">
        <v>1369</v>
      </c>
      <c r="W229" s="97">
        <v>1</v>
      </c>
      <c r="X229" s="111">
        <v>42583</v>
      </c>
      <c r="Y229" s="111">
        <v>42735</v>
      </c>
      <c r="Z229" s="97" t="s">
        <v>1363</v>
      </c>
      <c r="AA229" s="97" t="s">
        <v>106</v>
      </c>
      <c r="AB229" s="53"/>
      <c r="AC229" s="51"/>
      <c r="AD229" s="53"/>
      <c r="AE229" s="54"/>
      <c r="AF229" s="89"/>
      <c r="AG229" s="89"/>
      <c r="AH229" s="53"/>
      <c r="AI229" s="54"/>
      <c r="AJ229" s="52"/>
      <c r="AK229" s="53"/>
      <c r="AL229" s="52"/>
      <c r="AM229" s="52"/>
      <c r="AN229" s="53"/>
      <c r="AO229" s="53"/>
      <c r="AP229" s="53"/>
      <c r="AQ229" s="53"/>
      <c r="AR229" s="53"/>
      <c r="AS229" s="53"/>
      <c r="AT229" s="53"/>
      <c r="AU229" s="53"/>
      <c r="AV229" s="53"/>
      <c r="AW229" s="53"/>
      <c r="AX229" s="52"/>
      <c r="AY229" s="52"/>
      <c r="AZ229" s="45" t="str">
        <f t="shared" si="172"/>
        <v>A</v>
      </c>
      <c r="BA229" s="46"/>
      <c r="BB229" s="47"/>
      <c r="BC229" s="109"/>
      <c r="BD229" s="49"/>
      <c r="BE229" s="49"/>
      <c r="BF229" s="47"/>
      <c r="BG229" s="109"/>
      <c r="BH229" s="97"/>
      <c r="BI229" s="45"/>
      <c r="BJ229" s="45" t="s">
        <v>2163</v>
      </c>
      <c r="BK229" s="45" t="s">
        <v>2169</v>
      </c>
      <c r="BL229" s="45" t="str">
        <f t="shared" si="142"/>
        <v>C</v>
      </c>
      <c r="BM229" s="56">
        <v>1</v>
      </c>
      <c r="BN229" s="47">
        <f t="shared" si="143"/>
        <v>1</v>
      </c>
      <c r="BO229" s="50" t="s">
        <v>2243</v>
      </c>
      <c r="BP229" s="49">
        <v>1</v>
      </c>
      <c r="BQ229" s="49">
        <v>1</v>
      </c>
      <c r="BR229" s="47">
        <f t="shared" si="144"/>
        <v>1</v>
      </c>
      <c r="BS229" s="50" t="s">
        <v>2244</v>
      </c>
      <c r="BT229" s="52" t="s">
        <v>2240</v>
      </c>
      <c r="BU229" s="45" t="str">
        <f t="shared" si="145"/>
        <v>NO</v>
      </c>
      <c r="BV229" s="238">
        <f t="shared" si="166"/>
        <v>221</v>
      </c>
    </row>
    <row r="230" spans="1:86" s="7" customFormat="1" ht="126" hidden="1" customHeight="1" x14ac:dyDescent="0.25">
      <c r="A230" s="97">
        <v>383</v>
      </c>
      <c r="B230" s="97" t="s">
        <v>258</v>
      </c>
      <c r="C230" s="145" t="s">
        <v>1280</v>
      </c>
      <c r="D230" s="148">
        <v>42551</v>
      </c>
      <c r="E230" s="97" t="s">
        <v>114</v>
      </c>
      <c r="F230" s="145" t="s">
        <v>1358</v>
      </c>
      <c r="G230" s="97"/>
      <c r="H230" s="97"/>
      <c r="I230" s="205" t="s">
        <v>1970</v>
      </c>
      <c r="J230" s="97" t="s">
        <v>129</v>
      </c>
      <c r="K230" s="97" t="s">
        <v>221</v>
      </c>
      <c r="L230" s="63" t="s">
        <v>43</v>
      </c>
      <c r="M230" s="97" t="s">
        <v>44</v>
      </c>
      <c r="N230" s="97" t="s">
        <v>128</v>
      </c>
      <c r="O230" s="97" t="s">
        <v>83</v>
      </c>
      <c r="P230" s="74">
        <v>42619</v>
      </c>
      <c r="Q230" s="66" t="s">
        <v>1359</v>
      </c>
      <c r="R230" s="66" t="s">
        <v>1360</v>
      </c>
      <c r="S230" s="206" t="s">
        <v>1370</v>
      </c>
      <c r="T230" s="206" t="s">
        <v>1365</v>
      </c>
      <c r="U230" s="66" t="s">
        <v>1371</v>
      </c>
      <c r="V230" s="66" t="s">
        <v>1372</v>
      </c>
      <c r="W230" s="97">
        <v>100</v>
      </c>
      <c r="X230" s="111">
        <v>42583</v>
      </c>
      <c r="Y230" s="111">
        <v>42735</v>
      </c>
      <c r="Z230" s="97" t="s">
        <v>1363</v>
      </c>
      <c r="AA230" s="97" t="s">
        <v>106</v>
      </c>
      <c r="AB230" s="53"/>
      <c r="AC230" s="51"/>
      <c r="AD230" s="53"/>
      <c r="AE230" s="54"/>
      <c r="AF230" s="89"/>
      <c r="AG230" s="89"/>
      <c r="AH230" s="53"/>
      <c r="AI230" s="54"/>
      <c r="AJ230" s="52"/>
      <c r="AK230" s="53"/>
      <c r="AL230" s="52"/>
      <c r="AM230" s="52"/>
      <c r="AN230" s="53"/>
      <c r="AO230" s="53"/>
      <c r="AP230" s="53"/>
      <c r="AQ230" s="53"/>
      <c r="AR230" s="53"/>
      <c r="AS230" s="53"/>
      <c r="AT230" s="53"/>
      <c r="AU230" s="53"/>
      <c r="AV230" s="53"/>
      <c r="AW230" s="53"/>
      <c r="AX230" s="52"/>
      <c r="AY230" s="52"/>
      <c r="AZ230" s="45" t="str">
        <f t="shared" si="172"/>
        <v>A</v>
      </c>
      <c r="BA230" s="46"/>
      <c r="BB230" s="47"/>
      <c r="BC230" s="109"/>
      <c r="BD230" s="49"/>
      <c r="BE230" s="49"/>
      <c r="BF230" s="47"/>
      <c r="BG230" s="109"/>
      <c r="BH230" s="97"/>
      <c r="BI230" s="45"/>
      <c r="BJ230" s="45" t="s">
        <v>2163</v>
      </c>
      <c r="BK230" s="45" t="s">
        <v>2169</v>
      </c>
      <c r="BL230" s="45" t="str">
        <f t="shared" si="142"/>
        <v>C</v>
      </c>
      <c r="BM230" s="56">
        <v>100</v>
      </c>
      <c r="BN230" s="47">
        <f t="shared" si="143"/>
        <v>1</v>
      </c>
      <c r="BO230" s="334" t="s">
        <v>2245</v>
      </c>
      <c r="BP230" s="49">
        <v>1</v>
      </c>
      <c r="BQ230" s="49">
        <v>1</v>
      </c>
      <c r="BR230" s="47">
        <f t="shared" si="144"/>
        <v>1</v>
      </c>
      <c r="BS230" s="50" t="s">
        <v>2244</v>
      </c>
      <c r="BT230" s="52" t="s">
        <v>2240</v>
      </c>
      <c r="BU230" s="45" t="str">
        <f t="shared" si="145"/>
        <v>NO</v>
      </c>
      <c r="BV230" s="238">
        <f t="shared" si="166"/>
        <v>388</v>
      </c>
    </row>
    <row r="231" spans="1:86" s="7" customFormat="1" ht="173.25" hidden="1" customHeight="1" x14ac:dyDescent="0.25">
      <c r="A231" s="97">
        <v>384</v>
      </c>
      <c r="B231" s="97" t="s">
        <v>255</v>
      </c>
      <c r="C231" s="145" t="s">
        <v>1280</v>
      </c>
      <c r="D231" s="148">
        <v>42551</v>
      </c>
      <c r="E231" s="145" t="s">
        <v>114</v>
      </c>
      <c r="F231" s="145" t="s">
        <v>1373</v>
      </c>
      <c r="G231" s="145"/>
      <c r="H231" s="145"/>
      <c r="I231" s="144" t="s">
        <v>1374</v>
      </c>
      <c r="J231" s="145"/>
      <c r="K231" s="97" t="s">
        <v>221</v>
      </c>
      <c r="L231" s="63" t="s">
        <v>43</v>
      </c>
      <c r="M231" s="145" t="s">
        <v>44</v>
      </c>
      <c r="N231" s="145"/>
      <c r="O231" s="64" t="s">
        <v>83</v>
      </c>
      <c r="P231" s="74">
        <v>42619</v>
      </c>
      <c r="Q231" s="144" t="s">
        <v>1375</v>
      </c>
      <c r="R231" s="144" t="s">
        <v>1376</v>
      </c>
      <c r="S231" s="144" t="s">
        <v>1377</v>
      </c>
      <c r="T231" s="144" t="s">
        <v>1378</v>
      </c>
      <c r="U231" s="144" t="s">
        <v>1379</v>
      </c>
      <c r="V231" s="144" t="s">
        <v>1314</v>
      </c>
      <c r="W231" s="145">
        <v>2</v>
      </c>
      <c r="X231" s="165">
        <v>42644</v>
      </c>
      <c r="Y231" s="165">
        <v>42734</v>
      </c>
      <c r="Z231" s="145" t="s">
        <v>1315</v>
      </c>
      <c r="AA231" s="145" t="s">
        <v>2080</v>
      </c>
      <c r="AB231" s="53"/>
      <c r="AC231" s="51"/>
      <c r="AD231" s="53"/>
      <c r="AE231" s="54"/>
      <c r="AF231" s="89"/>
      <c r="AG231" s="89"/>
      <c r="AH231" s="53"/>
      <c r="AI231" s="54"/>
      <c r="AJ231" s="52"/>
      <c r="AK231" s="53"/>
      <c r="AL231" s="52"/>
      <c r="AM231" s="52"/>
      <c r="AN231" s="53"/>
      <c r="AO231" s="53"/>
      <c r="AP231" s="53"/>
      <c r="AQ231" s="53"/>
      <c r="AR231" s="53"/>
      <c r="AS231" s="53"/>
      <c r="AT231" s="53"/>
      <c r="AU231" s="53"/>
      <c r="AV231" s="53"/>
      <c r="AW231" s="53"/>
      <c r="AX231" s="52"/>
      <c r="AY231" s="52"/>
      <c r="AZ231" s="45" t="str">
        <f t="shared" si="172"/>
        <v>A</v>
      </c>
      <c r="BA231" s="46"/>
      <c r="BB231" s="47"/>
      <c r="BC231" s="109"/>
      <c r="BD231" s="49"/>
      <c r="BE231" s="49"/>
      <c r="BF231" s="47"/>
      <c r="BG231" s="109"/>
      <c r="BH231" s="97"/>
      <c r="BI231" s="45"/>
      <c r="BJ231" s="45" t="s">
        <v>86</v>
      </c>
      <c r="BK231" s="45" t="s">
        <v>80</v>
      </c>
      <c r="BL231" s="45" t="str">
        <f t="shared" si="142"/>
        <v>C</v>
      </c>
      <c r="BM231" s="56"/>
      <c r="BN231" s="47">
        <f t="shared" si="143"/>
        <v>1</v>
      </c>
      <c r="BO231" s="188" t="s">
        <v>2396</v>
      </c>
      <c r="BP231" s="49">
        <v>1</v>
      </c>
      <c r="BQ231" s="49">
        <v>1</v>
      </c>
      <c r="BR231" s="47">
        <f t="shared" si="144"/>
        <v>1</v>
      </c>
      <c r="BS231" s="333" t="s">
        <v>2397</v>
      </c>
      <c r="BT231" s="333"/>
      <c r="BU231" s="45" t="str">
        <f t="shared" si="145"/>
        <v>NO</v>
      </c>
      <c r="BV231" s="238">
        <f t="shared" si="166"/>
        <v>380</v>
      </c>
    </row>
    <row r="232" spans="1:86" s="7" customFormat="1" ht="94.5" x14ac:dyDescent="0.25">
      <c r="A232" s="97">
        <v>384</v>
      </c>
      <c r="B232" s="97" t="s">
        <v>256</v>
      </c>
      <c r="C232" s="145" t="s">
        <v>1280</v>
      </c>
      <c r="D232" s="148">
        <v>42551</v>
      </c>
      <c r="E232" s="145" t="s">
        <v>114</v>
      </c>
      <c r="F232" s="145" t="s">
        <v>1373</v>
      </c>
      <c r="G232" s="145"/>
      <c r="H232" s="145"/>
      <c r="I232" s="144" t="s">
        <v>1374</v>
      </c>
      <c r="J232" s="145"/>
      <c r="K232" s="97" t="s">
        <v>221</v>
      </c>
      <c r="L232" s="63" t="s">
        <v>43</v>
      </c>
      <c r="M232" s="145" t="s">
        <v>44</v>
      </c>
      <c r="N232" s="145"/>
      <c r="O232" s="64" t="s">
        <v>83</v>
      </c>
      <c r="P232" s="74">
        <v>42619</v>
      </c>
      <c r="Q232" s="144" t="s">
        <v>1375</v>
      </c>
      <c r="R232" s="144" t="s">
        <v>1376</v>
      </c>
      <c r="S232" s="144" t="s">
        <v>1380</v>
      </c>
      <c r="T232" s="144" t="s">
        <v>1378</v>
      </c>
      <c r="U232" s="144" t="s">
        <v>2202</v>
      </c>
      <c r="V232" s="144" t="s">
        <v>124</v>
      </c>
      <c r="W232" s="145">
        <v>1</v>
      </c>
      <c r="X232" s="165">
        <v>42766</v>
      </c>
      <c r="Y232" s="165">
        <v>42766</v>
      </c>
      <c r="Z232" s="145" t="s">
        <v>1315</v>
      </c>
      <c r="AA232" s="145" t="s">
        <v>2080</v>
      </c>
      <c r="AB232" s="53"/>
      <c r="AC232" s="51"/>
      <c r="AD232" s="53"/>
      <c r="AE232" s="54"/>
      <c r="AF232" s="89"/>
      <c r="AG232" s="89"/>
      <c r="AH232" s="53"/>
      <c r="AI232" s="54"/>
      <c r="AJ232" s="52"/>
      <c r="AK232" s="53"/>
      <c r="AL232" s="52"/>
      <c r="AM232" s="52"/>
      <c r="AN232" s="53"/>
      <c r="AO232" s="53"/>
      <c r="AP232" s="53"/>
      <c r="AQ232" s="53"/>
      <c r="AR232" s="53"/>
      <c r="AS232" s="53"/>
      <c r="AT232" s="53"/>
      <c r="AU232" s="53"/>
      <c r="AV232" s="53"/>
      <c r="AW232" s="53"/>
      <c r="AX232" s="52"/>
      <c r="AY232" s="52"/>
      <c r="AZ232" s="45" t="str">
        <f t="shared" si="172"/>
        <v>A</v>
      </c>
      <c r="BA232" s="46"/>
      <c r="BB232" s="47"/>
      <c r="BC232" s="109"/>
      <c r="BD232" s="49"/>
      <c r="BE232" s="49"/>
      <c r="BF232" s="47"/>
      <c r="BG232" s="109"/>
      <c r="BH232" s="97"/>
      <c r="BI232" s="45"/>
      <c r="BJ232" s="45" t="s">
        <v>86</v>
      </c>
      <c r="BK232" s="45" t="s">
        <v>80</v>
      </c>
      <c r="BL232" s="45" t="str">
        <f t="shared" si="142"/>
        <v>A</v>
      </c>
      <c r="BM232" s="56"/>
      <c r="BN232" s="47">
        <f t="shared" si="143"/>
        <v>0</v>
      </c>
      <c r="BO232" s="188" t="s">
        <v>2403</v>
      </c>
      <c r="BP232" s="49"/>
      <c r="BQ232" s="49"/>
      <c r="BR232" s="47">
        <f t="shared" si="144"/>
        <v>0</v>
      </c>
      <c r="BS232" s="50" t="s">
        <v>2404</v>
      </c>
      <c r="BT232" s="333"/>
      <c r="BU232" s="45" t="str">
        <f t="shared" si="145"/>
        <v>SI</v>
      </c>
      <c r="BV232" s="238">
        <f t="shared" si="166"/>
        <v>227</v>
      </c>
      <c r="BW232" s="52" t="s">
        <v>2472</v>
      </c>
      <c r="BX232" s="45" t="s">
        <v>50</v>
      </c>
      <c r="BY232" s="45" t="s">
        <v>83</v>
      </c>
      <c r="BZ232" s="83" t="s">
        <v>83</v>
      </c>
      <c r="CA232" s="67" t="s">
        <v>2514</v>
      </c>
      <c r="CB232" s="384" t="s">
        <v>83</v>
      </c>
      <c r="CC232" s="384" t="s">
        <v>83</v>
      </c>
      <c r="CD232" s="384" t="s">
        <v>83</v>
      </c>
      <c r="CE232" s="50" t="s">
        <v>2404</v>
      </c>
      <c r="CF232" s="100" t="s">
        <v>1315</v>
      </c>
      <c r="CG232" s="45" t="s">
        <v>91</v>
      </c>
      <c r="CH232" s="238">
        <f>LEN(CA232)</f>
        <v>370</v>
      </c>
    </row>
    <row r="233" spans="1:86" s="7" customFormat="1" ht="173.25" hidden="1" customHeight="1" x14ac:dyDescent="0.25">
      <c r="A233" s="97">
        <v>385</v>
      </c>
      <c r="B233" s="97" t="s">
        <v>255</v>
      </c>
      <c r="C233" s="145" t="s">
        <v>1280</v>
      </c>
      <c r="D233" s="148">
        <v>42551</v>
      </c>
      <c r="E233" s="145" t="s">
        <v>114</v>
      </c>
      <c r="F233" s="145" t="s">
        <v>1381</v>
      </c>
      <c r="G233" s="145"/>
      <c r="H233" s="145"/>
      <c r="I233" s="144" t="s">
        <v>1382</v>
      </c>
      <c r="J233" s="145"/>
      <c r="K233" s="97" t="s">
        <v>221</v>
      </c>
      <c r="L233" s="63" t="s">
        <v>43</v>
      </c>
      <c r="M233" s="145" t="s">
        <v>44</v>
      </c>
      <c r="N233" s="145"/>
      <c r="O233" s="64" t="s">
        <v>83</v>
      </c>
      <c r="P233" s="74">
        <v>42619</v>
      </c>
      <c r="Q233" s="144" t="s">
        <v>1383</v>
      </c>
      <c r="R233" s="144" t="s">
        <v>1384</v>
      </c>
      <c r="S233" s="144" t="s">
        <v>1320</v>
      </c>
      <c r="T233" s="144" t="s">
        <v>1378</v>
      </c>
      <c r="U233" s="144" t="s">
        <v>1321</v>
      </c>
      <c r="V233" s="144" t="s">
        <v>241</v>
      </c>
      <c r="W233" s="145">
        <v>1</v>
      </c>
      <c r="X233" s="165">
        <v>42644</v>
      </c>
      <c r="Y233" s="165">
        <v>42734</v>
      </c>
      <c r="Z233" s="145" t="s">
        <v>1315</v>
      </c>
      <c r="AA233" s="145" t="s">
        <v>2080</v>
      </c>
      <c r="AB233" s="53"/>
      <c r="AC233" s="51"/>
      <c r="AD233" s="53"/>
      <c r="AE233" s="54"/>
      <c r="AF233" s="89"/>
      <c r="AG233" s="89"/>
      <c r="AH233" s="53"/>
      <c r="AI233" s="54"/>
      <c r="AJ233" s="52"/>
      <c r="AK233" s="53"/>
      <c r="AL233" s="52"/>
      <c r="AM233" s="52"/>
      <c r="AN233" s="53"/>
      <c r="AO233" s="53"/>
      <c r="AP233" s="53"/>
      <c r="AQ233" s="53"/>
      <c r="AR233" s="53"/>
      <c r="AS233" s="53"/>
      <c r="AT233" s="53"/>
      <c r="AU233" s="53"/>
      <c r="AV233" s="53"/>
      <c r="AW233" s="53"/>
      <c r="AX233" s="52"/>
      <c r="AY233" s="52"/>
      <c r="AZ233" s="45" t="str">
        <f t="shared" si="172"/>
        <v>A</v>
      </c>
      <c r="BA233" s="46"/>
      <c r="BB233" s="47"/>
      <c r="BC233" s="109"/>
      <c r="BD233" s="49"/>
      <c r="BE233" s="49"/>
      <c r="BF233" s="47"/>
      <c r="BG233" s="109"/>
      <c r="BH233" s="97"/>
      <c r="BI233" s="45"/>
      <c r="BJ233" s="45" t="s">
        <v>86</v>
      </c>
      <c r="BK233" s="45" t="s">
        <v>80</v>
      </c>
      <c r="BL233" s="45" t="str">
        <f t="shared" si="142"/>
        <v>C</v>
      </c>
      <c r="BM233" s="56"/>
      <c r="BN233" s="47">
        <f t="shared" si="143"/>
        <v>1</v>
      </c>
      <c r="BO233" s="188" t="s">
        <v>2405</v>
      </c>
      <c r="BP233" s="49">
        <v>1</v>
      </c>
      <c r="BQ233" s="49">
        <v>1</v>
      </c>
      <c r="BR233" s="47">
        <f t="shared" si="144"/>
        <v>1</v>
      </c>
      <c r="BS233" s="333" t="s">
        <v>2399</v>
      </c>
      <c r="BT233" s="333"/>
      <c r="BU233" s="45" t="str">
        <f t="shared" si="145"/>
        <v>NO</v>
      </c>
      <c r="BV233" s="238">
        <f t="shared" si="166"/>
        <v>77</v>
      </c>
    </row>
    <row r="234" spans="1:86" s="7" customFormat="1" ht="173.25" hidden="1" customHeight="1" x14ac:dyDescent="0.25">
      <c r="A234" s="97">
        <v>385</v>
      </c>
      <c r="B234" s="97" t="s">
        <v>256</v>
      </c>
      <c r="C234" s="145" t="s">
        <v>1280</v>
      </c>
      <c r="D234" s="148">
        <v>42551</v>
      </c>
      <c r="E234" s="145" t="s">
        <v>114</v>
      </c>
      <c r="F234" s="145" t="s">
        <v>1381</v>
      </c>
      <c r="G234" s="145"/>
      <c r="H234" s="145"/>
      <c r="I234" s="144" t="s">
        <v>1382</v>
      </c>
      <c r="J234" s="145"/>
      <c r="K234" s="97" t="s">
        <v>221</v>
      </c>
      <c r="L234" s="63" t="s">
        <v>43</v>
      </c>
      <c r="M234" s="145" t="s">
        <v>44</v>
      </c>
      <c r="N234" s="145"/>
      <c r="O234" s="64" t="s">
        <v>83</v>
      </c>
      <c r="P234" s="74">
        <v>42619</v>
      </c>
      <c r="Q234" s="144" t="s">
        <v>1383</v>
      </c>
      <c r="R234" s="144" t="s">
        <v>1384</v>
      </c>
      <c r="S234" s="144" t="s">
        <v>1385</v>
      </c>
      <c r="T234" s="144" t="s">
        <v>1378</v>
      </c>
      <c r="U234" s="144" t="s">
        <v>1313</v>
      </c>
      <c r="V234" s="144" t="s">
        <v>1314</v>
      </c>
      <c r="W234" s="145">
        <v>2</v>
      </c>
      <c r="X234" s="165">
        <v>42644</v>
      </c>
      <c r="Y234" s="165">
        <v>42734</v>
      </c>
      <c r="Z234" s="145" t="s">
        <v>1315</v>
      </c>
      <c r="AA234" s="145" t="s">
        <v>2080</v>
      </c>
      <c r="AB234" s="53"/>
      <c r="AC234" s="51"/>
      <c r="AD234" s="53"/>
      <c r="AE234" s="54"/>
      <c r="AF234" s="89"/>
      <c r="AG234" s="89"/>
      <c r="AH234" s="53"/>
      <c r="AI234" s="54"/>
      <c r="AJ234" s="52"/>
      <c r="AK234" s="53"/>
      <c r="AL234" s="52"/>
      <c r="AM234" s="52"/>
      <c r="AN234" s="53"/>
      <c r="AO234" s="53"/>
      <c r="AP234" s="53"/>
      <c r="AQ234" s="53"/>
      <c r="AR234" s="53"/>
      <c r="AS234" s="53"/>
      <c r="AT234" s="53"/>
      <c r="AU234" s="53"/>
      <c r="AV234" s="53"/>
      <c r="AW234" s="53"/>
      <c r="AX234" s="52"/>
      <c r="AY234" s="52"/>
      <c r="AZ234" s="45" t="str">
        <f t="shared" si="172"/>
        <v>A</v>
      </c>
      <c r="BA234" s="46"/>
      <c r="BB234" s="47"/>
      <c r="BC234" s="109"/>
      <c r="BD234" s="49"/>
      <c r="BE234" s="49"/>
      <c r="BF234" s="47"/>
      <c r="BG234" s="109"/>
      <c r="BH234" s="97"/>
      <c r="BI234" s="45"/>
      <c r="BJ234" s="45" t="s">
        <v>86</v>
      </c>
      <c r="BK234" s="45" t="s">
        <v>80</v>
      </c>
      <c r="BL234" s="45" t="str">
        <f t="shared" si="142"/>
        <v>C</v>
      </c>
      <c r="BM234" s="56"/>
      <c r="BN234" s="47">
        <f t="shared" si="143"/>
        <v>1</v>
      </c>
      <c r="BO234" s="188" t="s">
        <v>2396</v>
      </c>
      <c r="BP234" s="49">
        <v>1</v>
      </c>
      <c r="BQ234" s="49">
        <v>1</v>
      </c>
      <c r="BR234" s="47">
        <f t="shared" si="144"/>
        <v>1</v>
      </c>
      <c r="BS234" s="333" t="s">
        <v>2397</v>
      </c>
      <c r="BT234" s="333"/>
      <c r="BU234" s="45" t="str">
        <f t="shared" si="145"/>
        <v>NO</v>
      </c>
      <c r="BV234" s="238">
        <f t="shared" si="166"/>
        <v>380</v>
      </c>
    </row>
    <row r="235" spans="1:86" s="7" customFormat="1" ht="110.25" hidden="1" customHeight="1" x14ac:dyDescent="0.25">
      <c r="A235" s="97">
        <v>386</v>
      </c>
      <c r="B235" s="97" t="s">
        <v>255</v>
      </c>
      <c r="C235" s="145" t="s">
        <v>1280</v>
      </c>
      <c r="D235" s="148">
        <v>42551</v>
      </c>
      <c r="E235" s="97" t="s">
        <v>114</v>
      </c>
      <c r="F235" s="145" t="s">
        <v>1386</v>
      </c>
      <c r="G235" s="97"/>
      <c r="H235" s="97"/>
      <c r="I235" s="205" t="s">
        <v>1971</v>
      </c>
      <c r="J235" s="97" t="s">
        <v>129</v>
      </c>
      <c r="K235" s="97" t="s">
        <v>221</v>
      </c>
      <c r="L235" s="63" t="s">
        <v>43</v>
      </c>
      <c r="M235" s="97" t="s">
        <v>44</v>
      </c>
      <c r="N235" s="97" t="s">
        <v>128</v>
      </c>
      <c r="O235" s="97" t="s">
        <v>83</v>
      </c>
      <c r="P235" s="74">
        <v>42619</v>
      </c>
      <c r="Q235" s="204" t="s">
        <v>1387</v>
      </c>
      <c r="R235" s="97" t="s">
        <v>1388</v>
      </c>
      <c r="S235" s="66" t="s">
        <v>1389</v>
      </c>
      <c r="T235" s="206" t="s">
        <v>1390</v>
      </c>
      <c r="U235" s="66" t="s">
        <v>1391</v>
      </c>
      <c r="V235" s="66" t="s">
        <v>1392</v>
      </c>
      <c r="W235" s="97">
        <v>1</v>
      </c>
      <c r="X235" s="111">
        <v>42583</v>
      </c>
      <c r="Y235" s="111">
        <v>42673</v>
      </c>
      <c r="Z235" s="97" t="s">
        <v>1363</v>
      </c>
      <c r="AA235" s="97" t="s">
        <v>106</v>
      </c>
      <c r="AB235" s="53"/>
      <c r="AC235" s="51"/>
      <c r="AD235" s="53"/>
      <c r="AE235" s="54"/>
      <c r="AF235" s="89"/>
      <c r="AG235" s="89"/>
      <c r="AH235" s="53"/>
      <c r="AI235" s="54"/>
      <c r="AJ235" s="52"/>
      <c r="AK235" s="53"/>
      <c r="AL235" s="52"/>
      <c r="AM235" s="52"/>
      <c r="AN235" s="53"/>
      <c r="AO235" s="53"/>
      <c r="AP235" s="53"/>
      <c r="AQ235" s="53"/>
      <c r="AR235" s="53"/>
      <c r="AS235" s="53"/>
      <c r="AT235" s="53"/>
      <c r="AU235" s="53"/>
      <c r="AV235" s="53"/>
      <c r="AW235" s="53"/>
      <c r="AX235" s="52"/>
      <c r="AY235" s="52"/>
      <c r="AZ235" s="45" t="str">
        <f t="shared" si="172"/>
        <v>A</v>
      </c>
      <c r="BA235" s="46"/>
      <c r="BB235" s="47"/>
      <c r="BC235" s="109"/>
      <c r="BD235" s="49"/>
      <c r="BE235" s="49"/>
      <c r="BF235" s="47"/>
      <c r="BG235" s="109"/>
      <c r="BH235" s="97"/>
      <c r="BI235" s="45"/>
      <c r="BJ235" s="45" t="s">
        <v>2163</v>
      </c>
      <c r="BK235" s="45" t="s">
        <v>2169</v>
      </c>
      <c r="BL235" s="45" t="str">
        <f t="shared" si="142"/>
        <v>C</v>
      </c>
      <c r="BM235" s="56">
        <v>1</v>
      </c>
      <c r="BN235" s="47">
        <f t="shared" si="143"/>
        <v>1</v>
      </c>
      <c r="BO235" s="50" t="s">
        <v>2246</v>
      </c>
      <c r="BP235" s="49">
        <v>1</v>
      </c>
      <c r="BQ235" s="49">
        <v>1</v>
      </c>
      <c r="BR235" s="47">
        <f t="shared" si="144"/>
        <v>1</v>
      </c>
      <c r="BS235" s="50" t="s">
        <v>2247</v>
      </c>
      <c r="BT235" s="52" t="s">
        <v>2240</v>
      </c>
      <c r="BU235" s="45" t="str">
        <f t="shared" si="145"/>
        <v>NO</v>
      </c>
      <c r="BV235" s="238">
        <f t="shared" si="166"/>
        <v>309</v>
      </c>
    </row>
    <row r="236" spans="1:86" s="7" customFormat="1" ht="110.25" hidden="1" customHeight="1" x14ac:dyDescent="0.25">
      <c r="A236" s="97">
        <v>386</v>
      </c>
      <c r="B236" s="97" t="s">
        <v>256</v>
      </c>
      <c r="C236" s="145" t="s">
        <v>1280</v>
      </c>
      <c r="D236" s="148">
        <v>42551</v>
      </c>
      <c r="E236" s="97" t="s">
        <v>114</v>
      </c>
      <c r="F236" s="145" t="s">
        <v>1386</v>
      </c>
      <c r="G236" s="97"/>
      <c r="H236" s="97"/>
      <c r="I236" s="205" t="s">
        <v>1971</v>
      </c>
      <c r="J236" s="97" t="s">
        <v>129</v>
      </c>
      <c r="K236" s="97" t="s">
        <v>221</v>
      </c>
      <c r="L236" s="63" t="s">
        <v>43</v>
      </c>
      <c r="M236" s="97" t="s">
        <v>44</v>
      </c>
      <c r="N236" s="97" t="s">
        <v>129</v>
      </c>
      <c r="O236" s="97" t="s">
        <v>83</v>
      </c>
      <c r="P236" s="74">
        <v>42619</v>
      </c>
      <c r="Q236" s="204" t="s">
        <v>1387</v>
      </c>
      <c r="R236" s="97" t="s">
        <v>1388</v>
      </c>
      <c r="S236" s="206" t="s">
        <v>1393</v>
      </c>
      <c r="T236" s="206" t="s">
        <v>1390</v>
      </c>
      <c r="U236" s="66" t="s">
        <v>1394</v>
      </c>
      <c r="V236" s="66" t="s">
        <v>250</v>
      </c>
      <c r="W236" s="97">
        <v>1</v>
      </c>
      <c r="X236" s="111">
        <v>42583</v>
      </c>
      <c r="Y236" s="111">
        <v>42673</v>
      </c>
      <c r="Z236" s="97" t="s">
        <v>1363</v>
      </c>
      <c r="AA236" s="97" t="s">
        <v>106</v>
      </c>
      <c r="AB236" s="53"/>
      <c r="AC236" s="51"/>
      <c r="AD236" s="53"/>
      <c r="AE236" s="54"/>
      <c r="AF236" s="89"/>
      <c r="AG236" s="89"/>
      <c r="AH236" s="53"/>
      <c r="AI236" s="54"/>
      <c r="AJ236" s="52"/>
      <c r="AK236" s="53"/>
      <c r="AL236" s="52"/>
      <c r="AM236" s="52"/>
      <c r="AN236" s="53"/>
      <c r="AO236" s="53"/>
      <c r="AP236" s="53"/>
      <c r="AQ236" s="53"/>
      <c r="AR236" s="53"/>
      <c r="AS236" s="53"/>
      <c r="AT236" s="53"/>
      <c r="AU236" s="53"/>
      <c r="AV236" s="53"/>
      <c r="AW236" s="53"/>
      <c r="AX236" s="52"/>
      <c r="AY236" s="52"/>
      <c r="AZ236" s="45" t="str">
        <f t="shared" si="172"/>
        <v>A</v>
      </c>
      <c r="BA236" s="46"/>
      <c r="BB236" s="47"/>
      <c r="BC236" s="109"/>
      <c r="BD236" s="49"/>
      <c r="BE236" s="49"/>
      <c r="BF236" s="47"/>
      <c r="BG236" s="109"/>
      <c r="BH236" s="97"/>
      <c r="BI236" s="45"/>
      <c r="BJ236" s="45" t="s">
        <v>2163</v>
      </c>
      <c r="BK236" s="45" t="s">
        <v>2169</v>
      </c>
      <c r="BL236" s="45" t="str">
        <f t="shared" si="142"/>
        <v>C</v>
      </c>
      <c r="BM236" s="56">
        <v>1</v>
      </c>
      <c r="BN236" s="47">
        <f t="shared" si="143"/>
        <v>1</v>
      </c>
      <c r="BO236" s="50" t="s">
        <v>2248</v>
      </c>
      <c r="BP236" s="49">
        <v>1</v>
      </c>
      <c r="BQ236" s="49">
        <v>1</v>
      </c>
      <c r="BR236" s="47">
        <f t="shared" si="144"/>
        <v>1</v>
      </c>
      <c r="BS236" s="50" t="s">
        <v>2249</v>
      </c>
      <c r="BT236" s="52" t="s">
        <v>2250</v>
      </c>
      <c r="BU236" s="45" t="str">
        <f t="shared" si="145"/>
        <v>NO</v>
      </c>
      <c r="BV236" s="238">
        <f t="shared" si="166"/>
        <v>68</v>
      </c>
    </row>
    <row r="237" spans="1:86" s="7" customFormat="1" ht="110.25" x14ac:dyDescent="0.25">
      <c r="A237" s="97">
        <v>386</v>
      </c>
      <c r="B237" s="97" t="s">
        <v>257</v>
      </c>
      <c r="C237" s="145" t="s">
        <v>1280</v>
      </c>
      <c r="D237" s="148">
        <v>42551</v>
      </c>
      <c r="E237" s="97" t="s">
        <v>114</v>
      </c>
      <c r="F237" s="145" t="s">
        <v>1386</v>
      </c>
      <c r="G237" s="97"/>
      <c r="H237" s="97"/>
      <c r="I237" s="205" t="s">
        <v>1971</v>
      </c>
      <c r="J237" s="97" t="s">
        <v>129</v>
      </c>
      <c r="K237" s="97" t="s">
        <v>221</v>
      </c>
      <c r="L237" s="63" t="s">
        <v>43</v>
      </c>
      <c r="M237" s="97" t="s">
        <v>44</v>
      </c>
      <c r="N237" s="97" t="s">
        <v>129</v>
      </c>
      <c r="O237" s="97" t="s">
        <v>83</v>
      </c>
      <c r="P237" s="74">
        <v>42619</v>
      </c>
      <c r="Q237" s="204" t="s">
        <v>1395</v>
      </c>
      <c r="R237" s="97" t="s">
        <v>1388</v>
      </c>
      <c r="S237" s="207" t="s">
        <v>1396</v>
      </c>
      <c r="T237" s="206" t="s">
        <v>1390</v>
      </c>
      <c r="U237" s="66" t="s">
        <v>1397</v>
      </c>
      <c r="V237" s="66" t="s">
        <v>143</v>
      </c>
      <c r="W237" s="97">
        <v>1</v>
      </c>
      <c r="X237" s="111">
        <v>42583</v>
      </c>
      <c r="Y237" s="111">
        <v>42916</v>
      </c>
      <c r="Z237" s="97" t="s">
        <v>1363</v>
      </c>
      <c r="AA237" s="97" t="s">
        <v>106</v>
      </c>
      <c r="AB237" s="53"/>
      <c r="AC237" s="51"/>
      <c r="AD237" s="53"/>
      <c r="AE237" s="54"/>
      <c r="AF237" s="89"/>
      <c r="AG237" s="89"/>
      <c r="AH237" s="53"/>
      <c r="AI237" s="54"/>
      <c r="AJ237" s="52"/>
      <c r="AK237" s="53"/>
      <c r="AL237" s="52"/>
      <c r="AM237" s="52"/>
      <c r="AN237" s="53"/>
      <c r="AO237" s="53"/>
      <c r="AP237" s="53"/>
      <c r="AQ237" s="53"/>
      <c r="AR237" s="53"/>
      <c r="AS237" s="53"/>
      <c r="AT237" s="53"/>
      <c r="AU237" s="53"/>
      <c r="AV237" s="53"/>
      <c r="AW237" s="53"/>
      <c r="AX237" s="52"/>
      <c r="AY237" s="52"/>
      <c r="AZ237" s="45" t="str">
        <f t="shared" si="172"/>
        <v>A</v>
      </c>
      <c r="BA237" s="46"/>
      <c r="BB237" s="47"/>
      <c r="BC237" s="109"/>
      <c r="BD237" s="49"/>
      <c r="BE237" s="49"/>
      <c r="BF237" s="47"/>
      <c r="BG237" s="109"/>
      <c r="BH237" s="97"/>
      <c r="BI237" s="45"/>
      <c r="BJ237" s="45" t="s">
        <v>2163</v>
      </c>
      <c r="BK237" s="45" t="s">
        <v>2169</v>
      </c>
      <c r="BL237" s="45" t="str">
        <f t="shared" si="142"/>
        <v>A</v>
      </c>
      <c r="BM237" s="56" t="s">
        <v>2471</v>
      </c>
      <c r="BN237" s="47">
        <f>BR237</f>
        <v>0.1</v>
      </c>
      <c r="BO237" s="50" t="s">
        <v>2251</v>
      </c>
      <c r="BP237" s="86">
        <v>0.1</v>
      </c>
      <c r="BQ237" s="86">
        <v>0.1</v>
      </c>
      <c r="BR237" s="47">
        <f>(BP237+BQ237)/2</f>
        <v>0.1</v>
      </c>
      <c r="BS237" s="103" t="s">
        <v>2442</v>
      </c>
      <c r="BT237" s="52" t="s">
        <v>2250</v>
      </c>
      <c r="BU237" s="45" t="str">
        <f t="shared" si="145"/>
        <v>SI</v>
      </c>
      <c r="BV237" s="238">
        <f t="shared" si="166"/>
        <v>96</v>
      </c>
      <c r="BW237" s="52" t="s">
        <v>2163</v>
      </c>
      <c r="BX237" s="45" t="str">
        <f>IF(BZ237&lt;91%,"A","C")</f>
        <v>A</v>
      </c>
      <c r="BY237" s="319" t="s">
        <v>2577</v>
      </c>
      <c r="BZ237" s="384">
        <v>0.4</v>
      </c>
      <c r="CA237" s="102" t="s">
        <v>2576</v>
      </c>
      <c r="CB237" s="86" t="s">
        <v>83</v>
      </c>
      <c r="CC237" s="86" t="s">
        <v>83</v>
      </c>
      <c r="CD237" s="397" t="s">
        <v>83</v>
      </c>
      <c r="CE237" s="85" t="s">
        <v>2525</v>
      </c>
      <c r="CF237" s="45" t="s">
        <v>301</v>
      </c>
      <c r="CG237" s="45" t="str">
        <f>IF(BZ237&lt;91%,"SI","NO")</f>
        <v>SI</v>
      </c>
      <c r="CH237" s="238">
        <f>LEN(CA237)</f>
        <v>90</v>
      </c>
    </row>
    <row r="238" spans="1:86" s="7" customFormat="1" ht="110.25" hidden="1" customHeight="1" x14ac:dyDescent="0.25">
      <c r="A238" s="97">
        <v>386</v>
      </c>
      <c r="B238" s="97" t="s">
        <v>258</v>
      </c>
      <c r="C238" s="145" t="s">
        <v>1280</v>
      </c>
      <c r="D238" s="148">
        <v>42551</v>
      </c>
      <c r="E238" s="97" t="s">
        <v>114</v>
      </c>
      <c r="F238" s="145" t="s">
        <v>1386</v>
      </c>
      <c r="G238" s="97"/>
      <c r="H238" s="97"/>
      <c r="I238" s="205" t="s">
        <v>1971</v>
      </c>
      <c r="J238" s="97" t="s">
        <v>129</v>
      </c>
      <c r="K238" s="97" t="s">
        <v>221</v>
      </c>
      <c r="L238" s="63" t="s">
        <v>43</v>
      </c>
      <c r="M238" s="97" t="s">
        <v>44</v>
      </c>
      <c r="N238" s="97" t="s">
        <v>129</v>
      </c>
      <c r="O238" s="97" t="s">
        <v>83</v>
      </c>
      <c r="P238" s="74">
        <v>42619</v>
      </c>
      <c r="Q238" s="204" t="s">
        <v>1395</v>
      </c>
      <c r="R238" s="97" t="s">
        <v>1388</v>
      </c>
      <c r="S238" s="204" t="s">
        <v>1398</v>
      </c>
      <c r="T238" s="206" t="s">
        <v>1390</v>
      </c>
      <c r="U238" s="66" t="s">
        <v>1399</v>
      </c>
      <c r="V238" s="66" t="s">
        <v>124</v>
      </c>
      <c r="W238" s="97">
        <v>2</v>
      </c>
      <c r="X238" s="111">
        <v>42583</v>
      </c>
      <c r="Y238" s="111">
        <v>42673</v>
      </c>
      <c r="Z238" s="97" t="s">
        <v>1363</v>
      </c>
      <c r="AA238" s="97" t="s">
        <v>106</v>
      </c>
      <c r="AB238" s="53"/>
      <c r="AC238" s="51"/>
      <c r="AD238" s="53"/>
      <c r="AE238" s="54"/>
      <c r="AF238" s="89"/>
      <c r="AG238" s="89"/>
      <c r="AH238" s="53"/>
      <c r="AI238" s="54"/>
      <c r="AJ238" s="52"/>
      <c r="AK238" s="53"/>
      <c r="AL238" s="52"/>
      <c r="AM238" s="52"/>
      <c r="AN238" s="53"/>
      <c r="AO238" s="53"/>
      <c r="AP238" s="53"/>
      <c r="AQ238" s="53"/>
      <c r="AR238" s="53"/>
      <c r="AS238" s="53"/>
      <c r="AT238" s="53"/>
      <c r="AU238" s="53"/>
      <c r="AV238" s="53"/>
      <c r="AW238" s="53"/>
      <c r="AX238" s="52"/>
      <c r="AY238" s="52"/>
      <c r="AZ238" s="45" t="str">
        <f t="shared" si="172"/>
        <v>A</v>
      </c>
      <c r="BA238" s="46"/>
      <c r="BB238" s="47"/>
      <c r="BC238" s="109"/>
      <c r="BD238" s="49"/>
      <c r="BE238" s="49"/>
      <c r="BF238" s="47"/>
      <c r="BG238" s="109"/>
      <c r="BH238" s="97"/>
      <c r="BI238" s="45"/>
      <c r="BJ238" s="45" t="s">
        <v>2163</v>
      </c>
      <c r="BK238" s="45" t="s">
        <v>2169</v>
      </c>
      <c r="BL238" s="45" t="str">
        <f t="shared" si="142"/>
        <v>C</v>
      </c>
      <c r="BM238" s="56">
        <v>2</v>
      </c>
      <c r="BN238" s="47">
        <f t="shared" si="143"/>
        <v>1</v>
      </c>
      <c r="BO238" s="50" t="s">
        <v>2252</v>
      </c>
      <c r="BP238" s="49">
        <v>1</v>
      </c>
      <c r="BQ238" s="49">
        <v>1</v>
      </c>
      <c r="BR238" s="47">
        <f t="shared" si="144"/>
        <v>1</v>
      </c>
      <c r="BS238" s="50" t="s">
        <v>2253</v>
      </c>
      <c r="BT238" s="52" t="s">
        <v>2250</v>
      </c>
      <c r="BU238" s="45" t="str">
        <f t="shared" si="145"/>
        <v>NO</v>
      </c>
      <c r="BV238" s="238">
        <f t="shared" si="166"/>
        <v>142</v>
      </c>
    </row>
    <row r="239" spans="1:86" s="7" customFormat="1" ht="94.5" hidden="1" customHeight="1" x14ac:dyDescent="0.25">
      <c r="A239" s="97">
        <v>387</v>
      </c>
      <c r="B239" s="97"/>
      <c r="C239" s="145" t="s">
        <v>1280</v>
      </c>
      <c r="D239" s="148">
        <v>42551</v>
      </c>
      <c r="E239" s="97" t="s">
        <v>114</v>
      </c>
      <c r="F239" s="145" t="s">
        <v>1400</v>
      </c>
      <c r="G239" s="97" t="s">
        <v>1282</v>
      </c>
      <c r="H239" s="299"/>
      <c r="I239" s="204" t="s">
        <v>1972</v>
      </c>
      <c r="J239" s="97" t="s">
        <v>66</v>
      </c>
      <c r="K239" s="97" t="s">
        <v>221</v>
      </c>
      <c r="L239" s="63" t="s">
        <v>43</v>
      </c>
      <c r="M239" s="97" t="s">
        <v>44</v>
      </c>
      <c r="N239" s="97" t="s">
        <v>215</v>
      </c>
      <c r="O239" s="97" t="s">
        <v>83</v>
      </c>
      <c r="P239" s="74">
        <v>42613</v>
      </c>
      <c r="Q239" s="167" t="s">
        <v>1401</v>
      </c>
      <c r="R239" s="204" t="s">
        <v>1402</v>
      </c>
      <c r="S239" s="204" t="s">
        <v>1403</v>
      </c>
      <c r="T239" s="204" t="s">
        <v>1404</v>
      </c>
      <c r="U239" s="66" t="s">
        <v>1405</v>
      </c>
      <c r="V239" s="66" t="s">
        <v>135</v>
      </c>
      <c r="W239" s="97">
        <v>1</v>
      </c>
      <c r="X239" s="111">
        <v>42613</v>
      </c>
      <c r="Y239" s="111">
        <v>42735</v>
      </c>
      <c r="Z239" s="97" t="s">
        <v>1406</v>
      </c>
      <c r="AA239" s="97" t="s">
        <v>85</v>
      </c>
      <c r="AB239" s="53"/>
      <c r="AC239" s="51"/>
      <c r="AD239" s="53"/>
      <c r="AE239" s="54"/>
      <c r="AF239" s="89"/>
      <c r="AG239" s="89"/>
      <c r="AH239" s="53"/>
      <c r="AI239" s="54"/>
      <c r="AJ239" s="52"/>
      <c r="AK239" s="53"/>
      <c r="AL239" s="52"/>
      <c r="AM239" s="52"/>
      <c r="AN239" s="53"/>
      <c r="AO239" s="53"/>
      <c r="AP239" s="53"/>
      <c r="AQ239" s="53"/>
      <c r="AR239" s="53"/>
      <c r="AS239" s="53"/>
      <c r="AT239" s="53"/>
      <c r="AU239" s="53"/>
      <c r="AV239" s="53"/>
      <c r="AW239" s="53"/>
      <c r="AX239" s="52"/>
      <c r="AY239" s="52"/>
      <c r="AZ239" s="45" t="str">
        <f t="shared" si="172"/>
        <v>A</v>
      </c>
      <c r="BA239" s="46"/>
      <c r="BB239" s="47"/>
      <c r="BC239" s="109"/>
      <c r="BD239" s="49"/>
      <c r="BE239" s="49"/>
      <c r="BF239" s="47"/>
      <c r="BG239" s="109"/>
      <c r="BH239" s="97"/>
      <c r="BI239" s="45"/>
      <c r="BJ239" s="45" t="s">
        <v>2163</v>
      </c>
      <c r="BK239" s="45" t="s">
        <v>2169</v>
      </c>
      <c r="BL239" s="45" t="str">
        <f t="shared" si="142"/>
        <v>C</v>
      </c>
      <c r="BM239" s="56">
        <v>1</v>
      </c>
      <c r="BN239" s="47">
        <f t="shared" si="143"/>
        <v>1</v>
      </c>
      <c r="BO239" s="50" t="s">
        <v>2254</v>
      </c>
      <c r="BP239" s="49">
        <v>1</v>
      </c>
      <c r="BQ239" s="49">
        <v>1</v>
      </c>
      <c r="BR239" s="47">
        <f t="shared" si="144"/>
        <v>1</v>
      </c>
      <c r="BS239" s="50" t="s">
        <v>2255</v>
      </c>
      <c r="BT239" s="52" t="s">
        <v>2256</v>
      </c>
      <c r="BU239" s="45" t="str">
        <f t="shared" si="145"/>
        <v>NO</v>
      </c>
      <c r="BV239" s="238">
        <f t="shared" si="166"/>
        <v>79</v>
      </c>
    </row>
    <row r="240" spans="1:86" s="7" customFormat="1" ht="189" x14ac:dyDescent="0.25">
      <c r="A240" s="97">
        <v>388</v>
      </c>
      <c r="B240" s="97" t="s">
        <v>255</v>
      </c>
      <c r="C240" s="145" t="s">
        <v>1280</v>
      </c>
      <c r="D240" s="148">
        <v>42551</v>
      </c>
      <c r="E240" s="97" t="s">
        <v>114</v>
      </c>
      <c r="F240" s="145" t="s">
        <v>1407</v>
      </c>
      <c r="G240" s="97" t="s">
        <v>1408</v>
      </c>
      <c r="H240" s="97" t="s">
        <v>1409</v>
      </c>
      <c r="I240" s="204" t="s">
        <v>1973</v>
      </c>
      <c r="J240" s="97" t="s">
        <v>96</v>
      </c>
      <c r="K240" s="97" t="s">
        <v>221</v>
      </c>
      <c r="L240" s="63" t="s">
        <v>43</v>
      </c>
      <c r="M240" s="97" t="s">
        <v>44</v>
      </c>
      <c r="N240" s="97" t="s">
        <v>128</v>
      </c>
      <c r="O240" s="97" t="s">
        <v>83</v>
      </c>
      <c r="P240" s="74">
        <v>42613</v>
      </c>
      <c r="Q240" s="204" t="s">
        <v>1410</v>
      </c>
      <c r="R240" s="204" t="s">
        <v>1411</v>
      </c>
      <c r="S240" s="204" t="s">
        <v>1713</v>
      </c>
      <c r="T240" s="204" t="s">
        <v>1412</v>
      </c>
      <c r="U240" s="66" t="s">
        <v>1413</v>
      </c>
      <c r="V240" s="66" t="s">
        <v>93</v>
      </c>
      <c r="W240" s="208">
        <v>1</v>
      </c>
      <c r="X240" s="111">
        <v>42621</v>
      </c>
      <c r="Y240" s="111">
        <v>43039</v>
      </c>
      <c r="Z240" s="97" t="s">
        <v>1330</v>
      </c>
      <c r="AA240" s="97" t="s">
        <v>2488</v>
      </c>
      <c r="AB240" s="53"/>
      <c r="AC240" s="51"/>
      <c r="AD240" s="53"/>
      <c r="AE240" s="54"/>
      <c r="AF240" s="89"/>
      <c r="AG240" s="89"/>
      <c r="AH240" s="53"/>
      <c r="AI240" s="54"/>
      <c r="AJ240" s="52"/>
      <c r="AK240" s="53"/>
      <c r="AL240" s="52"/>
      <c r="AM240" s="52"/>
      <c r="AN240" s="53"/>
      <c r="AO240" s="53"/>
      <c r="AP240" s="53"/>
      <c r="AQ240" s="53"/>
      <c r="AR240" s="53"/>
      <c r="AS240" s="53"/>
      <c r="AT240" s="53"/>
      <c r="AU240" s="53"/>
      <c r="AV240" s="53"/>
      <c r="AW240" s="53"/>
      <c r="AX240" s="52"/>
      <c r="AY240" s="52"/>
      <c r="AZ240" s="45" t="str">
        <f t="shared" si="172"/>
        <v>A</v>
      </c>
      <c r="BA240" s="46"/>
      <c r="BB240" s="47"/>
      <c r="BC240" s="109"/>
      <c r="BD240" s="49"/>
      <c r="BE240" s="49"/>
      <c r="BF240" s="47"/>
      <c r="BG240" s="109"/>
      <c r="BH240" s="97"/>
      <c r="BI240" s="45"/>
      <c r="BJ240" s="45" t="s">
        <v>903</v>
      </c>
      <c r="BK240" s="45" t="s">
        <v>2161</v>
      </c>
      <c r="BL240" s="45" t="s">
        <v>50</v>
      </c>
      <c r="BM240" s="346">
        <v>0</v>
      </c>
      <c r="BN240" s="346">
        <v>0</v>
      </c>
      <c r="BO240" s="78" t="s">
        <v>2481</v>
      </c>
      <c r="BP240" s="346">
        <v>0</v>
      </c>
      <c r="BQ240" s="346">
        <v>0</v>
      </c>
      <c r="BR240" s="346">
        <v>0</v>
      </c>
      <c r="BS240" s="78" t="s">
        <v>2482</v>
      </c>
      <c r="BT240" s="333"/>
      <c r="BU240" s="45" t="s">
        <v>91</v>
      </c>
      <c r="BV240" s="238">
        <f t="shared" si="166"/>
        <v>104</v>
      </c>
      <c r="BW240" s="52" t="s">
        <v>1236</v>
      </c>
      <c r="BX240" s="45" t="str">
        <f t="shared" ref="BX240:BX242" si="178">IF(BZ240&lt;91%,"A","C")</f>
        <v>C</v>
      </c>
      <c r="BY240" s="400">
        <v>1</v>
      </c>
      <c r="BZ240" s="83">
        <f t="shared" ref="BZ240:BZ242" si="179">CD240</f>
        <v>1</v>
      </c>
      <c r="CA240" s="67" t="s">
        <v>2599</v>
      </c>
      <c r="CB240" s="384">
        <v>1</v>
      </c>
      <c r="CC240" s="384">
        <v>1</v>
      </c>
      <c r="CD240" s="384">
        <f>(CB240+CC240)/2</f>
        <v>1</v>
      </c>
      <c r="CE240" s="59" t="s">
        <v>2600</v>
      </c>
      <c r="CF240" s="100"/>
      <c r="CG240" s="45" t="str">
        <f t="shared" ref="CG240:CG242" si="180">IF(BZ240&lt;91%,"SI","NO")</f>
        <v>NO</v>
      </c>
      <c r="CH240" s="238">
        <f t="shared" ref="CH240:CH242" si="181">LEN(CA240)</f>
        <v>276</v>
      </c>
    </row>
    <row r="241" spans="1:86" s="7" customFormat="1" ht="220.5" x14ac:dyDescent="0.25">
      <c r="A241" s="97">
        <v>388</v>
      </c>
      <c r="B241" s="97" t="s">
        <v>256</v>
      </c>
      <c r="C241" s="145" t="s">
        <v>1280</v>
      </c>
      <c r="D241" s="148">
        <v>42551</v>
      </c>
      <c r="E241" s="97" t="s">
        <v>114</v>
      </c>
      <c r="F241" s="145" t="s">
        <v>1407</v>
      </c>
      <c r="G241" s="97" t="s">
        <v>1408</v>
      </c>
      <c r="H241" s="97" t="s">
        <v>1409</v>
      </c>
      <c r="I241" s="204" t="s">
        <v>1973</v>
      </c>
      <c r="J241" s="97" t="s">
        <v>96</v>
      </c>
      <c r="K241" s="97" t="s">
        <v>221</v>
      </c>
      <c r="L241" s="63" t="s">
        <v>43</v>
      </c>
      <c r="M241" s="97" t="s">
        <v>44</v>
      </c>
      <c r="N241" s="97" t="s">
        <v>128</v>
      </c>
      <c r="O241" s="97" t="s">
        <v>83</v>
      </c>
      <c r="P241" s="74">
        <v>42613</v>
      </c>
      <c r="Q241" s="204" t="s">
        <v>1410</v>
      </c>
      <c r="R241" s="204" t="s">
        <v>1411</v>
      </c>
      <c r="S241" s="204" t="s">
        <v>1713</v>
      </c>
      <c r="T241" s="204" t="s">
        <v>1412</v>
      </c>
      <c r="U241" s="66" t="s">
        <v>1414</v>
      </c>
      <c r="V241" s="66" t="s">
        <v>1415</v>
      </c>
      <c r="W241" s="208">
        <v>1</v>
      </c>
      <c r="X241" s="111">
        <v>42621</v>
      </c>
      <c r="Y241" s="111">
        <v>43039</v>
      </c>
      <c r="Z241" s="97" t="s">
        <v>1330</v>
      </c>
      <c r="AA241" s="97" t="s">
        <v>2488</v>
      </c>
      <c r="AB241" s="53"/>
      <c r="AC241" s="51"/>
      <c r="AD241" s="53"/>
      <c r="AE241" s="54"/>
      <c r="AF241" s="89"/>
      <c r="AG241" s="89"/>
      <c r="AH241" s="53"/>
      <c r="AI241" s="54"/>
      <c r="AJ241" s="52"/>
      <c r="AK241" s="53"/>
      <c r="AL241" s="52"/>
      <c r="AM241" s="52"/>
      <c r="AN241" s="53"/>
      <c r="AO241" s="53"/>
      <c r="AP241" s="53"/>
      <c r="AQ241" s="53"/>
      <c r="AR241" s="53"/>
      <c r="AS241" s="53"/>
      <c r="AT241" s="53"/>
      <c r="AU241" s="53"/>
      <c r="AV241" s="53"/>
      <c r="AW241" s="53"/>
      <c r="AX241" s="52"/>
      <c r="AY241" s="52"/>
      <c r="AZ241" s="45" t="str">
        <f t="shared" ref="AZ241:AZ272" si="182">IF(BB241&lt;91%,"A","C")</f>
        <v>A</v>
      </c>
      <c r="BA241" s="46"/>
      <c r="BB241" s="47"/>
      <c r="BC241" s="109"/>
      <c r="BD241" s="49"/>
      <c r="BE241" s="49"/>
      <c r="BF241" s="47"/>
      <c r="BG241" s="109"/>
      <c r="BH241" s="97"/>
      <c r="BI241" s="45"/>
      <c r="BJ241" s="45" t="s">
        <v>903</v>
      </c>
      <c r="BK241" s="45" t="s">
        <v>2161</v>
      </c>
      <c r="BL241" s="45" t="s">
        <v>50</v>
      </c>
      <c r="BM241" s="346">
        <v>0</v>
      </c>
      <c r="BN241" s="346">
        <v>0</v>
      </c>
      <c r="BO241" s="78" t="s">
        <v>2481</v>
      </c>
      <c r="BP241" s="346">
        <v>0</v>
      </c>
      <c r="BQ241" s="346">
        <v>0</v>
      </c>
      <c r="BR241" s="346">
        <v>0</v>
      </c>
      <c r="BS241" s="78" t="s">
        <v>2482</v>
      </c>
      <c r="BT241" s="333"/>
      <c r="BU241" s="45" t="s">
        <v>91</v>
      </c>
      <c r="BV241" s="238">
        <f t="shared" si="166"/>
        <v>104</v>
      </c>
      <c r="BW241" s="52" t="s">
        <v>1236</v>
      </c>
      <c r="BX241" s="45" t="str">
        <f t="shared" si="178"/>
        <v>C</v>
      </c>
      <c r="BY241" s="400">
        <v>1</v>
      </c>
      <c r="BZ241" s="83">
        <f t="shared" si="179"/>
        <v>1</v>
      </c>
      <c r="CA241" s="67" t="s">
        <v>2601</v>
      </c>
      <c r="CB241" s="384">
        <v>1</v>
      </c>
      <c r="CC241" s="384">
        <v>1</v>
      </c>
      <c r="CD241" s="384">
        <f t="shared" ref="CD241:CD242" si="183">(CB241+CC241)/2</f>
        <v>1</v>
      </c>
      <c r="CE241" s="59" t="s">
        <v>2600</v>
      </c>
      <c r="CF241" s="100"/>
      <c r="CG241" s="45" t="str">
        <f t="shared" si="180"/>
        <v>NO</v>
      </c>
      <c r="CH241" s="238">
        <f t="shared" si="181"/>
        <v>828</v>
      </c>
    </row>
    <row r="242" spans="1:86" s="7" customFormat="1" ht="126" customHeight="1" x14ac:dyDescent="0.25">
      <c r="A242" s="97">
        <v>389</v>
      </c>
      <c r="B242" s="97"/>
      <c r="C242" s="145" t="s">
        <v>1280</v>
      </c>
      <c r="D242" s="148">
        <v>42551</v>
      </c>
      <c r="E242" s="97" t="s">
        <v>114</v>
      </c>
      <c r="F242" s="145" t="s">
        <v>1416</v>
      </c>
      <c r="G242" s="97" t="s">
        <v>1408</v>
      </c>
      <c r="H242" s="97" t="s">
        <v>1409</v>
      </c>
      <c r="I242" s="204" t="s">
        <v>1974</v>
      </c>
      <c r="J242" s="97" t="s">
        <v>96</v>
      </c>
      <c r="K242" s="97" t="s">
        <v>221</v>
      </c>
      <c r="L242" s="63" t="s">
        <v>43</v>
      </c>
      <c r="M242" s="97" t="s">
        <v>44</v>
      </c>
      <c r="N242" s="97" t="s">
        <v>128</v>
      </c>
      <c r="O242" s="97" t="s">
        <v>83</v>
      </c>
      <c r="P242" s="74">
        <v>42613</v>
      </c>
      <c r="Q242" s="204" t="s">
        <v>1417</v>
      </c>
      <c r="R242" s="204" t="s">
        <v>1418</v>
      </c>
      <c r="S242" s="204" t="s">
        <v>1419</v>
      </c>
      <c r="T242" s="204" t="s">
        <v>1420</v>
      </c>
      <c r="U242" s="66" t="s">
        <v>1421</v>
      </c>
      <c r="V242" s="66" t="s">
        <v>1422</v>
      </c>
      <c r="W242" s="97" t="s">
        <v>1423</v>
      </c>
      <c r="X242" s="111">
        <v>42613</v>
      </c>
      <c r="Y242" s="111">
        <v>42825</v>
      </c>
      <c r="Z242" s="97" t="s">
        <v>1330</v>
      </c>
      <c r="AA242" s="97" t="s">
        <v>2488</v>
      </c>
      <c r="AB242" s="53"/>
      <c r="AC242" s="51"/>
      <c r="AD242" s="53"/>
      <c r="AE242" s="54"/>
      <c r="AF242" s="89"/>
      <c r="AG242" s="89"/>
      <c r="AH242" s="53"/>
      <c r="AI242" s="54"/>
      <c r="AJ242" s="52"/>
      <c r="AK242" s="53"/>
      <c r="AL242" s="52"/>
      <c r="AM242" s="52"/>
      <c r="AN242" s="53"/>
      <c r="AO242" s="53"/>
      <c r="AP242" s="53"/>
      <c r="AQ242" s="53"/>
      <c r="AR242" s="53"/>
      <c r="AS242" s="53"/>
      <c r="AT242" s="53"/>
      <c r="AU242" s="53"/>
      <c r="AV242" s="53"/>
      <c r="AW242" s="53"/>
      <c r="AX242" s="52"/>
      <c r="AY242" s="52"/>
      <c r="AZ242" s="45" t="str">
        <f t="shared" si="182"/>
        <v>A</v>
      </c>
      <c r="BA242" s="46"/>
      <c r="BB242" s="47"/>
      <c r="BC242" s="109"/>
      <c r="BD242" s="49"/>
      <c r="BE242" s="49"/>
      <c r="BF242" s="47"/>
      <c r="BG242" s="109"/>
      <c r="BH242" s="97"/>
      <c r="BI242" s="45"/>
      <c r="BJ242" s="45" t="s">
        <v>903</v>
      </c>
      <c r="BK242" s="45" t="s">
        <v>2161</v>
      </c>
      <c r="BL242" s="45" t="s">
        <v>50</v>
      </c>
      <c r="BM242" s="56">
        <v>0</v>
      </c>
      <c r="BN242" s="47">
        <v>0</v>
      </c>
      <c r="BO242" s="78" t="s">
        <v>2481</v>
      </c>
      <c r="BP242" s="49">
        <v>0</v>
      </c>
      <c r="BQ242" s="49">
        <v>0</v>
      </c>
      <c r="BR242" s="47">
        <v>0</v>
      </c>
      <c r="BS242" s="78" t="s">
        <v>2482</v>
      </c>
      <c r="BT242" s="333"/>
      <c r="BU242" s="45" t="s">
        <v>91</v>
      </c>
      <c r="BV242" s="238">
        <f t="shared" si="166"/>
        <v>104</v>
      </c>
      <c r="BW242" s="52" t="s">
        <v>1236</v>
      </c>
      <c r="BX242" s="45" t="str">
        <f t="shared" si="178"/>
        <v>C</v>
      </c>
      <c r="BY242" s="407">
        <v>1</v>
      </c>
      <c r="BZ242" s="83">
        <f t="shared" si="179"/>
        <v>1</v>
      </c>
      <c r="CA242" s="67" t="s">
        <v>2602</v>
      </c>
      <c r="CB242" s="384">
        <v>1</v>
      </c>
      <c r="CC242" s="384">
        <v>1</v>
      </c>
      <c r="CD242" s="384">
        <f t="shared" si="183"/>
        <v>1</v>
      </c>
      <c r="CE242" s="59" t="s">
        <v>2603</v>
      </c>
      <c r="CF242" s="100"/>
      <c r="CG242" s="45" t="str">
        <f t="shared" si="180"/>
        <v>NO</v>
      </c>
      <c r="CH242" s="238">
        <f t="shared" si="181"/>
        <v>329</v>
      </c>
    </row>
    <row r="243" spans="1:86" s="7" customFormat="1" ht="220.5" hidden="1" customHeight="1" x14ac:dyDescent="0.25">
      <c r="A243" s="97">
        <v>390</v>
      </c>
      <c r="B243" s="97" t="s">
        <v>255</v>
      </c>
      <c r="C243" s="145" t="s">
        <v>1280</v>
      </c>
      <c r="D243" s="148">
        <v>42551</v>
      </c>
      <c r="E243" s="145" t="s">
        <v>114</v>
      </c>
      <c r="F243" s="145" t="s">
        <v>1424</v>
      </c>
      <c r="G243" s="74"/>
      <c r="H243" s="74"/>
      <c r="I243" s="209" t="s">
        <v>1425</v>
      </c>
      <c r="J243" s="74"/>
      <c r="K243" s="97" t="s">
        <v>221</v>
      </c>
      <c r="L243" s="63" t="s">
        <v>43</v>
      </c>
      <c r="M243" s="74" t="s">
        <v>44</v>
      </c>
      <c r="N243" s="74"/>
      <c r="O243" s="64" t="s">
        <v>83</v>
      </c>
      <c r="P243" s="74">
        <v>42619</v>
      </c>
      <c r="Q243" s="167" t="s">
        <v>1426</v>
      </c>
      <c r="R243" s="167" t="s">
        <v>1427</v>
      </c>
      <c r="S243" s="167" t="s">
        <v>1428</v>
      </c>
      <c r="T243" s="167" t="s">
        <v>1429</v>
      </c>
      <c r="U243" s="66" t="s">
        <v>1430</v>
      </c>
      <c r="V243" s="66" t="s">
        <v>1431</v>
      </c>
      <c r="W243" s="97">
        <v>1</v>
      </c>
      <c r="X243" s="111" t="s">
        <v>1432</v>
      </c>
      <c r="Y243" s="111" t="s">
        <v>1433</v>
      </c>
      <c r="Z243" s="97" t="s">
        <v>1434</v>
      </c>
      <c r="AA243" s="97" t="s">
        <v>2075</v>
      </c>
      <c r="AB243" s="53"/>
      <c r="AC243" s="51"/>
      <c r="AD243" s="53"/>
      <c r="AE243" s="54"/>
      <c r="AF243" s="89"/>
      <c r="AG243" s="89"/>
      <c r="AH243" s="53"/>
      <c r="AI243" s="54"/>
      <c r="AJ243" s="52"/>
      <c r="AK243" s="53"/>
      <c r="AL243" s="52"/>
      <c r="AM243" s="52"/>
      <c r="AN243" s="53"/>
      <c r="AO243" s="53"/>
      <c r="AP243" s="53"/>
      <c r="AQ243" s="53"/>
      <c r="AR243" s="53"/>
      <c r="AS243" s="53"/>
      <c r="AT243" s="53"/>
      <c r="AU243" s="53"/>
      <c r="AV243" s="53"/>
      <c r="AW243" s="53"/>
      <c r="AX243" s="52"/>
      <c r="AY243" s="52"/>
      <c r="AZ243" s="45" t="str">
        <f t="shared" si="182"/>
        <v>A</v>
      </c>
      <c r="BA243" s="46"/>
      <c r="BB243" s="47"/>
      <c r="BC243" s="109"/>
      <c r="BD243" s="49"/>
      <c r="BE243" s="49"/>
      <c r="BF243" s="47"/>
      <c r="BG243" s="109"/>
      <c r="BH243" s="97"/>
      <c r="BI243" s="45"/>
      <c r="BJ243" s="45" t="s">
        <v>2163</v>
      </c>
      <c r="BK243" s="45" t="s">
        <v>2169</v>
      </c>
      <c r="BL243" s="45" t="str">
        <f t="shared" si="142"/>
        <v>C</v>
      </c>
      <c r="BM243" s="56">
        <v>1</v>
      </c>
      <c r="BN243" s="47">
        <f t="shared" si="143"/>
        <v>1</v>
      </c>
      <c r="BO243" s="50" t="s">
        <v>2257</v>
      </c>
      <c r="BP243" s="49">
        <v>1</v>
      </c>
      <c r="BQ243" s="49">
        <v>1</v>
      </c>
      <c r="BR243" s="47">
        <f t="shared" si="144"/>
        <v>1</v>
      </c>
      <c r="BS243" s="50" t="s">
        <v>2258</v>
      </c>
      <c r="BT243" s="52" t="s">
        <v>2259</v>
      </c>
      <c r="BU243" s="45" t="str">
        <f t="shared" si="145"/>
        <v>NO</v>
      </c>
      <c r="BV243" s="238">
        <f t="shared" si="166"/>
        <v>132</v>
      </c>
    </row>
    <row r="244" spans="1:86" s="7" customFormat="1" ht="220.5" customHeight="1" x14ac:dyDescent="0.25">
      <c r="A244" s="97">
        <v>390</v>
      </c>
      <c r="B244" s="97" t="s">
        <v>256</v>
      </c>
      <c r="C244" s="145" t="s">
        <v>1280</v>
      </c>
      <c r="D244" s="148">
        <v>42551</v>
      </c>
      <c r="E244" s="145" t="s">
        <v>114</v>
      </c>
      <c r="F244" s="145" t="s">
        <v>1424</v>
      </c>
      <c r="G244" s="74"/>
      <c r="H244" s="74"/>
      <c r="I244" s="209" t="s">
        <v>1425</v>
      </c>
      <c r="J244" s="74"/>
      <c r="K244" s="97" t="s">
        <v>221</v>
      </c>
      <c r="L244" s="63" t="s">
        <v>43</v>
      </c>
      <c r="M244" s="74" t="s">
        <v>44</v>
      </c>
      <c r="N244" s="74"/>
      <c r="O244" s="64" t="s">
        <v>83</v>
      </c>
      <c r="P244" s="74">
        <v>42619</v>
      </c>
      <c r="Q244" s="167" t="s">
        <v>1426</v>
      </c>
      <c r="R244" s="167" t="s">
        <v>1427</v>
      </c>
      <c r="S244" s="167" t="s">
        <v>1435</v>
      </c>
      <c r="T244" s="167" t="s">
        <v>1436</v>
      </c>
      <c r="U244" s="66" t="s">
        <v>1437</v>
      </c>
      <c r="V244" s="66" t="s">
        <v>135</v>
      </c>
      <c r="W244" s="97">
        <v>1</v>
      </c>
      <c r="X244" s="111" t="s">
        <v>1432</v>
      </c>
      <c r="Y244" s="111">
        <v>42825</v>
      </c>
      <c r="Z244" s="97" t="s">
        <v>1434</v>
      </c>
      <c r="AA244" s="97" t="s">
        <v>2075</v>
      </c>
      <c r="AB244" s="53"/>
      <c r="AC244" s="51"/>
      <c r="AD244" s="53"/>
      <c r="AE244" s="54"/>
      <c r="AF244" s="89"/>
      <c r="AG244" s="89"/>
      <c r="AH244" s="53"/>
      <c r="AI244" s="54"/>
      <c r="AJ244" s="52"/>
      <c r="AK244" s="53"/>
      <c r="AL244" s="52"/>
      <c r="AM244" s="52"/>
      <c r="AN244" s="53"/>
      <c r="AO244" s="53"/>
      <c r="AP244" s="53"/>
      <c r="AQ244" s="53"/>
      <c r="AR244" s="53"/>
      <c r="AS244" s="53"/>
      <c r="AT244" s="53"/>
      <c r="AU244" s="53"/>
      <c r="AV244" s="53"/>
      <c r="AW244" s="53"/>
      <c r="AX244" s="52"/>
      <c r="AY244" s="52"/>
      <c r="AZ244" s="45" t="str">
        <f t="shared" si="182"/>
        <v>A</v>
      </c>
      <c r="BA244" s="46"/>
      <c r="BB244" s="47"/>
      <c r="BC244" s="109"/>
      <c r="BD244" s="49"/>
      <c r="BE244" s="49"/>
      <c r="BF244" s="47"/>
      <c r="BG244" s="109"/>
      <c r="BH244" s="97"/>
      <c r="BI244" s="45"/>
      <c r="BJ244" s="45" t="s">
        <v>2163</v>
      </c>
      <c r="BK244" s="45" t="s">
        <v>2169</v>
      </c>
      <c r="BL244" s="45" t="str">
        <f t="shared" si="142"/>
        <v>A</v>
      </c>
      <c r="BM244" s="56" t="s">
        <v>2471</v>
      </c>
      <c r="BN244" s="47">
        <f>BR244</f>
        <v>0.1</v>
      </c>
      <c r="BO244" s="50" t="s">
        <v>2260</v>
      </c>
      <c r="BP244" s="383">
        <v>0.1</v>
      </c>
      <c r="BQ244" s="383">
        <v>0.1</v>
      </c>
      <c r="BR244" s="47">
        <f>(BP244+BQ244)/2</f>
        <v>0.1</v>
      </c>
      <c r="BS244" s="328" t="s">
        <v>2442</v>
      </c>
      <c r="BT244" s="52" t="s">
        <v>2259</v>
      </c>
      <c r="BU244" s="45" t="str">
        <f t="shared" si="145"/>
        <v>SI</v>
      </c>
      <c r="BV244" s="238">
        <f t="shared" si="166"/>
        <v>122</v>
      </c>
      <c r="BW244" s="52" t="s">
        <v>80</v>
      </c>
      <c r="BX244" s="45" t="str">
        <f t="shared" ref="BX244:BX249" si="184">IF(BZ244&lt;91%,"A","C")</f>
        <v>C</v>
      </c>
      <c r="BY244" s="400">
        <v>1</v>
      </c>
      <c r="BZ244" s="83">
        <f t="shared" ref="BZ244:BZ249" si="185">CD244</f>
        <v>1</v>
      </c>
      <c r="CA244" s="100" t="s">
        <v>2504</v>
      </c>
      <c r="CB244" s="384">
        <v>1</v>
      </c>
      <c r="CC244" s="384">
        <v>1</v>
      </c>
      <c r="CD244" s="83">
        <f t="shared" ref="CD244:CD249" si="186">(CB244+CC244)/2</f>
        <v>1</v>
      </c>
      <c r="CE244" s="328" t="s">
        <v>2505</v>
      </c>
      <c r="CF244" s="52" t="s">
        <v>2259</v>
      </c>
      <c r="CG244" s="45" t="str">
        <f t="shared" ref="CG244:CG249" si="187">IF(BZ244&lt;91%,"SI","NO")</f>
        <v>NO</v>
      </c>
      <c r="CH244" s="238">
        <f t="shared" ref="CH244:CH249" si="188">LEN(CA244)</f>
        <v>117</v>
      </c>
    </row>
    <row r="245" spans="1:86" s="7" customFormat="1" ht="94.5" x14ac:dyDescent="0.25">
      <c r="A245" s="97">
        <v>391</v>
      </c>
      <c r="B245" s="97"/>
      <c r="C245" s="145" t="s">
        <v>1280</v>
      </c>
      <c r="D245" s="148">
        <v>42551</v>
      </c>
      <c r="E245" s="145" t="s">
        <v>114</v>
      </c>
      <c r="F245" s="145" t="s">
        <v>1438</v>
      </c>
      <c r="G245" s="97"/>
      <c r="H245" s="97"/>
      <c r="I245" s="167" t="s">
        <v>1439</v>
      </c>
      <c r="J245" s="97"/>
      <c r="K245" s="97" t="s">
        <v>221</v>
      </c>
      <c r="L245" s="63" t="s">
        <v>43</v>
      </c>
      <c r="M245" s="97" t="s">
        <v>44</v>
      </c>
      <c r="N245" s="97"/>
      <c r="O245" s="64" t="s">
        <v>83</v>
      </c>
      <c r="P245" s="74">
        <v>42619</v>
      </c>
      <c r="Q245" s="167" t="s">
        <v>1440</v>
      </c>
      <c r="R245" s="167" t="s">
        <v>1441</v>
      </c>
      <c r="S245" s="167" t="s">
        <v>1442</v>
      </c>
      <c r="T245" s="167" t="s">
        <v>1443</v>
      </c>
      <c r="U245" s="66" t="s">
        <v>1444</v>
      </c>
      <c r="V245" s="66" t="s">
        <v>1445</v>
      </c>
      <c r="W245" s="97">
        <v>1</v>
      </c>
      <c r="X245" s="111">
        <v>42379</v>
      </c>
      <c r="Y245" s="111">
        <v>42825</v>
      </c>
      <c r="Z245" s="97" t="s">
        <v>1446</v>
      </c>
      <c r="AA245" s="97" t="s">
        <v>2076</v>
      </c>
      <c r="AB245" s="53"/>
      <c r="AC245" s="51"/>
      <c r="AD245" s="53"/>
      <c r="AE245" s="54"/>
      <c r="AF245" s="89"/>
      <c r="AG245" s="89"/>
      <c r="AH245" s="53"/>
      <c r="AI245" s="54"/>
      <c r="AJ245" s="52"/>
      <c r="AK245" s="53"/>
      <c r="AL245" s="52"/>
      <c r="AM245" s="52"/>
      <c r="AN245" s="53"/>
      <c r="AO245" s="53"/>
      <c r="AP245" s="53"/>
      <c r="AQ245" s="53"/>
      <c r="AR245" s="53"/>
      <c r="AS245" s="53"/>
      <c r="AT245" s="53"/>
      <c r="AU245" s="53"/>
      <c r="AV245" s="53"/>
      <c r="AW245" s="53"/>
      <c r="AX245" s="52"/>
      <c r="AY245" s="52"/>
      <c r="AZ245" s="45" t="str">
        <f t="shared" si="182"/>
        <v>A</v>
      </c>
      <c r="BA245" s="46"/>
      <c r="BB245" s="47"/>
      <c r="BC245" s="109"/>
      <c r="BD245" s="49"/>
      <c r="BE245" s="49"/>
      <c r="BF245" s="47"/>
      <c r="BG245" s="109"/>
      <c r="BH245" s="97"/>
      <c r="BI245" s="45"/>
      <c r="BJ245" s="45" t="s">
        <v>2163</v>
      </c>
      <c r="BK245" s="45" t="s">
        <v>2169</v>
      </c>
      <c r="BL245" s="45" t="s">
        <v>50</v>
      </c>
      <c r="BM245" s="56" t="s">
        <v>83</v>
      </c>
      <c r="BN245" s="47" t="s">
        <v>83</v>
      </c>
      <c r="BO245" s="50" t="s">
        <v>973</v>
      </c>
      <c r="BP245" s="49" t="s">
        <v>83</v>
      </c>
      <c r="BQ245" s="49" t="s">
        <v>83</v>
      </c>
      <c r="BR245" s="47" t="s">
        <v>83</v>
      </c>
      <c r="BS245" s="337" t="s">
        <v>83</v>
      </c>
      <c r="BT245" s="52" t="s">
        <v>2259</v>
      </c>
      <c r="BU245" s="45" t="s">
        <v>91</v>
      </c>
      <c r="BV245" s="238">
        <f t="shared" si="166"/>
        <v>85</v>
      </c>
      <c r="BW245" s="52" t="s">
        <v>80</v>
      </c>
      <c r="BX245" s="45" t="s">
        <v>50</v>
      </c>
      <c r="BY245" s="64" t="s">
        <v>83</v>
      </c>
      <c r="BZ245" s="49" t="s">
        <v>83</v>
      </c>
      <c r="CA245" s="328" t="s">
        <v>973</v>
      </c>
      <c r="CB245" s="346" t="s">
        <v>83</v>
      </c>
      <c r="CC245" s="346" t="s">
        <v>83</v>
      </c>
      <c r="CD245" s="83" t="s">
        <v>83</v>
      </c>
      <c r="CE245" s="45" t="s">
        <v>83</v>
      </c>
      <c r="CF245" s="100" t="s">
        <v>1294</v>
      </c>
      <c r="CG245" s="45" t="s">
        <v>91</v>
      </c>
      <c r="CH245" s="238">
        <f t="shared" si="188"/>
        <v>85</v>
      </c>
    </row>
    <row r="246" spans="1:86" s="7" customFormat="1" ht="157.5" hidden="1" customHeight="1" x14ac:dyDescent="0.25">
      <c r="A246" s="97">
        <v>392</v>
      </c>
      <c r="B246" s="97" t="s">
        <v>255</v>
      </c>
      <c r="C246" s="145" t="s">
        <v>1280</v>
      </c>
      <c r="D246" s="148">
        <v>42551</v>
      </c>
      <c r="E246" s="97" t="s">
        <v>114</v>
      </c>
      <c r="F246" s="145" t="s">
        <v>1447</v>
      </c>
      <c r="G246" s="97" t="s">
        <v>1448</v>
      </c>
      <c r="H246" s="97" t="s">
        <v>1449</v>
      </c>
      <c r="I246" s="204" t="s">
        <v>1975</v>
      </c>
      <c r="J246" s="97" t="s">
        <v>96</v>
      </c>
      <c r="K246" s="97" t="s">
        <v>221</v>
      </c>
      <c r="L246" s="63" t="s">
        <v>43</v>
      </c>
      <c r="M246" s="97" t="s">
        <v>44</v>
      </c>
      <c r="N246" s="97" t="s">
        <v>128</v>
      </c>
      <c r="O246" s="64" t="s">
        <v>83</v>
      </c>
      <c r="P246" s="74">
        <v>42618</v>
      </c>
      <c r="Q246" s="169" t="s">
        <v>1450</v>
      </c>
      <c r="R246" s="169" t="s">
        <v>1451</v>
      </c>
      <c r="S246" s="169" t="s">
        <v>1452</v>
      </c>
      <c r="T246" s="169" t="s">
        <v>1453</v>
      </c>
      <c r="U246" s="134" t="s">
        <v>1454</v>
      </c>
      <c r="V246" s="132" t="s">
        <v>93</v>
      </c>
      <c r="W246" s="72">
        <v>9</v>
      </c>
      <c r="X246" s="210">
        <v>42628</v>
      </c>
      <c r="Y246" s="210">
        <v>42825</v>
      </c>
      <c r="Z246" s="61" t="s">
        <v>1455</v>
      </c>
      <c r="AA246" s="61" t="s">
        <v>1456</v>
      </c>
      <c r="AB246" s="53"/>
      <c r="AC246" s="51"/>
      <c r="AD246" s="53"/>
      <c r="AE246" s="54"/>
      <c r="AF246" s="89"/>
      <c r="AG246" s="89"/>
      <c r="AH246" s="53"/>
      <c r="AI246" s="54"/>
      <c r="AJ246" s="52"/>
      <c r="AK246" s="53"/>
      <c r="AL246" s="52"/>
      <c r="AM246" s="52"/>
      <c r="AN246" s="53"/>
      <c r="AO246" s="53"/>
      <c r="AP246" s="53"/>
      <c r="AQ246" s="53"/>
      <c r="AR246" s="53"/>
      <c r="AS246" s="53"/>
      <c r="AT246" s="53"/>
      <c r="AU246" s="53"/>
      <c r="AV246" s="53"/>
      <c r="AW246" s="53"/>
      <c r="AX246" s="52"/>
      <c r="AY246" s="52"/>
      <c r="AZ246" s="45" t="str">
        <f t="shared" si="182"/>
        <v>A</v>
      </c>
      <c r="BA246" s="46"/>
      <c r="BB246" s="47"/>
      <c r="BC246" s="109"/>
      <c r="BD246" s="49"/>
      <c r="BE246" s="49"/>
      <c r="BF246" s="47"/>
      <c r="BG246" s="109"/>
      <c r="BH246" s="97"/>
      <c r="BI246" s="45"/>
      <c r="BJ246" s="45" t="s">
        <v>903</v>
      </c>
      <c r="BK246" s="45" t="s">
        <v>2161</v>
      </c>
      <c r="BL246" s="45" t="str">
        <f t="shared" si="142"/>
        <v>C</v>
      </c>
      <c r="BM246" s="56">
        <v>9</v>
      </c>
      <c r="BN246" s="47">
        <f>BR246</f>
        <v>1</v>
      </c>
      <c r="BO246" s="59" t="s">
        <v>2582</v>
      </c>
      <c r="BP246" s="49">
        <v>1</v>
      </c>
      <c r="BQ246" s="49">
        <v>1</v>
      </c>
      <c r="BR246" s="47">
        <f>(BP246+BQ246)/2</f>
        <v>1</v>
      </c>
      <c r="BS246" s="50" t="s">
        <v>2583</v>
      </c>
      <c r="BT246" s="333" t="s">
        <v>2484</v>
      </c>
      <c r="BU246" s="45" t="str">
        <f t="shared" si="145"/>
        <v>NO</v>
      </c>
      <c r="BV246" s="238">
        <f t="shared" si="166"/>
        <v>295</v>
      </c>
      <c r="BW246" s="52"/>
      <c r="BX246" s="45"/>
      <c r="BY246" s="100"/>
      <c r="BZ246" s="384"/>
      <c r="CA246" s="100"/>
      <c r="CB246" s="384"/>
      <c r="CC246" s="384"/>
      <c r="CD246" s="384"/>
      <c r="CE246" s="100"/>
      <c r="CF246" s="100"/>
      <c r="CG246" s="45"/>
      <c r="CH246" s="238">
        <f t="shared" si="188"/>
        <v>0</v>
      </c>
    </row>
    <row r="247" spans="1:86" s="7" customFormat="1" ht="157.5" x14ac:dyDescent="0.25">
      <c r="A247" s="97">
        <v>392</v>
      </c>
      <c r="B247" s="97" t="s">
        <v>256</v>
      </c>
      <c r="C247" s="145" t="s">
        <v>1280</v>
      </c>
      <c r="D247" s="148">
        <v>42551</v>
      </c>
      <c r="E247" s="97" t="s">
        <v>114</v>
      </c>
      <c r="F247" s="145" t="s">
        <v>1447</v>
      </c>
      <c r="G247" s="97" t="s">
        <v>1448</v>
      </c>
      <c r="H247" s="97" t="s">
        <v>1449</v>
      </c>
      <c r="I247" s="204" t="s">
        <v>1975</v>
      </c>
      <c r="J247" s="97" t="s">
        <v>96</v>
      </c>
      <c r="K247" s="97" t="s">
        <v>221</v>
      </c>
      <c r="L247" s="63" t="s">
        <v>43</v>
      </c>
      <c r="M247" s="97" t="s">
        <v>44</v>
      </c>
      <c r="N247" s="97" t="s">
        <v>128</v>
      </c>
      <c r="O247" s="64" t="s">
        <v>83</v>
      </c>
      <c r="P247" s="74">
        <v>42618</v>
      </c>
      <c r="Q247" s="169" t="s">
        <v>1450</v>
      </c>
      <c r="R247" s="169" t="s">
        <v>1451</v>
      </c>
      <c r="S247" s="169" t="s">
        <v>1457</v>
      </c>
      <c r="T247" s="169" t="s">
        <v>1458</v>
      </c>
      <c r="U247" s="132" t="s">
        <v>1459</v>
      </c>
      <c r="V247" s="132" t="s">
        <v>1460</v>
      </c>
      <c r="W247" s="72">
        <v>3</v>
      </c>
      <c r="X247" s="210">
        <v>42628</v>
      </c>
      <c r="Y247" s="210">
        <v>42931</v>
      </c>
      <c r="Z247" s="61" t="s">
        <v>1455</v>
      </c>
      <c r="AA247" s="61" t="s">
        <v>1456</v>
      </c>
      <c r="AB247" s="53"/>
      <c r="AC247" s="51"/>
      <c r="AD247" s="53"/>
      <c r="AE247" s="54"/>
      <c r="AF247" s="89"/>
      <c r="AG247" s="89"/>
      <c r="AH247" s="53"/>
      <c r="AI247" s="54"/>
      <c r="AJ247" s="52"/>
      <c r="AK247" s="53"/>
      <c r="AL247" s="52"/>
      <c r="AM247" s="52"/>
      <c r="AN247" s="53"/>
      <c r="AO247" s="53"/>
      <c r="AP247" s="53"/>
      <c r="AQ247" s="53"/>
      <c r="AR247" s="53"/>
      <c r="AS247" s="53"/>
      <c r="AT247" s="53"/>
      <c r="AU247" s="53"/>
      <c r="AV247" s="53"/>
      <c r="AW247" s="53"/>
      <c r="AX247" s="52"/>
      <c r="AY247" s="52"/>
      <c r="AZ247" s="45" t="str">
        <f t="shared" si="182"/>
        <v>A</v>
      </c>
      <c r="BA247" s="46"/>
      <c r="BB247" s="47"/>
      <c r="BC247" s="109"/>
      <c r="BD247" s="49"/>
      <c r="BE247" s="49"/>
      <c r="BF247" s="47"/>
      <c r="BG247" s="109"/>
      <c r="BH247" s="97"/>
      <c r="BI247" s="45"/>
      <c r="BJ247" s="45" t="s">
        <v>903</v>
      </c>
      <c r="BK247" s="45" t="s">
        <v>2161</v>
      </c>
      <c r="BL247" s="45" t="s">
        <v>50</v>
      </c>
      <c r="BM247" s="56">
        <v>0</v>
      </c>
      <c r="BN247" s="47" t="s">
        <v>83</v>
      </c>
      <c r="BO247" s="399" t="s">
        <v>2584</v>
      </c>
      <c r="BP247" s="49" t="s">
        <v>83</v>
      </c>
      <c r="BQ247" s="49" t="s">
        <v>83</v>
      </c>
      <c r="BR247" s="47" t="s">
        <v>83</v>
      </c>
      <c r="BS247" s="78" t="s">
        <v>2585</v>
      </c>
      <c r="BT247" s="333" t="s">
        <v>2484</v>
      </c>
      <c r="BU247" s="45" t="s">
        <v>91</v>
      </c>
      <c r="BV247" s="238">
        <f t="shared" si="166"/>
        <v>99</v>
      </c>
      <c r="BW247" s="52" t="s">
        <v>1236</v>
      </c>
      <c r="BX247" s="45" t="s">
        <v>50</v>
      </c>
      <c r="BY247" s="56">
        <v>1</v>
      </c>
      <c r="BZ247" s="49" t="s">
        <v>83</v>
      </c>
      <c r="CA247" s="59" t="s">
        <v>2588</v>
      </c>
      <c r="CB247" s="86" t="s">
        <v>83</v>
      </c>
      <c r="CC247" s="49" t="s">
        <v>83</v>
      </c>
      <c r="CD247" s="49" t="s">
        <v>83</v>
      </c>
      <c r="CE247" s="59" t="s">
        <v>2589</v>
      </c>
      <c r="CF247" s="64"/>
      <c r="CG247" s="45" t="s">
        <v>91</v>
      </c>
      <c r="CH247" s="238">
        <f t="shared" si="188"/>
        <v>135</v>
      </c>
    </row>
    <row r="248" spans="1:86" s="7" customFormat="1" ht="157.5" x14ac:dyDescent="0.25">
      <c r="A248" s="97">
        <v>392</v>
      </c>
      <c r="B248" s="97" t="s">
        <v>257</v>
      </c>
      <c r="C248" s="145" t="s">
        <v>1280</v>
      </c>
      <c r="D248" s="148">
        <v>42551</v>
      </c>
      <c r="E248" s="97" t="s">
        <v>114</v>
      </c>
      <c r="F248" s="145" t="s">
        <v>1447</v>
      </c>
      <c r="G248" s="97" t="s">
        <v>1448</v>
      </c>
      <c r="H248" s="97" t="s">
        <v>1449</v>
      </c>
      <c r="I248" s="204" t="s">
        <v>1975</v>
      </c>
      <c r="J248" s="97" t="s">
        <v>96</v>
      </c>
      <c r="K248" s="97" t="s">
        <v>221</v>
      </c>
      <c r="L248" s="63" t="s">
        <v>43</v>
      </c>
      <c r="M248" s="97" t="s">
        <v>44</v>
      </c>
      <c r="N248" s="97" t="s">
        <v>128</v>
      </c>
      <c r="O248" s="64" t="s">
        <v>83</v>
      </c>
      <c r="P248" s="74">
        <v>42618</v>
      </c>
      <c r="Q248" s="154" t="s">
        <v>1461</v>
      </c>
      <c r="R248" s="154" t="s">
        <v>1462</v>
      </c>
      <c r="S248" s="154" t="s">
        <v>1463</v>
      </c>
      <c r="T248" s="154" t="s">
        <v>1464</v>
      </c>
      <c r="U248" s="132" t="s">
        <v>1465</v>
      </c>
      <c r="V248" s="132" t="s">
        <v>1466</v>
      </c>
      <c r="W248" s="72">
        <v>1</v>
      </c>
      <c r="X248" s="141">
        <v>42614</v>
      </c>
      <c r="Y248" s="141">
        <v>42766</v>
      </c>
      <c r="Z248" s="72" t="s">
        <v>1467</v>
      </c>
      <c r="AA248" s="72" t="s">
        <v>2077</v>
      </c>
      <c r="AB248" s="53"/>
      <c r="AC248" s="51"/>
      <c r="AD248" s="53"/>
      <c r="AE248" s="54"/>
      <c r="AF248" s="89"/>
      <c r="AG248" s="89"/>
      <c r="AH248" s="53"/>
      <c r="AI248" s="54"/>
      <c r="AJ248" s="52"/>
      <c r="AK248" s="53"/>
      <c r="AL248" s="52"/>
      <c r="AM248" s="52"/>
      <c r="AN248" s="53"/>
      <c r="AO248" s="53"/>
      <c r="AP248" s="53"/>
      <c r="AQ248" s="53"/>
      <c r="AR248" s="53"/>
      <c r="AS248" s="53"/>
      <c r="AT248" s="53"/>
      <c r="AU248" s="53"/>
      <c r="AV248" s="53"/>
      <c r="AW248" s="53"/>
      <c r="AX248" s="52"/>
      <c r="AY248" s="52"/>
      <c r="AZ248" s="45" t="str">
        <f t="shared" si="182"/>
        <v>A</v>
      </c>
      <c r="BA248" s="46"/>
      <c r="BB248" s="47"/>
      <c r="BC248" s="109"/>
      <c r="BD248" s="49"/>
      <c r="BE248" s="49"/>
      <c r="BF248" s="47"/>
      <c r="BG248" s="109"/>
      <c r="BH248" s="97"/>
      <c r="BI248" s="45"/>
      <c r="BJ248" s="45" t="s">
        <v>2163</v>
      </c>
      <c r="BK248" s="45" t="s">
        <v>2169</v>
      </c>
      <c r="BL248" s="45" t="str">
        <f t="shared" si="142"/>
        <v>A</v>
      </c>
      <c r="BM248" s="56">
        <v>0</v>
      </c>
      <c r="BN248" s="47">
        <f t="shared" si="143"/>
        <v>0</v>
      </c>
      <c r="BO248" s="50" t="s">
        <v>2261</v>
      </c>
      <c r="BP248" s="49">
        <v>0</v>
      </c>
      <c r="BQ248" s="49">
        <v>0</v>
      </c>
      <c r="BR248" s="47">
        <f t="shared" si="144"/>
        <v>0</v>
      </c>
      <c r="BS248" s="79" t="s">
        <v>2445</v>
      </c>
      <c r="BT248" s="52" t="s">
        <v>2259</v>
      </c>
      <c r="BU248" s="45" t="str">
        <f t="shared" si="145"/>
        <v>SI</v>
      </c>
      <c r="BV248" s="238">
        <f t="shared" si="166"/>
        <v>182</v>
      </c>
      <c r="BW248" s="52" t="s">
        <v>80</v>
      </c>
      <c r="BX248" s="45" t="str">
        <f t="shared" si="184"/>
        <v>C</v>
      </c>
      <c r="BY248" s="400">
        <v>1</v>
      </c>
      <c r="BZ248" s="83">
        <f t="shared" si="185"/>
        <v>1</v>
      </c>
      <c r="CA248" s="312" t="s">
        <v>2506</v>
      </c>
      <c r="CB248" s="384">
        <v>1</v>
      </c>
      <c r="CC248" s="384">
        <v>1</v>
      </c>
      <c r="CD248" s="83">
        <f t="shared" si="186"/>
        <v>1</v>
      </c>
      <c r="CE248" s="328" t="s">
        <v>2507</v>
      </c>
      <c r="CF248" s="52" t="s">
        <v>2259</v>
      </c>
      <c r="CG248" s="45" t="str">
        <f t="shared" si="187"/>
        <v>NO</v>
      </c>
      <c r="CH248" s="238">
        <f t="shared" si="188"/>
        <v>220</v>
      </c>
    </row>
    <row r="249" spans="1:86" s="7" customFormat="1" ht="94.5" x14ac:dyDescent="0.25">
      <c r="A249" s="97">
        <v>393</v>
      </c>
      <c r="B249" s="97"/>
      <c r="C249" s="145" t="s">
        <v>1280</v>
      </c>
      <c r="D249" s="148">
        <v>42551</v>
      </c>
      <c r="E249" s="97" t="s">
        <v>114</v>
      </c>
      <c r="F249" s="145" t="s">
        <v>1468</v>
      </c>
      <c r="G249" s="97"/>
      <c r="H249" s="97"/>
      <c r="I249" s="205" t="s">
        <v>1976</v>
      </c>
      <c r="J249" s="97" t="s">
        <v>129</v>
      </c>
      <c r="K249" s="97" t="s">
        <v>221</v>
      </c>
      <c r="L249" s="63" t="s">
        <v>43</v>
      </c>
      <c r="M249" s="97" t="s">
        <v>44</v>
      </c>
      <c r="N249" s="97" t="s">
        <v>128</v>
      </c>
      <c r="O249" s="97" t="s">
        <v>83</v>
      </c>
      <c r="P249" s="74">
        <v>42619</v>
      </c>
      <c r="Q249" s="204" t="s">
        <v>1469</v>
      </c>
      <c r="R249" s="66" t="s">
        <v>1470</v>
      </c>
      <c r="S249" s="206" t="s">
        <v>1714</v>
      </c>
      <c r="T249" s="153" t="s">
        <v>1471</v>
      </c>
      <c r="U249" s="66" t="s">
        <v>1472</v>
      </c>
      <c r="V249" s="66" t="s">
        <v>143</v>
      </c>
      <c r="W249" s="97">
        <v>1</v>
      </c>
      <c r="X249" s="111">
        <v>42583</v>
      </c>
      <c r="Y249" s="111">
        <v>42916</v>
      </c>
      <c r="Z249" s="97" t="s">
        <v>1363</v>
      </c>
      <c r="AA249" s="97" t="s">
        <v>106</v>
      </c>
      <c r="AB249" s="53"/>
      <c r="AC249" s="51"/>
      <c r="AD249" s="53"/>
      <c r="AE249" s="54"/>
      <c r="AF249" s="89"/>
      <c r="AG249" s="89"/>
      <c r="AH249" s="53"/>
      <c r="AI249" s="54"/>
      <c r="AJ249" s="52"/>
      <c r="AK249" s="53"/>
      <c r="AL249" s="52"/>
      <c r="AM249" s="52"/>
      <c r="AN249" s="53"/>
      <c r="AO249" s="53"/>
      <c r="AP249" s="53"/>
      <c r="AQ249" s="53"/>
      <c r="AR249" s="53"/>
      <c r="AS249" s="53"/>
      <c r="AT249" s="53"/>
      <c r="AU249" s="53"/>
      <c r="AV249" s="53"/>
      <c r="AW249" s="53"/>
      <c r="AX249" s="52"/>
      <c r="AY249" s="52"/>
      <c r="AZ249" s="45" t="str">
        <f t="shared" si="182"/>
        <v>A</v>
      </c>
      <c r="BA249" s="46"/>
      <c r="BB249" s="47"/>
      <c r="BC249" s="109"/>
      <c r="BD249" s="49"/>
      <c r="BE249" s="49"/>
      <c r="BF249" s="47"/>
      <c r="BG249" s="109"/>
      <c r="BH249" s="97"/>
      <c r="BI249" s="45"/>
      <c r="BJ249" s="45" t="s">
        <v>2163</v>
      </c>
      <c r="BK249" s="45" t="s">
        <v>2169</v>
      </c>
      <c r="BL249" s="45" t="str">
        <f t="shared" si="142"/>
        <v>A</v>
      </c>
      <c r="BM249" s="56">
        <v>0</v>
      </c>
      <c r="BN249" s="47">
        <f t="shared" si="143"/>
        <v>0.1</v>
      </c>
      <c r="BO249" s="50" t="s">
        <v>2262</v>
      </c>
      <c r="BP249" s="49">
        <v>0.1</v>
      </c>
      <c r="BQ249" s="49">
        <v>0.1</v>
      </c>
      <c r="BR249" s="47">
        <f t="shared" si="144"/>
        <v>0.1</v>
      </c>
      <c r="BS249" s="328" t="s">
        <v>2445</v>
      </c>
      <c r="BT249" s="333"/>
      <c r="BU249" s="45" t="str">
        <f t="shared" si="145"/>
        <v>SI</v>
      </c>
      <c r="BV249" s="238">
        <f t="shared" si="166"/>
        <v>72</v>
      </c>
      <c r="BW249" s="52" t="s">
        <v>2163</v>
      </c>
      <c r="BX249" s="45" t="str">
        <f t="shared" si="184"/>
        <v>A</v>
      </c>
      <c r="BY249" s="319" t="s">
        <v>2547</v>
      </c>
      <c r="BZ249" s="384">
        <f t="shared" si="185"/>
        <v>0.63</v>
      </c>
      <c r="CA249" s="100" t="s">
        <v>2546</v>
      </c>
      <c r="CB249" s="49">
        <v>0.63</v>
      </c>
      <c r="CC249" s="49">
        <v>0.63</v>
      </c>
      <c r="CD249" s="384">
        <f t="shared" si="186"/>
        <v>0.63</v>
      </c>
      <c r="CE249" s="67" t="s">
        <v>2548</v>
      </c>
      <c r="CF249" s="45" t="s">
        <v>301</v>
      </c>
      <c r="CG249" s="45" t="str">
        <f t="shared" si="187"/>
        <v>SI</v>
      </c>
      <c r="CH249" s="238">
        <f t="shared" si="188"/>
        <v>207</v>
      </c>
    </row>
    <row r="250" spans="1:86" s="7" customFormat="1" ht="94.5" hidden="1" customHeight="1" x14ac:dyDescent="0.25">
      <c r="A250" s="97">
        <v>394</v>
      </c>
      <c r="B250" s="97" t="s">
        <v>255</v>
      </c>
      <c r="C250" s="145" t="s">
        <v>1280</v>
      </c>
      <c r="D250" s="148">
        <v>42551</v>
      </c>
      <c r="E250" s="97" t="s">
        <v>114</v>
      </c>
      <c r="F250" s="145" t="s">
        <v>1473</v>
      </c>
      <c r="G250" s="97" t="s">
        <v>1448</v>
      </c>
      <c r="H250" s="97" t="s">
        <v>1449</v>
      </c>
      <c r="I250" s="204" t="s">
        <v>1977</v>
      </c>
      <c r="J250" s="97" t="s">
        <v>96</v>
      </c>
      <c r="K250" s="97" t="s">
        <v>221</v>
      </c>
      <c r="L250" s="63" t="s">
        <v>43</v>
      </c>
      <c r="M250" s="97" t="s">
        <v>44</v>
      </c>
      <c r="N250" s="97" t="s">
        <v>128</v>
      </c>
      <c r="O250" s="64" t="s">
        <v>83</v>
      </c>
      <c r="P250" s="74">
        <v>42618</v>
      </c>
      <c r="Q250" s="154" t="s">
        <v>1474</v>
      </c>
      <c r="R250" s="154" t="s">
        <v>1475</v>
      </c>
      <c r="S250" s="154" t="s">
        <v>1476</v>
      </c>
      <c r="T250" s="154" t="s">
        <v>1477</v>
      </c>
      <c r="U250" s="71" t="s">
        <v>1478</v>
      </c>
      <c r="V250" s="71" t="s">
        <v>1479</v>
      </c>
      <c r="W250" s="72">
        <v>1</v>
      </c>
      <c r="X250" s="141">
        <v>42614</v>
      </c>
      <c r="Y250" s="141">
        <v>42674</v>
      </c>
      <c r="Z250" s="72" t="s">
        <v>1480</v>
      </c>
      <c r="AA250" s="72" t="s">
        <v>1481</v>
      </c>
      <c r="AB250" s="53"/>
      <c r="AC250" s="51"/>
      <c r="AD250" s="53"/>
      <c r="AE250" s="54"/>
      <c r="AF250" s="89"/>
      <c r="AG250" s="89"/>
      <c r="AH250" s="53"/>
      <c r="AI250" s="54"/>
      <c r="AJ250" s="52"/>
      <c r="AK250" s="53"/>
      <c r="AL250" s="52"/>
      <c r="AM250" s="52"/>
      <c r="AN250" s="53"/>
      <c r="AO250" s="53"/>
      <c r="AP250" s="53"/>
      <c r="AQ250" s="53"/>
      <c r="AR250" s="53"/>
      <c r="AS250" s="53"/>
      <c r="AT250" s="53"/>
      <c r="AU250" s="53"/>
      <c r="AV250" s="53"/>
      <c r="AW250" s="53"/>
      <c r="AX250" s="52"/>
      <c r="AY250" s="52"/>
      <c r="AZ250" s="45" t="str">
        <f t="shared" si="182"/>
        <v>A</v>
      </c>
      <c r="BA250" s="46"/>
      <c r="BB250" s="47"/>
      <c r="BC250" s="109"/>
      <c r="BD250" s="49"/>
      <c r="BE250" s="49"/>
      <c r="BF250" s="47"/>
      <c r="BG250" s="109"/>
      <c r="BH250" s="97"/>
      <c r="BI250" s="45"/>
      <c r="BJ250" s="45" t="s">
        <v>2163</v>
      </c>
      <c r="BK250" s="45" t="s">
        <v>2169</v>
      </c>
      <c r="BL250" s="45" t="str">
        <f t="shared" ref="BL250:BL313" si="189">IF(BN250&lt;91%,"A","C")</f>
        <v>C</v>
      </c>
      <c r="BM250" s="56">
        <v>1</v>
      </c>
      <c r="BN250" s="47">
        <f t="shared" ref="BN250:BN313" si="190">BR250</f>
        <v>1</v>
      </c>
      <c r="BO250" s="338" t="s">
        <v>2263</v>
      </c>
      <c r="BP250" s="49">
        <v>1</v>
      </c>
      <c r="BQ250" s="49">
        <v>1</v>
      </c>
      <c r="BR250" s="47">
        <f t="shared" ref="BR250:BR313" si="191">(BP250+BQ250)/2</f>
        <v>1</v>
      </c>
      <c r="BS250" s="338" t="s">
        <v>2264</v>
      </c>
      <c r="BT250" s="378" t="s">
        <v>2265</v>
      </c>
      <c r="BU250" s="45" t="str">
        <f t="shared" ref="BU250:BU313" si="192">IF(BN250&lt;91%,"SI","NO")</f>
        <v>NO</v>
      </c>
      <c r="BV250" s="238">
        <f t="shared" si="166"/>
        <v>179</v>
      </c>
    </row>
    <row r="251" spans="1:86" s="7" customFormat="1" ht="94.5" hidden="1" customHeight="1" x14ac:dyDescent="0.25">
      <c r="A251" s="97">
        <v>394</v>
      </c>
      <c r="B251" s="97" t="s">
        <v>256</v>
      </c>
      <c r="C251" s="145" t="s">
        <v>1280</v>
      </c>
      <c r="D251" s="148">
        <v>42551</v>
      </c>
      <c r="E251" s="97" t="s">
        <v>114</v>
      </c>
      <c r="F251" s="145" t="s">
        <v>1473</v>
      </c>
      <c r="G251" s="97" t="s">
        <v>1448</v>
      </c>
      <c r="H251" s="97" t="s">
        <v>1449</v>
      </c>
      <c r="I251" s="66" t="s">
        <v>1977</v>
      </c>
      <c r="J251" s="97" t="s">
        <v>96</v>
      </c>
      <c r="K251" s="97" t="s">
        <v>221</v>
      </c>
      <c r="L251" s="63" t="s">
        <v>43</v>
      </c>
      <c r="M251" s="97" t="s">
        <v>44</v>
      </c>
      <c r="N251" s="97" t="s">
        <v>128</v>
      </c>
      <c r="O251" s="64" t="s">
        <v>83</v>
      </c>
      <c r="P251" s="74">
        <v>42618</v>
      </c>
      <c r="Q251" s="154" t="s">
        <v>1482</v>
      </c>
      <c r="R251" s="154" t="s">
        <v>1475</v>
      </c>
      <c r="S251" s="154" t="s">
        <v>1483</v>
      </c>
      <c r="T251" s="154" t="s">
        <v>1484</v>
      </c>
      <c r="U251" s="71" t="s">
        <v>1485</v>
      </c>
      <c r="V251" s="71" t="s">
        <v>1486</v>
      </c>
      <c r="W251" s="72">
        <v>1</v>
      </c>
      <c r="X251" s="141">
        <v>42614</v>
      </c>
      <c r="Y251" s="141">
        <v>42916</v>
      </c>
      <c r="Z251" s="72" t="s">
        <v>1480</v>
      </c>
      <c r="AA251" s="72" t="s">
        <v>1481</v>
      </c>
      <c r="AB251" s="53"/>
      <c r="AC251" s="51"/>
      <c r="AD251" s="53"/>
      <c r="AE251" s="54"/>
      <c r="AF251" s="89"/>
      <c r="AG251" s="89"/>
      <c r="AH251" s="53"/>
      <c r="AI251" s="54"/>
      <c r="AJ251" s="52"/>
      <c r="AK251" s="53"/>
      <c r="AL251" s="52"/>
      <c r="AM251" s="52"/>
      <c r="AN251" s="53"/>
      <c r="AO251" s="53"/>
      <c r="AP251" s="53"/>
      <c r="AQ251" s="53"/>
      <c r="AR251" s="53"/>
      <c r="AS251" s="53"/>
      <c r="AT251" s="53"/>
      <c r="AU251" s="53"/>
      <c r="AV251" s="53"/>
      <c r="AW251" s="53"/>
      <c r="AX251" s="52"/>
      <c r="AY251" s="52"/>
      <c r="AZ251" s="45" t="str">
        <f t="shared" si="182"/>
        <v>A</v>
      </c>
      <c r="BA251" s="46"/>
      <c r="BB251" s="47"/>
      <c r="BC251" s="109"/>
      <c r="BD251" s="49"/>
      <c r="BE251" s="49"/>
      <c r="BF251" s="47"/>
      <c r="BG251" s="109"/>
      <c r="BH251" s="97"/>
      <c r="BI251" s="45"/>
      <c r="BJ251" s="45" t="s">
        <v>2163</v>
      </c>
      <c r="BK251" s="45" t="s">
        <v>2169</v>
      </c>
      <c r="BL251" s="45" t="str">
        <f t="shared" si="189"/>
        <v>C</v>
      </c>
      <c r="BM251" s="56">
        <v>1</v>
      </c>
      <c r="BN251" s="47">
        <f t="shared" si="190"/>
        <v>1</v>
      </c>
      <c r="BO251" s="50" t="s">
        <v>2266</v>
      </c>
      <c r="BP251" s="49">
        <v>1</v>
      </c>
      <c r="BQ251" s="49">
        <v>1</v>
      </c>
      <c r="BR251" s="47">
        <f t="shared" si="191"/>
        <v>1</v>
      </c>
      <c r="BS251" s="50" t="s">
        <v>2267</v>
      </c>
      <c r="BT251" s="52" t="s">
        <v>2268</v>
      </c>
      <c r="BU251" s="45" t="str">
        <f t="shared" si="192"/>
        <v>NO</v>
      </c>
      <c r="BV251" s="238">
        <f t="shared" si="166"/>
        <v>143</v>
      </c>
    </row>
    <row r="252" spans="1:86" s="7" customFormat="1" ht="110.25" customHeight="1" x14ac:dyDescent="0.25">
      <c r="A252" s="97">
        <v>394</v>
      </c>
      <c r="B252" s="97" t="s">
        <v>257</v>
      </c>
      <c r="C252" s="145" t="s">
        <v>1280</v>
      </c>
      <c r="D252" s="148">
        <v>42551</v>
      </c>
      <c r="E252" s="97" t="s">
        <v>114</v>
      </c>
      <c r="F252" s="145" t="s">
        <v>1473</v>
      </c>
      <c r="G252" s="97" t="s">
        <v>1448</v>
      </c>
      <c r="H252" s="97" t="s">
        <v>1449</v>
      </c>
      <c r="I252" s="66" t="s">
        <v>1977</v>
      </c>
      <c r="J252" s="97" t="s">
        <v>96</v>
      </c>
      <c r="K252" s="97" t="s">
        <v>221</v>
      </c>
      <c r="L252" s="63" t="s">
        <v>43</v>
      </c>
      <c r="M252" s="97" t="s">
        <v>44</v>
      </c>
      <c r="N252" s="97" t="s">
        <v>128</v>
      </c>
      <c r="O252" s="64" t="s">
        <v>83</v>
      </c>
      <c r="P252" s="74">
        <v>42618</v>
      </c>
      <c r="Q252" s="154" t="s">
        <v>1487</v>
      </c>
      <c r="R252" s="154" t="s">
        <v>1488</v>
      </c>
      <c r="S252" s="154" t="s">
        <v>1489</v>
      </c>
      <c r="T252" s="154" t="s">
        <v>1490</v>
      </c>
      <c r="U252" s="71" t="s">
        <v>1491</v>
      </c>
      <c r="V252" s="71" t="s">
        <v>1492</v>
      </c>
      <c r="W252" s="72">
        <v>1</v>
      </c>
      <c r="X252" s="141">
        <v>42614</v>
      </c>
      <c r="Y252" s="141">
        <v>42855</v>
      </c>
      <c r="Z252" s="72" t="s">
        <v>1480</v>
      </c>
      <c r="AA252" s="72" t="s">
        <v>1481</v>
      </c>
      <c r="AB252" s="53"/>
      <c r="AC252" s="51"/>
      <c r="AD252" s="53"/>
      <c r="AE252" s="54"/>
      <c r="AF252" s="89"/>
      <c r="AG252" s="89"/>
      <c r="AH252" s="53"/>
      <c r="AI252" s="54"/>
      <c r="AJ252" s="52"/>
      <c r="AK252" s="53"/>
      <c r="AL252" s="52"/>
      <c r="AM252" s="52"/>
      <c r="AN252" s="53"/>
      <c r="AO252" s="53"/>
      <c r="AP252" s="53"/>
      <c r="AQ252" s="53"/>
      <c r="AR252" s="53"/>
      <c r="AS252" s="53"/>
      <c r="AT252" s="53"/>
      <c r="AU252" s="53"/>
      <c r="AV252" s="53"/>
      <c r="AW252" s="53"/>
      <c r="AX252" s="52"/>
      <c r="AY252" s="52"/>
      <c r="AZ252" s="45" t="str">
        <f t="shared" si="182"/>
        <v>A</v>
      </c>
      <c r="BA252" s="46"/>
      <c r="BB252" s="47"/>
      <c r="BC252" s="109"/>
      <c r="BD252" s="49"/>
      <c r="BE252" s="49"/>
      <c r="BF252" s="47"/>
      <c r="BG252" s="109"/>
      <c r="BH252" s="97"/>
      <c r="BI252" s="45"/>
      <c r="BJ252" s="45" t="s">
        <v>2163</v>
      </c>
      <c r="BK252" s="45" t="s">
        <v>2169</v>
      </c>
      <c r="BL252" s="45" t="str">
        <f t="shared" si="189"/>
        <v>A</v>
      </c>
      <c r="BM252" s="56" t="s">
        <v>2471</v>
      </c>
      <c r="BN252" s="47">
        <f t="shared" si="190"/>
        <v>0.1</v>
      </c>
      <c r="BO252" s="50" t="s">
        <v>2269</v>
      </c>
      <c r="BP252" s="49">
        <v>0.1</v>
      </c>
      <c r="BQ252" s="49">
        <v>0.1</v>
      </c>
      <c r="BR252" s="47">
        <f t="shared" si="191"/>
        <v>0.1</v>
      </c>
      <c r="BS252" s="333" t="s">
        <v>2442</v>
      </c>
      <c r="BT252" s="52" t="s">
        <v>2270</v>
      </c>
      <c r="BU252" s="45" t="str">
        <f t="shared" si="192"/>
        <v>SI</v>
      </c>
      <c r="BV252" s="238">
        <f t="shared" si="166"/>
        <v>132</v>
      </c>
      <c r="BW252" s="52" t="s">
        <v>2472</v>
      </c>
      <c r="BX252" s="45" t="str">
        <f>IF(BZ252&lt;91%,"A","C")</f>
        <v>A</v>
      </c>
      <c r="BY252" s="64" t="s">
        <v>2450</v>
      </c>
      <c r="BZ252" s="397">
        <f>CD252</f>
        <v>0.3</v>
      </c>
      <c r="CA252" s="102" t="s">
        <v>2515</v>
      </c>
      <c r="CB252" s="397">
        <v>0.3</v>
      </c>
      <c r="CC252" s="397">
        <v>0.3</v>
      </c>
      <c r="CD252" s="397">
        <f>(CB252+CC252)/2</f>
        <v>0.3</v>
      </c>
      <c r="CE252" s="85" t="s">
        <v>2517</v>
      </c>
      <c r="CF252" s="45" t="s">
        <v>2518</v>
      </c>
      <c r="CG252" s="45" t="str">
        <f>IF(BZ252&lt;91%,"SI","NO")</f>
        <v>SI</v>
      </c>
      <c r="CH252" s="238">
        <f>LEN(CA252)</f>
        <v>340</v>
      </c>
    </row>
    <row r="253" spans="1:86" s="7" customFormat="1" ht="157.5" hidden="1" customHeight="1" x14ac:dyDescent="0.25">
      <c r="A253" s="97">
        <v>395</v>
      </c>
      <c r="B253" s="97" t="s">
        <v>255</v>
      </c>
      <c r="C253" s="145" t="s">
        <v>1280</v>
      </c>
      <c r="D253" s="148">
        <v>42551</v>
      </c>
      <c r="E253" s="145" t="s">
        <v>114</v>
      </c>
      <c r="F253" s="145" t="s">
        <v>1493</v>
      </c>
      <c r="G253" s="97"/>
      <c r="H253" s="97"/>
      <c r="I253" s="167" t="s">
        <v>1494</v>
      </c>
      <c r="J253" s="97"/>
      <c r="K253" s="97" t="s">
        <v>221</v>
      </c>
      <c r="L253" s="63" t="s">
        <v>43</v>
      </c>
      <c r="M253" s="97" t="s">
        <v>44</v>
      </c>
      <c r="N253" s="97"/>
      <c r="O253" s="64" t="s">
        <v>83</v>
      </c>
      <c r="P253" s="74">
        <v>42619</v>
      </c>
      <c r="Q253" s="167" t="s">
        <v>1495</v>
      </c>
      <c r="R253" s="167" t="s">
        <v>1496</v>
      </c>
      <c r="S253" s="167" t="s">
        <v>1497</v>
      </c>
      <c r="T253" s="167" t="s">
        <v>1498</v>
      </c>
      <c r="U253" s="66" t="s">
        <v>1499</v>
      </c>
      <c r="V253" s="66" t="s">
        <v>93</v>
      </c>
      <c r="W253" s="97">
        <v>1</v>
      </c>
      <c r="X253" s="111">
        <v>42628</v>
      </c>
      <c r="Y253" s="111">
        <v>42643</v>
      </c>
      <c r="Z253" s="97" t="s">
        <v>1434</v>
      </c>
      <c r="AA253" s="97" t="s">
        <v>2075</v>
      </c>
      <c r="AB253" s="53"/>
      <c r="AC253" s="51"/>
      <c r="AD253" s="53"/>
      <c r="AE253" s="54"/>
      <c r="AF253" s="89"/>
      <c r="AG253" s="89"/>
      <c r="AH253" s="53"/>
      <c r="AI253" s="54"/>
      <c r="AJ253" s="52"/>
      <c r="AK253" s="53"/>
      <c r="AL253" s="52"/>
      <c r="AM253" s="52"/>
      <c r="AN253" s="53"/>
      <c r="AO253" s="53"/>
      <c r="AP253" s="53"/>
      <c r="AQ253" s="53"/>
      <c r="AR253" s="53"/>
      <c r="AS253" s="53"/>
      <c r="AT253" s="53"/>
      <c r="AU253" s="53"/>
      <c r="AV253" s="53"/>
      <c r="AW253" s="53"/>
      <c r="AX253" s="52"/>
      <c r="AY253" s="52"/>
      <c r="AZ253" s="45" t="str">
        <f t="shared" si="182"/>
        <v>A</v>
      </c>
      <c r="BA253" s="46"/>
      <c r="BB253" s="47"/>
      <c r="BC253" s="109"/>
      <c r="BD253" s="49"/>
      <c r="BE253" s="49"/>
      <c r="BF253" s="47"/>
      <c r="BG253" s="109"/>
      <c r="BH253" s="97"/>
      <c r="BI253" s="45"/>
      <c r="BJ253" s="45" t="s">
        <v>2163</v>
      </c>
      <c r="BK253" s="45" t="s">
        <v>2169</v>
      </c>
      <c r="BL253" s="45" t="str">
        <f t="shared" si="189"/>
        <v>C</v>
      </c>
      <c r="BM253" s="56">
        <v>1</v>
      </c>
      <c r="BN253" s="47">
        <f t="shared" si="190"/>
        <v>1</v>
      </c>
      <c r="BO253" s="50" t="s">
        <v>2271</v>
      </c>
      <c r="BP253" s="49">
        <v>1</v>
      </c>
      <c r="BQ253" s="49">
        <v>1</v>
      </c>
      <c r="BR253" s="47">
        <f t="shared" si="191"/>
        <v>1</v>
      </c>
      <c r="BS253" s="50" t="s">
        <v>2272</v>
      </c>
      <c r="BT253" s="52" t="s">
        <v>2259</v>
      </c>
      <c r="BU253" s="45" t="str">
        <f t="shared" si="192"/>
        <v>NO</v>
      </c>
      <c r="BV253" s="238">
        <f t="shared" si="166"/>
        <v>286</v>
      </c>
    </row>
    <row r="254" spans="1:86" s="7" customFormat="1" ht="157.5" x14ac:dyDescent="0.25">
      <c r="A254" s="97">
        <v>395</v>
      </c>
      <c r="B254" s="97" t="s">
        <v>256</v>
      </c>
      <c r="C254" s="145" t="s">
        <v>1280</v>
      </c>
      <c r="D254" s="148">
        <v>42551</v>
      </c>
      <c r="E254" s="145" t="s">
        <v>114</v>
      </c>
      <c r="F254" s="145" t="s">
        <v>1493</v>
      </c>
      <c r="G254" s="97"/>
      <c r="H254" s="97"/>
      <c r="I254" s="167" t="s">
        <v>1494</v>
      </c>
      <c r="J254" s="97"/>
      <c r="K254" s="97" t="s">
        <v>221</v>
      </c>
      <c r="L254" s="63" t="s">
        <v>43</v>
      </c>
      <c r="M254" s="97" t="s">
        <v>44</v>
      </c>
      <c r="N254" s="97"/>
      <c r="O254" s="64" t="s">
        <v>83</v>
      </c>
      <c r="P254" s="74">
        <v>42619</v>
      </c>
      <c r="Q254" s="167" t="s">
        <v>1495</v>
      </c>
      <c r="R254" s="167" t="s">
        <v>1496</v>
      </c>
      <c r="S254" s="167" t="s">
        <v>1500</v>
      </c>
      <c r="T254" s="167" t="s">
        <v>1501</v>
      </c>
      <c r="U254" s="66" t="s">
        <v>1502</v>
      </c>
      <c r="V254" s="66" t="s">
        <v>1503</v>
      </c>
      <c r="W254" s="97">
        <v>49</v>
      </c>
      <c r="X254" s="111">
        <v>42628</v>
      </c>
      <c r="Y254" s="111">
        <v>42735</v>
      </c>
      <c r="Z254" s="97" t="s">
        <v>1434</v>
      </c>
      <c r="AA254" s="97" t="s">
        <v>2075</v>
      </c>
      <c r="AB254" s="53"/>
      <c r="AC254" s="51"/>
      <c r="AD254" s="53"/>
      <c r="AE254" s="54"/>
      <c r="AF254" s="89"/>
      <c r="AG254" s="89"/>
      <c r="AH254" s="53"/>
      <c r="AI254" s="54"/>
      <c r="AJ254" s="52"/>
      <c r="AK254" s="53"/>
      <c r="AL254" s="52"/>
      <c r="AM254" s="52"/>
      <c r="AN254" s="53"/>
      <c r="AO254" s="53"/>
      <c r="AP254" s="53"/>
      <c r="AQ254" s="53"/>
      <c r="AR254" s="53"/>
      <c r="AS254" s="53"/>
      <c r="AT254" s="53"/>
      <c r="AU254" s="53"/>
      <c r="AV254" s="53"/>
      <c r="AW254" s="53"/>
      <c r="AX254" s="52"/>
      <c r="AY254" s="52"/>
      <c r="AZ254" s="45" t="str">
        <f t="shared" si="182"/>
        <v>A</v>
      </c>
      <c r="BA254" s="46"/>
      <c r="BB254" s="47"/>
      <c r="BC254" s="109"/>
      <c r="BD254" s="49"/>
      <c r="BE254" s="49"/>
      <c r="BF254" s="47"/>
      <c r="BG254" s="109"/>
      <c r="BH254" s="97"/>
      <c r="BI254" s="45"/>
      <c r="BJ254" s="45" t="s">
        <v>2163</v>
      </c>
      <c r="BK254" s="45" t="s">
        <v>2169</v>
      </c>
      <c r="BL254" s="45" t="str">
        <f t="shared" si="189"/>
        <v>A</v>
      </c>
      <c r="BM254" s="56">
        <v>0</v>
      </c>
      <c r="BN254" s="47">
        <f t="shared" si="190"/>
        <v>1E-3</v>
      </c>
      <c r="BO254" s="50" t="s">
        <v>2273</v>
      </c>
      <c r="BP254" s="335">
        <v>1E-3</v>
      </c>
      <c r="BQ254" s="335">
        <v>1E-3</v>
      </c>
      <c r="BR254" s="47">
        <f t="shared" si="191"/>
        <v>1E-3</v>
      </c>
      <c r="BS254" s="358" t="s">
        <v>2444</v>
      </c>
      <c r="BT254" s="52" t="s">
        <v>2259</v>
      </c>
      <c r="BU254" s="45" t="str">
        <f t="shared" si="192"/>
        <v>SI</v>
      </c>
      <c r="BV254" s="238">
        <f t="shared" si="166"/>
        <v>130</v>
      </c>
      <c r="BW254" s="52" t="s">
        <v>80</v>
      </c>
      <c r="BX254" s="45" t="str">
        <f t="shared" ref="BX254:BX258" si="193">IF(BZ254&lt;91%,"A","C")</f>
        <v>C</v>
      </c>
      <c r="BY254" s="400">
        <v>49</v>
      </c>
      <c r="BZ254" s="83">
        <f t="shared" ref="BZ254:BZ258" si="194">CD254</f>
        <v>1</v>
      </c>
      <c r="CA254" s="100" t="s">
        <v>2508</v>
      </c>
      <c r="CB254" s="384">
        <v>1</v>
      </c>
      <c r="CC254" s="384">
        <v>1</v>
      </c>
      <c r="CD254" s="83">
        <f t="shared" ref="CD254:CD258" si="195">(CB254+CC254)/2</f>
        <v>1</v>
      </c>
      <c r="CE254" s="328" t="s">
        <v>2509</v>
      </c>
      <c r="CF254" s="52" t="s">
        <v>2259</v>
      </c>
      <c r="CG254" s="45" t="str">
        <f t="shared" ref="CG254:CG258" si="196">IF(BZ254&lt;91%,"SI","NO")</f>
        <v>NO</v>
      </c>
      <c r="CH254" s="238">
        <f t="shared" ref="CH254:CH258" si="197">LEN(CA254)</f>
        <v>165</v>
      </c>
    </row>
    <row r="255" spans="1:86" s="7" customFormat="1" ht="126" customHeight="1" x14ac:dyDescent="0.25">
      <c r="A255" s="97">
        <v>396</v>
      </c>
      <c r="B255" s="97"/>
      <c r="C255" s="145" t="s">
        <v>1280</v>
      </c>
      <c r="D255" s="148">
        <v>42551</v>
      </c>
      <c r="E255" s="97" t="s">
        <v>114</v>
      </c>
      <c r="F255" s="145" t="s">
        <v>1504</v>
      </c>
      <c r="G255" s="97" t="s">
        <v>1448</v>
      </c>
      <c r="H255" s="97" t="s">
        <v>1449</v>
      </c>
      <c r="I255" s="204" t="s">
        <v>1978</v>
      </c>
      <c r="J255" s="97" t="s">
        <v>96</v>
      </c>
      <c r="K255" s="97" t="s">
        <v>221</v>
      </c>
      <c r="L255" s="63" t="s">
        <v>43</v>
      </c>
      <c r="M255" s="97" t="s">
        <v>44</v>
      </c>
      <c r="N255" s="97" t="s">
        <v>156</v>
      </c>
      <c r="O255" s="64" t="s">
        <v>83</v>
      </c>
      <c r="P255" s="74">
        <v>42619</v>
      </c>
      <c r="Q255" s="154" t="s">
        <v>1505</v>
      </c>
      <c r="R255" s="154" t="s">
        <v>1506</v>
      </c>
      <c r="S255" s="154" t="s">
        <v>1507</v>
      </c>
      <c r="T255" s="154" t="s">
        <v>1508</v>
      </c>
      <c r="U255" s="71" t="s">
        <v>1509</v>
      </c>
      <c r="V255" s="71" t="s">
        <v>1479</v>
      </c>
      <c r="W255" s="72">
        <v>1</v>
      </c>
      <c r="X255" s="141">
        <v>42614</v>
      </c>
      <c r="Y255" s="141">
        <v>42825</v>
      </c>
      <c r="Z255" s="72" t="s">
        <v>1480</v>
      </c>
      <c r="AA255" s="72" t="s">
        <v>1481</v>
      </c>
      <c r="AB255" s="53"/>
      <c r="AC255" s="51"/>
      <c r="AD255" s="53"/>
      <c r="AE255" s="54"/>
      <c r="AF255" s="89"/>
      <c r="AG255" s="89"/>
      <c r="AH255" s="53"/>
      <c r="AI255" s="54"/>
      <c r="AJ255" s="52"/>
      <c r="AK255" s="53"/>
      <c r="AL255" s="52"/>
      <c r="AM255" s="52"/>
      <c r="AN255" s="53"/>
      <c r="AO255" s="53"/>
      <c r="AP255" s="53"/>
      <c r="AQ255" s="53"/>
      <c r="AR255" s="53"/>
      <c r="AS255" s="53"/>
      <c r="AT255" s="53"/>
      <c r="AU255" s="53"/>
      <c r="AV255" s="53"/>
      <c r="AW255" s="53"/>
      <c r="AX255" s="52"/>
      <c r="AY255" s="52"/>
      <c r="AZ255" s="45" t="str">
        <f t="shared" si="182"/>
        <v>A</v>
      </c>
      <c r="BA255" s="46"/>
      <c r="BB255" s="47"/>
      <c r="BC255" s="109"/>
      <c r="BD255" s="49"/>
      <c r="BE255" s="49"/>
      <c r="BF255" s="47"/>
      <c r="BG255" s="109"/>
      <c r="BH255" s="97"/>
      <c r="BI255" s="45"/>
      <c r="BJ255" s="45" t="s">
        <v>2163</v>
      </c>
      <c r="BK255" s="45" t="s">
        <v>2169</v>
      </c>
      <c r="BL255" s="45" t="str">
        <f t="shared" si="189"/>
        <v>A</v>
      </c>
      <c r="BM255" s="56">
        <v>0</v>
      </c>
      <c r="BN255" s="47">
        <f t="shared" si="190"/>
        <v>0</v>
      </c>
      <c r="BO255" s="337" t="s">
        <v>2230</v>
      </c>
      <c r="BP255" s="49">
        <v>0</v>
      </c>
      <c r="BQ255" s="49">
        <v>0</v>
      </c>
      <c r="BR255" s="47">
        <f t="shared" si="191"/>
        <v>0</v>
      </c>
      <c r="BS255" s="358" t="s">
        <v>2442</v>
      </c>
      <c r="BT255" s="52" t="s">
        <v>2268</v>
      </c>
      <c r="BU255" s="45" t="str">
        <f t="shared" si="192"/>
        <v>SI</v>
      </c>
      <c r="BV255" s="238">
        <f t="shared" si="166"/>
        <v>35</v>
      </c>
      <c r="BW255" s="52" t="s">
        <v>2472</v>
      </c>
      <c r="BX255" s="45" t="str">
        <f t="shared" si="193"/>
        <v>C</v>
      </c>
      <c r="BY255" s="400">
        <v>1</v>
      </c>
      <c r="BZ255" s="83">
        <f t="shared" si="194"/>
        <v>1</v>
      </c>
      <c r="CA255" s="102" t="s">
        <v>2519</v>
      </c>
      <c r="CB255" s="384">
        <v>1</v>
      </c>
      <c r="CC255" s="384">
        <v>1</v>
      </c>
      <c r="CD255" s="384">
        <f t="shared" si="195"/>
        <v>1</v>
      </c>
      <c r="CE255" s="67" t="s">
        <v>2520</v>
      </c>
      <c r="CF255" s="45" t="s">
        <v>2518</v>
      </c>
      <c r="CG255" s="45" t="str">
        <f t="shared" si="196"/>
        <v>NO</v>
      </c>
      <c r="CH255" s="238">
        <f t="shared" si="197"/>
        <v>120</v>
      </c>
    </row>
    <row r="256" spans="1:86" s="7" customFormat="1" ht="141.75" x14ac:dyDescent="0.25">
      <c r="A256" s="97">
        <v>397</v>
      </c>
      <c r="B256" s="97" t="s">
        <v>255</v>
      </c>
      <c r="C256" s="145" t="s">
        <v>1280</v>
      </c>
      <c r="D256" s="148">
        <v>42551</v>
      </c>
      <c r="E256" s="97" t="s">
        <v>114</v>
      </c>
      <c r="F256" s="145" t="s">
        <v>1510</v>
      </c>
      <c r="G256" s="97" t="s">
        <v>1511</v>
      </c>
      <c r="H256" s="97"/>
      <c r="I256" s="66" t="s">
        <v>1512</v>
      </c>
      <c r="J256" s="97" t="s">
        <v>126</v>
      </c>
      <c r="K256" s="97" t="s">
        <v>221</v>
      </c>
      <c r="L256" s="63" t="s">
        <v>43</v>
      </c>
      <c r="M256" s="97" t="s">
        <v>44</v>
      </c>
      <c r="N256" s="97"/>
      <c r="O256" s="64" t="s">
        <v>83</v>
      </c>
      <c r="P256" s="74">
        <v>42613</v>
      </c>
      <c r="Q256" s="66" t="s">
        <v>1513</v>
      </c>
      <c r="R256" s="66" t="s">
        <v>1514</v>
      </c>
      <c r="S256" s="211" t="s">
        <v>1515</v>
      </c>
      <c r="T256" s="66" t="s">
        <v>1516</v>
      </c>
      <c r="U256" s="66" t="s">
        <v>1517</v>
      </c>
      <c r="V256" s="66" t="s">
        <v>1518</v>
      </c>
      <c r="W256" s="97">
        <v>1</v>
      </c>
      <c r="X256" s="141">
        <v>42614</v>
      </c>
      <c r="Y256" s="141">
        <v>42825</v>
      </c>
      <c r="Z256" s="97" t="s">
        <v>1519</v>
      </c>
      <c r="AA256" s="97" t="s">
        <v>140</v>
      </c>
      <c r="AB256" s="53"/>
      <c r="AC256" s="51"/>
      <c r="AD256" s="53"/>
      <c r="AE256" s="54"/>
      <c r="AF256" s="89"/>
      <c r="AG256" s="89"/>
      <c r="AH256" s="53"/>
      <c r="AI256" s="54"/>
      <c r="AJ256" s="52"/>
      <c r="AK256" s="53"/>
      <c r="AL256" s="52"/>
      <c r="AM256" s="52"/>
      <c r="AN256" s="53"/>
      <c r="AO256" s="53"/>
      <c r="AP256" s="53"/>
      <c r="AQ256" s="53"/>
      <c r="AR256" s="53"/>
      <c r="AS256" s="53"/>
      <c r="AT256" s="53"/>
      <c r="AU256" s="53"/>
      <c r="AV256" s="53"/>
      <c r="AW256" s="53"/>
      <c r="AX256" s="52"/>
      <c r="AY256" s="52"/>
      <c r="AZ256" s="45" t="str">
        <f t="shared" si="182"/>
        <v>A</v>
      </c>
      <c r="BA256" s="46"/>
      <c r="BB256" s="47"/>
      <c r="BC256" s="109"/>
      <c r="BD256" s="49"/>
      <c r="BE256" s="49"/>
      <c r="BF256" s="47"/>
      <c r="BG256" s="109"/>
      <c r="BH256" s="97"/>
      <c r="BI256" s="45"/>
      <c r="BJ256" s="45" t="s">
        <v>2163</v>
      </c>
      <c r="BK256" s="45" t="s">
        <v>2169</v>
      </c>
      <c r="BL256" s="45" t="str">
        <f t="shared" si="189"/>
        <v>A</v>
      </c>
      <c r="BM256" s="326">
        <v>0.2</v>
      </c>
      <c r="BN256" s="47">
        <f t="shared" si="190"/>
        <v>0.2</v>
      </c>
      <c r="BO256" s="50" t="s">
        <v>2274</v>
      </c>
      <c r="BP256" s="49">
        <v>0.2</v>
      </c>
      <c r="BQ256" s="49">
        <v>0.2</v>
      </c>
      <c r="BR256" s="47">
        <f t="shared" si="191"/>
        <v>0.2</v>
      </c>
      <c r="BS256" s="79" t="s">
        <v>2442</v>
      </c>
      <c r="BT256" s="52" t="s">
        <v>2275</v>
      </c>
      <c r="BU256" s="45" t="str">
        <f t="shared" si="192"/>
        <v>SI</v>
      </c>
      <c r="BV256" s="238">
        <f t="shared" si="166"/>
        <v>115</v>
      </c>
      <c r="BW256" s="52" t="s">
        <v>2163</v>
      </c>
      <c r="BX256" s="45" t="str">
        <f t="shared" si="193"/>
        <v>C</v>
      </c>
      <c r="BY256" s="319">
        <v>1</v>
      </c>
      <c r="BZ256" s="83">
        <f t="shared" si="194"/>
        <v>1</v>
      </c>
      <c r="CA256" s="100" t="s">
        <v>2549</v>
      </c>
      <c r="CB256" s="384">
        <v>1</v>
      </c>
      <c r="CC256" s="384">
        <v>1</v>
      </c>
      <c r="CD256" s="384">
        <f t="shared" si="195"/>
        <v>1</v>
      </c>
      <c r="CE256" s="67" t="s">
        <v>2550</v>
      </c>
      <c r="CF256" s="100" t="s">
        <v>2275</v>
      </c>
      <c r="CG256" s="45" t="str">
        <f t="shared" si="196"/>
        <v>NO</v>
      </c>
      <c r="CH256" s="238">
        <f t="shared" si="197"/>
        <v>165</v>
      </c>
    </row>
    <row r="257" spans="1:86" s="7" customFormat="1" ht="141.75" x14ac:dyDescent="0.25">
      <c r="A257" s="97">
        <v>397</v>
      </c>
      <c r="B257" s="97" t="s">
        <v>256</v>
      </c>
      <c r="C257" s="145" t="s">
        <v>1280</v>
      </c>
      <c r="D257" s="148">
        <v>42551</v>
      </c>
      <c r="E257" s="97" t="s">
        <v>114</v>
      </c>
      <c r="F257" s="145" t="s">
        <v>1510</v>
      </c>
      <c r="G257" s="97" t="s">
        <v>1511</v>
      </c>
      <c r="H257" s="97"/>
      <c r="I257" s="66" t="s">
        <v>1520</v>
      </c>
      <c r="J257" s="97" t="s">
        <v>126</v>
      </c>
      <c r="K257" s="97" t="s">
        <v>221</v>
      </c>
      <c r="L257" s="97" t="s">
        <v>43</v>
      </c>
      <c r="M257" s="97" t="s">
        <v>44</v>
      </c>
      <c r="N257" s="97"/>
      <c r="O257" s="64" t="s">
        <v>83</v>
      </c>
      <c r="P257" s="74">
        <v>42613</v>
      </c>
      <c r="Q257" s="66" t="s">
        <v>1521</v>
      </c>
      <c r="R257" s="66" t="s">
        <v>1522</v>
      </c>
      <c r="S257" s="212" t="s">
        <v>1523</v>
      </c>
      <c r="T257" s="66" t="s">
        <v>1524</v>
      </c>
      <c r="U257" s="66" t="s">
        <v>1525</v>
      </c>
      <c r="V257" s="66" t="s">
        <v>1526</v>
      </c>
      <c r="W257" s="97">
        <v>1</v>
      </c>
      <c r="X257" s="141">
        <v>42614</v>
      </c>
      <c r="Y257" s="141">
        <v>42825</v>
      </c>
      <c r="Z257" s="97" t="s">
        <v>1519</v>
      </c>
      <c r="AA257" s="97" t="s">
        <v>140</v>
      </c>
      <c r="AB257" s="53"/>
      <c r="AC257" s="51"/>
      <c r="AD257" s="53"/>
      <c r="AE257" s="54"/>
      <c r="AF257" s="89"/>
      <c r="AG257" s="89"/>
      <c r="AH257" s="53"/>
      <c r="AI257" s="54"/>
      <c r="AJ257" s="52"/>
      <c r="AK257" s="53"/>
      <c r="AL257" s="52"/>
      <c r="AM257" s="52"/>
      <c r="AN257" s="53"/>
      <c r="AO257" s="53"/>
      <c r="AP257" s="53"/>
      <c r="AQ257" s="53"/>
      <c r="AR257" s="53"/>
      <c r="AS257" s="53"/>
      <c r="AT257" s="53"/>
      <c r="AU257" s="53"/>
      <c r="AV257" s="53"/>
      <c r="AW257" s="53"/>
      <c r="AX257" s="52"/>
      <c r="AY257" s="52"/>
      <c r="AZ257" s="45" t="str">
        <f t="shared" si="182"/>
        <v>A</v>
      </c>
      <c r="BA257" s="46"/>
      <c r="BB257" s="47"/>
      <c r="BC257" s="109"/>
      <c r="BD257" s="49"/>
      <c r="BE257" s="49"/>
      <c r="BF257" s="47"/>
      <c r="BG257" s="109"/>
      <c r="BH257" s="97"/>
      <c r="BI257" s="45"/>
      <c r="BJ257" s="45" t="s">
        <v>2163</v>
      </c>
      <c r="BK257" s="45" t="s">
        <v>2169</v>
      </c>
      <c r="BL257" s="45" t="str">
        <f t="shared" si="189"/>
        <v>A</v>
      </c>
      <c r="BM257" s="326">
        <v>0.1</v>
      </c>
      <c r="BN257" s="47">
        <f t="shared" si="190"/>
        <v>0.1</v>
      </c>
      <c r="BO257" s="50" t="s">
        <v>2276</v>
      </c>
      <c r="BP257" s="49">
        <v>0.1</v>
      </c>
      <c r="BQ257" s="49">
        <v>0.1</v>
      </c>
      <c r="BR257" s="47">
        <f t="shared" si="191"/>
        <v>0.1</v>
      </c>
      <c r="BS257" s="79" t="s">
        <v>2442</v>
      </c>
      <c r="BT257" s="52" t="s">
        <v>2275</v>
      </c>
      <c r="BU257" s="45" t="str">
        <f t="shared" si="192"/>
        <v>SI</v>
      </c>
      <c r="BV257" s="238">
        <f t="shared" si="166"/>
        <v>383</v>
      </c>
      <c r="BW257" s="52" t="s">
        <v>2163</v>
      </c>
      <c r="BX257" s="45" t="str">
        <f t="shared" si="193"/>
        <v>C</v>
      </c>
      <c r="BY257" s="319">
        <v>1</v>
      </c>
      <c r="BZ257" s="83">
        <f t="shared" si="194"/>
        <v>1</v>
      </c>
      <c r="CA257" s="100" t="s">
        <v>2551</v>
      </c>
      <c r="CB257" s="384">
        <v>1</v>
      </c>
      <c r="CC257" s="384">
        <v>1</v>
      </c>
      <c r="CD257" s="384">
        <f t="shared" si="195"/>
        <v>1</v>
      </c>
      <c r="CE257" s="67" t="s">
        <v>2552</v>
      </c>
      <c r="CF257" s="100" t="s">
        <v>2275</v>
      </c>
      <c r="CG257" s="45" t="str">
        <f t="shared" si="196"/>
        <v>NO</v>
      </c>
      <c r="CH257" s="238">
        <f t="shared" si="197"/>
        <v>301</v>
      </c>
    </row>
    <row r="258" spans="1:86" s="7" customFormat="1" ht="141.75" x14ac:dyDescent="0.25">
      <c r="A258" s="97">
        <v>397</v>
      </c>
      <c r="B258" s="97" t="s">
        <v>257</v>
      </c>
      <c r="C258" s="145" t="s">
        <v>1280</v>
      </c>
      <c r="D258" s="148">
        <v>42551</v>
      </c>
      <c r="E258" s="97" t="s">
        <v>114</v>
      </c>
      <c r="F258" s="145" t="s">
        <v>1510</v>
      </c>
      <c r="G258" s="97" t="s">
        <v>1511</v>
      </c>
      <c r="H258" s="97"/>
      <c r="I258" s="66" t="s">
        <v>1520</v>
      </c>
      <c r="J258" s="97" t="s">
        <v>126</v>
      </c>
      <c r="K258" s="97" t="s">
        <v>221</v>
      </c>
      <c r="L258" s="97" t="s">
        <v>43</v>
      </c>
      <c r="M258" s="97" t="s">
        <v>44</v>
      </c>
      <c r="N258" s="97"/>
      <c r="O258" s="64" t="s">
        <v>83</v>
      </c>
      <c r="P258" s="74">
        <v>42613</v>
      </c>
      <c r="Q258" s="66" t="s">
        <v>1521</v>
      </c>
      <c r="R258" s="66" t="s">
        <v>1522</v>
      </c>
      <c r="S258" s="212" t="s">
        <v>1527</v>
      </c>
      <c r="T258" s="66" t="s">
        <v>1516</v>
      </c>
      <c r="U258" s="66" t="s">
        <v>1528</v>
      </c>
      <c r="V258" s="66" t="s">
        <v>1529</v>
      </c>
      <c r="W258" s="97">
        <v>2</v>
      </c>
      <c r="X258" s="141">
        <v>42614</v>
      </c>
      <c r="Y258" s="141">
        <v>42916</v>
      </c>
      <c r="Z258" s="97" t="s">
        <v>1519</v>
      </c>
      <c r="AA258" s="97" t="s">
        <v>140</v>
      </c>
      <c r="AB258" s="53"/>
      <c r="AC258" s="51"/>
      <c r="AD258" s="53"/>
      <c r="AE258" s="54"/>
      <c r="AF258" s="89"/>
      <c r="AG258" s="89"/>
      <c r="AH258" s="53"/>
      <c r="AI258" s="54"/>
      <c r="AJ258" s="52"/>
      <c r="AK258" s="53"/>
      <c r="AL258" s="52"/>
      <c r="AM258" s="52"/>
      <c r="AN258" s="53"/>
      <c r="AO258" s="53"/>
      <c r="AP258" s="53"/>
      <c r="AQ258" s="53"/>
      <c r="AR258" s="53"/>
      <c r="AS258" s="53"/>
      <c r="AT258" s="53"/>
      <c r="AU258" s="53"/>
      <c r="AV258" s="53"/>
      <c r="AW258" s="53"/>
      <c r="AX258" s="52"/>
      <c r="AY258" s="52"/>
      <c r="AZ258" s="45" t="str">
        <f t="shared" si="182"/>
        <v>A</v>
      </c>
      <c r="BA258" s="46"/>
      <c r="BB258" s="47"/>
      <c r="BC258" s="109"/>
      <c r="BD258" s="49"/>
      <c r="BE258" s="49"/>
      <c r="BF258" s="47"/>
      <c r="BG258" s="109"/>
      <c r="BH258" s="97"/>
      <c r="BI258" s="45"/>
      <c r="BJ258" s="45" t="s">
        <v>2163</v>
      </c>
      <c r="BK258" s="45" t="s">
        <v>2169</v>
      </c>
      <c r="BL258" s="45" t="str">
        <f t="shared" si="189"/>
        <v>A</v>
      </c>
      <c r="BM258" s="56">
        <v>0</v>
      </c>
      <c r="BN258" s="47">
        <f t="shared" si="190"/>
        <v>5.0000000000000001E-4</v>
      </c>
      <c r="BO258" s="50" t="s">
        <v>2277</v>
      </c>
      <c r="BP258" s="335">
        <v>5.0000000000000001E-4</v>
      </c>
      <c r="BQ258" s="335">
        <v>5.0000000000000001E-4</v>
      </c>
      <c r="BR258" s="47">
        <f t="shared" si="191"/>
        <v>5.0000000000000001E-4</v>
      </c>
      <c r="BS258" s="79" t="s">
        <v>2445</v>
      </c>
      <c r="BT258" s="52" t="s">
        <v>2275</v>
      </c>
      <c r="BU258" s="45" t="str">
        <f t="shared" si="192"/>
        <v>SI</v>
      </c>
      <c r="BV258" s="238">
        <f t="shared" si="166"/>
        <v>85</v>
      </c>
      <c r="BW258" s="52" t="s">
        <v>2163</v>
      </c>
      <c r="BX258" s="45" t="str">
        <f t="shared" si="193"/>
        <v>C</v>
      </c>
      <c r="BY258" s="319">
        <v>2</v>
      </c>
      <c r="BZ258" s="83">
        <f t="shared" si="194"/>
        <v>1</v>
      </c>
      <c r="CA258" s="85" t="s">
        <v>2553</v>
      </c>
      <c r="CB258" s="384">
        <v>1</v>
      </c>
      <c r="CC258" s="384">
        <v>1</v>
      </c>
      <c r="CD258" s="384">
        <f t="shared" si="195"/>
        <v>1</v>
      </c>
      <c r="CE258" s="67" t="s">
        <v>2554</v>
      </c>
      <c r="CF258" s="100" t="s">
        <v>2275</v>
      </c>
      <c r="CG258" s="45" t="str">
        <f t="shared" si="196"/>
        <v>NO</v>
      </c>
      <c r="CH258" s="238">
        <f t="shared" si="197"/>
        <v>379</v>
      </c>
    </row>
    <row r="259" spans="1:86" s="7" customFormat="1" ht="78.75" hidden="1" customHeight="1" x14ac:dyDescent="0.25">
      <c r="A259" s="97">
        <v>397</v>
      </c>
      <c r="B259" s="97" t="s">
        <v>258</v>
      </c>
      <c r="C259" s="145" t="s">
        <v>1280</v>
      </c>
      <c r="D259" s="148">
        <v>42551</v>
      </c>
      <c r="E259" s="97" t="s">
        <v>114</v>
      </c>
      <c r="F259" s="145" t="s">
        <v>1510</v>
      </c>
      <c r="G259" s="97"/>
      <c r="H259" s="97"/>
      <c r="I259" s="66" t="s">
        <v>1530</v>
      </c>
      <c r="J259" s="97"/>
      <c r="K259" s="97" t="s">
        <v>221</v>
      </c>
      <c r="L259" s="63" t="s">
        <v>43</v>
      </c>
      <c r="M259" s="97" t="s">
        <v>44</v>
      </c>
      <c r="N259" s="97"/>
      <c r="O259" s="64" t="s">
        <v>83</v>
      </c>
      <c r="P259" s="74">
        <v>42619</v>
      </c>
      <c r="Q259" s="213" t="s">
        <v>1531</v>
      </c>
      <c r="R259" s="201" t="s">
        <v>1532</v>
      </c>
      <c r="S259" s="66" t="s">
        <v>1533</v>
      </c>
      <c r="T259" s="66" t="s">
        <v>1534</v>
      </c>
      <c r="U259" s="66" t="s">
        <v>1535</v>
      </c>
      <c r="V259" s="66" t="s">
        <v>1536</v>
      </c>
      <c r="W259" s="97">
        <v>1</v>
      </c>
      <c r="X259" s="111">
        <v>42625</v>
      </c>
      <c r="Y259" s="111">
        <v>42636</v>
      </c>
      <c r="Z259" s="97" t="s">
        <v>1537</v>
      </c>
      <c r="AA259" s="97" t="s">
        <v>2088</v>
      </c>
      <c r="AB259" s="53"/>
      <c r="AC259" s="51"/>
      <c r="AD259" s="53"/>
      <c r="AE259" s="54"/>
      <c r="AF259" s="89"/>
      <c r="AG259" s="89"/>
      <c r="AH259" s="53"/>
      <c r="AI259" s="54"/>
      <c r="AJ259" s="52"/>
      <c r="AK259" s="53"/>
      <c r="AL259" s="52"/>
      <c r="AM259" s="52"/>
      <c r="AN259" s="53"/>
      <c r="AO259" s="53"/>
      <c r="AP259" s="53"/>
      <c r="AQ259" s="53"/>
      <c r="AR259" s="53"/>
      <c r="AS259" s="53"/>
      <c r="AT259" s="53"/>
      <c r="AU259" s="53"/>
      <c r="AV259" s="53"/>
      <c r="AW259" s="53"/>
      <c r="AX259" s="52"/>
      <c r="AY259" s="52"/>
      <c r="AZ259" s="45" t="str">
        <f t="shared" si="182"/>
        <v>A</v>
      </c>
      <c r="BA259" s="46"/>
      <c r="BB259" s="47"/>
      <c r="BC259" s="109"/>
      <c r="BD259" s="49"/>
      <c r="BE259" s="49"/>
      <c r="BF259" s="47"/>
      <c r="BG259" s="109"/>
      <c r="BH259" s="97"/>
      <c r="BI259" s="45"/>
      <c r="BJ259" s="45" t="s">
        <v>2163</v>
      </c>
      <c r="BK259" s="45" t="s">
        <v>2169</v>
      </c>
      <c r="BL259" s="45" t="str">
        <f t="shared" si="189"/>
        <v>C</v>
      </c>
      <c r="BM259" s="56">
        <v>1</v>
      </c>
      <c r="BN259" s="47">
        <f t="shared" si="190"/>
        <v>1</v>
      </c>
      <c r="BO259" s="328" t="s">
        <v>2278</v>
      </c>
      <c r="BP259" s="106">
        <v>1</v>
      </c>
      <c r="BQ259" s="106">
        <v>1</v>
      </c>
      <c r="BR259" s="47">
        <f t="shared" si="191"/>
        <v>1</v>
      </c>
      <c r="BS259" s="328" t="s">
        <v>2279</v>
      </c>
      <c r="BT259" s="79" t="s">
        <v>2280</v>
      </c>
      <c r="BU259" s="45" t="str">
        <f t="shared" si="192"/>
        <v>NO</v>
      </c>
      <c r="BV259" s="238">
        <f t="shared" si="166"/>
        <v>179</v>
      </c>
    </row>
    <row r="260" spans="1:86" s="7" customFormat="1" ht="78.75" hidden="1" customHeight="1" x14ac:dyDescent="0.25">
      <c r="A260" s="97">
        <v>397</v>
      </c>
      <c r="B260" s="97" t="s">
        <v>259</v>
      </c>
      <c r="C260" s="145" t="s">
        <v>1280</v>
      </c>
      <c r="D260" s="148">
        <v>42551</v>
      </c>
      <c r="E260" s="97" t="s">
        <v>114</v>
      </c>
      <c r="F260" s="145" t="s">
        <v>1510</v>
      </c>
      <c r="G260" s="97"/>
      <c r="H260" s="97"/>
      <c r="I260" s="66" t="s">
        <v>1530</v>
      </c>
      <c r="J260" s="97"/>
      <c r="K260" s="97" t="s">
        <v>221</v>
      </c>
      <c r="L260" s="63" t="s">
        <v>43</v>
      </c>
      <c r="M260" s="97" t="s">
        <v>44</v>
      </c>
      <c r="N260" s="97"/>
      <c r="O260" s="64" t="s">
        <v>83</v>
      </c>
      <c r="P260" s="74">
        <v>42619</v>
      </c>
      <c r="Q260" s="213" t="s">
        <v>1531</v>
      </c>
      <c r="R260" s="213" t="s">
        <v>1532</v>
      </c>
      <c r="S260" s="213" t="s">
        <v>1538</v>
      </c>
      <c r="T260" s="213" t="s">
        <v>1539</v>
      </c>
      <c r="U260" s="253" t="s">
        <v>1540</v>
      </c>
      <c r="V260" s="66" t="s">
        <v>1541</v>
      </c>
      <c r="W260" s="97">
        <v>1</v>
      </c>
      <c r="X260" s="111">
        <v>42625</v>
      </c>
      <c r="Y260" s="111">
        <v>42643</v>
      </c>
      <c r="Z260" s="97" t="s">
        <v>1537</v>
      </c>
      <c r="AA260" s="97" t="s">
        <v>2088</v>
      </c>
      <c r="AB260" s="53"/>
      <c r="AC260" s="51"/>
      <c r="AD260" s="53"/>
      <c r="AE260" s="54"/>
      <c r="AF260" s="89"/>
      <c r="AG260" s="89"/>
      <c r="AH260" s="53"/>
      <c r="AI260" s="54"/>
      <c r="AJ260" s="52"/>
      <c r="AK260" s="53"/>
      <c r="AL260" s="52"/>
      <c r="AM260" s="52"/>
      <c r="AN260" s="53"/>
      <c r="AO260" s="53"/>
      <c r="AP260" s="53"/>
      <c r="AQ260" s="53"/>
      <c r="AR260" s="53"/>
      <c r="AS260" s="53"/>
      <c r="AT260" s="53"/>
      <c r="AU260" s="53"/>
      <c r="AV260" s="53"/>
      <c r="AW260" s="53"/>
      <c r="AX260" s="52"/>
      <c r="AY260" s="52"/>
      <c r="AZ260" s="45" t="str">
        <f t="shared" si="182"/>
        <v>A</v>
      </c>
      <c r="BA260" s="46"/>
      <c r="BB260" s="47"/>
      <c r="BC260" s="109"/>
      <c r="BD260" s="49"/>
      <c r="BE260" s="49"/>
      <c r="BF260" s="47"/>
      <c r="BG260" s="109"/>
      <c r="BH260" s="97"/>
      <c r="BI260" s="45"/>
      <c r="BJ260" s="45" t="s">
        <v>2163</v>
      </c>
      <c r="BK260" s="45" t="s">
        <v>2169</v>
      </c>
      <c r="BL260" s="45" t="str">
        <f t="shared" si="189"/>
        <v>C</v>
      </c>
      <c r="BM260" s="56">
        <v>1</v>
      </c>
      <c r="BN260" s="47">
        <f t="shared" si="190"/>
        <v>1</v>
      </c>
      <c r="BO260" s="328" t="s">
        <v>2281</v>
      </c>
      <c r="BP260" s="106">
        <v>1</v>
      </c>
      <c r="BQ260" s="106">
        <v>1</v>
      </c>
      <c r="BR260" s="47">
        <f t="shared" si="191"/>
        <v>1</v>
      </c>
      <c r="BS260" s="328" t="s">
        <v>2282</v>
      </c>
      <c r="BT260" s="79" t="s">
        <v>2280</v>
      </c>
      <c r="BU260" s="45" t="str">
        <f t="shared" si="192"/>
        <v>NO</v>
      </c>
      <c r="BV260" s="238">
        <f t="shared" si="166"/>
        <v>103</v>
      </c>
    </row>
    <row r="261" spans="1:86" s="7" customFormat="1" ht="78.75" hidden="1" customHeight="1" x14ac:dyDescent="0.25">
      <c r="A261" s="97">
        <v>397</v>
      </c>
      <c r="B261" s="97" t="s">
        <v>260</v>
      </c>
      <c r="C261" s="145" t="s">
        <v>1280</v>
      </c>
      <c r="D261" s="148">
        <v>42551</v>
      </c>
      <c r="E261" s="97" t="s">
        <v>114</v>
      </c>
      <c r="F261" s="145" t="s">
        <v>1510</v>
      </c>
      <c r="G261" s="97"/>
      <c r="H261" s="97"/>
      <c r="I261" s="66" t="s">
        <v>1530</v>
      </c>
      <c r="J261" s="97"/>
      <c r="K261" s="97" t="s">
        <v>221</v>
      </c>
      <c r="L261" s="63" t="s">
        <v>43</v>
      </c>
      <c r="M261" s="97" t="s">
        <v>44</v>
      </c>
      <c r="N261" s="97"/>
      <c r="O261" s="64" t="s">
        <v>83</v>
      </c>
      <c r="P261" s="74">
        <v>42619</v>
      </c>
      <c r="Q261" s="213" t="s">
        <v>1531</v>
      </c>
      <c r="R261" s="213" t="s">
        <v>1532</v>
      </c>
      <c r="S261" s="213" t="s">
        <v>1542</v>
      </c>
      <c r="T261" s="213" t="s">
        <v>1543</v>
      </c>
      <c r="U261" s="253" t="s">
        <v>1544</v>
      </c>
      <c r="V261" s="66" t="s">
        <v>1545</v>
      </c>
      <c r="W261" s="97">
        <v>1</v>
      </c>
      <c r="X261" s="111">
        <v>42625</v>
      </c>
      <c r="Y261" s="111">
        <v>42885</v>
      </c>
      <c r="Z261" s="97" t="s">
        <v>1537</v>
      </c>
      <c r="AA261" s="97" t="s">
        <v>2088</v>
      </c>
      <c r="AB261" s="53"/>
      <c r="AC261" s="51"/>
      <c r="AD261" s="53"/>
      <c r="AE261" s="54"/>
      <c r="AF261" s="89"/>
      <c r="AG261" s="89"/>
      <c r="AH261" s="53"/>
      <c r="AI261" s="54"/>
      <c r="AJ261" s="52"/>
      <c r="AK261" s="53"/>
      <c r="AL261" s="52"/>
      <c r="AM261" s="52"/>
      <c r="AN261" s="53"/>
      <c r="AO261" s="53"/>
      <c r="AP261" s="53"/>
      <c r="AQ261" s="53"/>
      <c r="AR261" s="53"/>
      <c r="AS261" s="53"/>
      <c r="AT261" s="53"/>
      <c r="AU261" s="53"/>
      <c r="AV261" s="53"/>
      <c r="AW261" s="53"/>
      <c r="AX261" s="52"/>
      <c r="AY261" s="52"/>
      <c r="AZ261" s="45" t="str">
        <f t="shared" si="182"/>
        <v>A</v>
      </c>
      <c r="BA261" s="46"/>
      <c r="BB261" s="47"/>
      <c r="BC261" s="109"/>
      <c r="BD261" s="49"/>
      <c r="BE261" s="49"/>
      <c r="BF261" s="47"/>
      <c r="BG261" s="109"/>
      <c r="BH261" s="97"/>
      <c r="BI261" s="45"/>
      <c r="BJ261" s="45" t="s">
        <v>2163</v>
      </c>
      <c r="BK261" s="45" t="s">
        <v>2169</v>
      </c>
      <c r="BL261" s="45" t="str">
        <f>IF(BN261&lt;91%,"A","C")</f>
        <v>C</v>
      </c>
      <c r="BM261" s="56">
        <v>1</v>
      </c>
      <c r="BN261" s="47">
        <f>BR261</f>
        <v>1</v>
      </c>
      <c r="BO261" s="50" t="s">
        <v>2283</v>
      </c>
      <c r="BP261" s="49">
        <v>1</v>
      </c>
      <c r="BQ261" s="49">
        <v>1</v>
      </c>
      <c r="BR261" s="47">
        <f>(BP261+BQ261)/2</f>
        <v>1</v>
      </c>
      <c r="BS261" s="50" t="s">
        <v>2446</v>
      </c>
      <c r="BT261" s="79" t="s">
        <v>2280</v>
      </c>
      <c r="BU261" s="45" t="str">
        <f t="shared" si="192"/>
        <v>NO</v>
      </c>
      <c r="BV261" s="238">
        <f t="shared" si="166"/>
        <v>118</v>
      </c>
      <c r="BW261" s="413"/>
      <c r="BX261" s="414"/>
      <c r="BY261" s="415"/>
      <c r="BZ261" s="416"/>
      <c r="CA261" s="417"/>
      <c r="CB261" s="418"/>
      <c r="CC261" s="418"/>
      <c r="CD261" s="416"/>
      <c r="CE261" s="417"/>
      <c r="CF261" s="413"/>
      <c r="CG261" s="414"/>
      <c r="CH261" s="238"/>
    </row>
    <row r="262" spans="1:86" s="7" customFormat="1" ht="126" x14ac:dyDescent="0.25">
      <c r="A262" s="97">
        <v>397</v>
      </c>
      <c r="B262" s="97" t="s">
        <v>261</v>
      </c>
      <c r="C262" s="145" t="s">
        <v>1280</v>
      </c>
      <c r="D262" s="148">
        <v>42551</v>
      </c>
      <c r="E262" s="97" t="s">
        <v>114</v>
      </c>
      <c r="F262" s="145" t="s">
        <v>1510</v>
      </c>
      <c r="G262" s="97"/>
      <c r="H262" s="97"/>
      <c r="I262" s="66" t="s">
        <v>1530</v>
      </c>
      <c r="J262" s="97"/>
      <c r="K262" s="97" t="s">
        <v>221</v>
      </c>
      <c r="L262" s="63" t="s">
        <v>43</v>
      </c>
      <c r="M262" s="97" t="s">
        <v>44</v>
      </c>
      <c r="N262" s="97"/>
      <c r="O262" s="64" t="s">
        <v>83</v>
      </c>
      <c r="P262" s="74">
        <v>42619</v>
      </c>
      <c r="Q262" s="214" t="s">
        <v>1531</v>
      </c>
      <c r="R262" s="214" t="s">
        <v>1532</v>
      </c>
      <c r="S262" s="214" t="s">
        <v>1546</v>
      </c>
      <c r="T262" s="214" t="s">
        <v>1547</v>
      </c>
      <c r="U262" s="66" t="s">
        <v>1548</v>
      </c>
      <c r="V262" s="66" t="s">
        <v>1549</v>
      </c>
      <c r="W262" s="97">
        <v>1</v>
      </c>
      <c r="X262" s="111">
        <v>42885</v>
      </c>
      <c r="Y262" s="111">
        <v>42916</v>
      </c>
      <c r="Z262" s="97" t="s">
        <v>1550</v>
      </c>
      <c r="AA262" s="97" t="s">
        <v>2069</v>
      </c>
      <c r="AB262" s="53"/>
      <c r="AC262" s="51"/>
      <c r="AD262" s="53"/>
      <c r="AE262" s="54"/>
      <c r="AF262" s="89"/>
      <c r="AG262" s="89"/>
      <c r="AH262" s="53"/>
      <c r="AI262" s="54"/>
      <c r="AJ262" s="52"/>
      <c r="AK262" s="53"/>
      <c r="AL262" s="52"/>
      <c r="AM262" s="52"/>
      <c r="AN262" s="53"/>
      <c r="AO262" s="53"/>
      <c r="AP262" s="53"/>
      <c r="AQ262" s="53"/>
      <c r="AR262" s="53"/>
      <c r="AS262" s="53"/>
      <c r="AT262" s="53"/>
      <c r="AU262" s="53"/>
      <c r="AV262" s="53"/>
      <c r="AW262" s="53"/>
      <c r="AX262" s="52"/>
      <c r="AY262" s="52"/>
      <c r="AZ262" s="45" t="str">
        <f t="shared" si="182"/>
        <v>A</v>
      </c>
      <c r="BA262" s="46"/>
      <c r="BB262" s="47"/>
      <c r="BC262" s="109"/>
      <c r="BD262" s="49"/>
      <c r="BE262" s="49"/>
      <c r="BF262" s="47"/>
      <c r="BG262" s="109"/>
      <c r="BH262" s="97"/>
      <c r="BI262" s="45"/>
      <c r="BJ262" s="45" t="s">
        <v>2163</v>
      </c>
      <c r="BK262" s="45" t="s">
        <v>2169</v>
      </c>
      <c r="BL262" s="45" t="str">
        <f t="shared" si="189"/>
        <v>A</v>
      </c>
      <c r="BM262" s="56">
        <v>0</v>
      </c>
      <c r="BN262" s="47">
        <f t="shared" si="190"/>
        <v>0.4</v>
      </c>
      <c r="BO262" s="328" t="s">
        <v>2284</v>
      </c>
      <c r="BP262" s="106">
        <v>0.4</v>
      </c>
      <c r="BQ262" s="106">
        <v>0.4</v>
      </c>
      <c r="BR262" s="47">
        <f t="shared" si="191"/>
        <v>0.4</v>
      </c>
      <c r="BS262" s="328" t="s">
        <v>2446</v>
      </c>
      <c r="BT262" s="79" t="s">
        <v>2280</v>
      </c>
      <c r="BU262" s="45" t="str">
        <f t="shared" si="192"/>
        <v>SI</v>
      </c>
      <c r="BV262" s="238">
        <f t="shared" si="166"/>
        <v>144</v>
      </c>
      <c r="BW262" s="40" t="s">
        <v>2163</v>
      </c>
      <c r="BX262" s="39" t="str">
        <f t="shared" ref="BX262:BX264" si="198">IF(BZ262&lt;91%,"A","C")</f>
        <v>C</v>
      </c>
      <c r="BY262" s="409">
        <v>1</v>
      </c>
      <c r="BZ262" s="425">
        <f t="shared" ref="BZ262:BZ264" si="199">CD262</f>
        <v>1</v>
      </c>
      <c r="CA262" s="411" t="s">
        <v>2555</v>
      </c>
      <c r="CB262" s="412">
        <v>1</v>
      </c>
      <c r="CC262" s="412">
        <v>1</v>
      </c>
      <c r="CD262" s="410">
        <f t="shared" ref="CD262:CD264" si="200">(CB262+CC262)/2</f>
        <v>1</v>
      </c>
      <c r="CE262" s="411" t="s">
        <v>2556</v>
      </c>
      <c r="CF262" s="39" t="s">
        <v>2280</v>
      </c>
      <c r="CG262" s="39" t="str">
        <f t="shared" ref="CG262:CG264" si="201">IF(BZ262&lt;91%,"SI","NO")</f>
        <v>NO</v>
      </c>
      <c r="CH262" s="238">
        <f t="shared" ref="CH262:CH264" si="202">LEN(CA262)</f>
        <v>321</v>
      </c>
    </row>
    <row r="263" spans="1:86" s="7" customFormat="1" ht="110.25" customHeight="1" x14ac:dyDescent="0.25">
      <c r="A263" s="97">
        <v>398</v>
      </c>
      <c r="B263" s="97" t="s">
        <v>255</v>
      </c>
      <c r="C263" s="145" t="s">
        <v>1280</v>
      </c>
      <c r="D263" s="148">
        <v>42551</v>
      </c>
      <c r="E263" s="97" t="s">
        <v>114</v>
      </c>
      <c r="F263" s="145" t="s">
        <v>1551</v>
      </c>
      <c r="G263" s="97" t="s">
        <v>1282</v>
      </c>
      <c r="H263" s="97" t="s">
        <v>1552</v>
      </c>
      <c r="I263" s="205" t="s">
        <v>1979</v>
      </c>
      <c r="J263" s="97" t="s">
        <v>96</v>
      </c>
      <c r="K263" s="97" t="s">
        <v>221</v>
      </c>
      <c r="L263" s="63" t="s">
        <v>43</v>
      </c>
      <c r="M263" s="97" t="s">
        <v>44</v>
      </c>
      <c r="N263" s="97" t="s">
        <v>156</v>
      </c>
      <c r="O263" s="64" t="s">
        <v>83</v>
      </c>
      <c r="P263" s="74">
        <v>42619</v>
      </c>
      <c r="Q263" s="167" t="s">
        <v>1553</v>
      </c>
      <c r="R263" s="167" t="s">
        <v>1554</v>
      </c>
      <c r="S263" s="109" t="s">
        <v>1555</v>
      </c>
      <c r="T263" s="167" t="s">
        <v>1980</v>
      </c>
      <c r="U263" s="66" t="s">
        <v>1981</v>
      </c>
      <c r="V263" s="66" t="s">
        <v>1556</v>
      </c>
      <c r="W263" s="97">
        <v>1</v>
      </c>
      <c r="X263" s="111">
        <v>42614</v>
      </c>
      <c r="Y263" s="111">
        <v>42916</v>
      </c>
      <c r="Z263" s="97" t="s">
        <v>1557</v>
      </c>
      <c r="AA263" s="97" t="s">
        <v>2065</v>
      </c>
      <c r="AB263" s="53"/>
      <c r="AC263" s="51"/>
      <c r="AD263" s="53"/>
      <c r="AE263" s="54"/>
      <c r="AF263" s="89"/>
      <c r="AG263" s="89"/>
      <c r="AH263" s="53"/>
      <c r="AI263" s="54"/>
      <c r="AJ263" s="52"/>
      <c r="AK263" s="53"/>
      <c r="AL263" s="52"/>
      <c r="AM263" s="52"/>
      <c r="AN263" s="53"/>
      <c r="AO263" s="53"/>
      <c r="AP263" s="53"/>
      <c r="AQ263" s="53"/>
      <c r="AR263" s="53"/>
      <c r="AS263" s="53"/>
      <c r="AT263" s="53"/>
      <c r="AU263" s="53"/>
      <c r="AV263" s="53"/>
      <c r="AW263" s="53"/>
      <c r="AX263" s="52"/>
      <c r="AY263" s="52"/>
      <c r="AZ263" s="45" t="str">
        <f t="shared" si="182"/>
        <v>A</v>
      </c>
      <c r="BA263" s="46"/>
      <c r="BB263" s="47"/>
      <c r="BC263" s="109"/>
      <c r="BD263" s="49"/>
      <c r="BE263" s="49"/>
      <c r="BF263" s="47"/>
      <c r="BG263" s="109"/>
      <c r="BH263" s="97"/>
      <c r="BI263" s="45"/>
      <c r="BJ263" s="45" t="s">
        <v>2163</v>
      </c>
      <c r="BK263" s="45" t="s">
        <v>2169</v>
      </c>
      <c r="BL263" s="45" t="str">
        <f t="shared" si="189"/>
        <v>A</v>
      </c>
      <c r="BM263" s="56">
        <v>0</v>
      </c>
      <c r="BN263" s="47">
        <f t="shared" si="190"/>
        <v>0</v>
      </c>
      <c r="BO263" s="339" t="s">
        <v>2285</v>
      </c>
      <c r="BP263" s="106">
        <v>0</v>
      </c>
      <c r="BQ263" s="106">
        <v>0</v>
      </c>
      <c r="BR263" s="47">
        <f t="shared" si="191"/>
        <v>0</v>
      </c>
      <c r="BS263" s="103" t="s">
        <v>2445</v>
      </c>
      <c r="BT263" s="79" t="s">
        <v>2286</v>
      </c>
      <c r="BU263" s="45" t="str">
        <f t="shared" si="192"/>
        <v>SI</v>
      </c>
      <c r="BV263" s="238">
        <f t="shared" si="166"/>
        <v>47</v>
      </c>
      <c r="BW263" s="52" t="s">
        <v>80</v>
      </c>
      <c r="BX263" s="45" t="s">
        <v>50</v>
      </c>
      <c r="BY263" s="64" t="s">
        <v>83</v>
      </c>
      <c r="BZ263" s="49" t="s">
        <v>83</v>
      </c>
      <c r="CA263" s="328" t="s">
        <v>973</v>
      </c>
      <c r="CB263" s="346" t="s">
        <v>83</v>
      </c>
      <c r="CC263" s="346" t="s">
        <v>83</v>
      </c>
      <c r="CD263" s="83" t="s">
        <v>83</v>
      </c>
      <c r="CE263" s="45" t="s">
        <v>83</v>
      </c>
      <c r="CF263" s="79" t="s">
        <v>2286</v>
      </c>
      <c r="CG263" s="45" t="s">
        <v>91</v>
      </c>
      <c r="CH263" s="238">
        <f t="shared" si="202"/>
        <v>85</v>
      </c>
    </row>
    <row r="264" spans="1:86" s="7" customFormat="1" ht="110.25" x14ac:dyDescent="0.25">
      <c r="A264" s="97">
        <v>398</v>
      </c>
      <c r="B264" s="97" t="s">
        <v>256</v>
      </c>
      <c r="C264" s="145" t="s">
        <v>1280</v>
      </c>
      <c r="D264" s="148">
        <v>42551</v>
      </c>
      <c r="E264" s="97" t="s">
        <v>114</v>
      </c>
      <c r="F264" s="145" t="s">
        <v>1551</v>
      </c>
      <c r="G264" s="97" t="s">
        <v>1282</v>
      </c>
      <c r="H264" s="97" t="s">
        <v>1552</v>
      </c>
      <c r="I264" s="205" t="s">
        <v>1982</v>
      </c>
      <c r="J264" s="97" t="s">
        <v>96</v>
      </c>
      <c r="K264" s="97" t="s">
        <v>221</v>
      </c>
      <c r="L264" s="63" t="s">
        <v>43</v>
      </c>
      <c r="M264" s="97" t="s">
        <v>44</v>
      </c>
      <c r="N264" s="97" t="s">
        <v>156</v>
      </c>
      <c r="O264" s="64" t="s">
        <v>83</v>
      </c>
      <c r="P264" s="74">
        <v>42619</v>
      </c>
      <c r="Q264" s="167" t="s">
        <v>1553</v>
      </c>
      <c r="R264" s="167" t="s">
        <v>1558</v>
      </c>
      <c r="S264" s="66" t="s">
        <v>1983</v>
      </c>
      <c r="T264" s="167" t="s">
        <v>1559</v>
      </c>
      <c r="U264" s="66" t="s">
        <v>1560</v>
      </c>
      <c r="V264" s="66" t="s">
        <v>1561</v>
      </c>
      <c r="W264" s="97">
        <v>3</v>
      </c>
      <c r="X264" s="111">
        <v>42614</v>
      </c>
      <c r="Y264" s="111">
        <v>43008</v>
      </c>
      <c r="Z264" s="97" t="s">
        <v>1557</v>
      </c>
      <c r="AA264" s="97" t="s">
        <v>2065</v>
      </c>
      <c r="AB264" s="53"/>
      <c r="AC264" s="51"/>
      <c r="AD264" s="53"/>
      <c r="AE264" s="54"/>
      <c r="AF264" s="89"/>
      <c r="AG264" s="89"/>
      <c r="AH264" s="53"/>
      <c r="AI264" s="54"/>
      <c r="AJ264" s="52"/>
      <c r="AK264" s="53"/>
      <c r="AL264" s="52"/>
      <c r="AM264" s="52"/>
      <c r="AN264" s="53"/>
      <c r="AO264" s="53"/>
      <c r="AP264" s="53"/>
      <c r="AQ264" s="53"/>
      <c r="AR264" s="53"/>
      <c r="AS264" s="53"/>
      <c r="AT264" s="53"/>
      <c r="AU264" s="53"/>
      <c r="AV264" s="53"/>
      <c r="AW264" s="53"/>
      <c r="AX264" s="52"/>
      <c r="AY264" s="52"/>
      <c r="AZ264" s="45" t="str">
        <f t="shared" si="182"/>
        <v>A</v>
      </c>
      <c r="BA264" s="46"/>
      <c r="BB264" s="47"/>
      <c r="BC264" s="109"/>
      <c r="BD264" s="49"/>
      <c r="BE264" s="49"/>
      <c r="BF264" s="47"/>
      <c r="BG264" s="109"/>
      <c r="BH264" s="97"/>
      <c r="BI264" s="45"/>
      <c r="BJ264" s="45" t="s">
        <v>2163</v>
      </c>
      <c r="BK264" s="45" t="s">
        <v>2169</v>
      </c>
      <c r="BL264" s="45" t="str">
        <f t="shared" si="189"/>
        <v>A</v>
      </c>
      <c r="BM264" s="56" t="s">
        <v>2486</v>
      </c>
      <c r="BN264" s="47">
        <f>BR264</f>
        <v>0.33</v>
      </c>
      <c r="BO264" s="328" t="s">
        <v>2287</v>
      </c>
      <c r="BP264" s="363">
        <v>0.33</v>
      </c>
      <c r="BQ264" s="363">
        <v>0.33</v>
      </c>
      <c r="BR264" s="47">
        <f>(BP264+BQ264)/2</f>
        <v>0.33</v>
      </c>
      <c r="BS264" s="103" t="s">
        <v>2445</v>
      </c>
      <c r="BT264" s="79" t="s">
        <v>2286</v>
      </c>
      <c r="BU264" s="45" t="str">
        <f t="shared" si="192"/>
        <v>SI</v>
      </c>
      <c r="BV264" s="238">
        <f t="shared" si="166"/>
        <v>217</v>
      </c>
      <c r="BW264" s="52" t="s">
        <v>80</v>
      </c>
      <c r="BX264" s="45" t="str">
        <f t="shared" si="198"/>
        <v>A</v>
      </c>
      <c r="BY264" s="64" t="s">
        <v>2486</v>
      </c>
      <c r="BZ264" s="49">
        <f t="shared" si="199"/>
        <v>0.33</v>
      </c>
      <c r="CA264" s="67" t="s">
        <v>2510</v>
      </c>
      <c r="CB264" s="86">
        <v>0.33</v>
      </c>
      <c r="CC264" s="86">
        <v>0.33</v>
      </c>
      <c r="CD264" s="83">
        <f t="shared" si="200"/>
        <v>0.33</v>
      </c>
      <c r="CE264" s="54" t="s">
        <v>2445</v>
      </c>
      <c r="CF264" s="79" t="s">
        <v>2286</v>
      </c>
      <c r="CG264" s="45" t="str">
        <f t="shared" si="201"/>
        <v>SI</v>
      </c>
      <c r="CH264" s="238">
        <f t="shared" si="202"/>
        <v>370</v>
      </c>
    </row>
    <row r="265" spans="1:86" s="7" customFormat="1" ht="220.5" hidden="1" customHeight="1" x14ac:dyDescent="0.25">
      <c r="A265" s="97">
        <v>399</v>
      </c>
      <c r="B265" s="97" t="s">
        <v>255</v>
      </c>
      <c r="C265" s="145" t="s">
        <v>1280</v>
      </c>
      <c r="D265" s="148">
        <v>42551</v>
      </c>
      <c r="E265" s="97" t="s">
        <v>114</v>
      </c>
      <c r="F265" s="145" t="s">
        <v>1562</v>
      </c>
      <c r="G265" s="97"/>
      <c r="H265" s="97"/>
      <c r="I265" s="144" t="s">
        <v>1579</v>
      </c>
      <c r="J265" s="97" t="s">
        <v>96</v>
      </c>
      <c r="K265" s="97" t="s">
        <v>221</v>
      </c>
      <c r="L265" s="63" t="s">
        <v>43</v>
      </c>
      <c r="M265" s="97" t="s">
        <v>44</v>
      </c>
      <c r="N265" s="97"/>
      <c r="O265" s="64" t="s">
        <v>83</v>
      </c>
      <c r="P265" s="74">
        <v>42619</v>
      </c>
      <c r="Q265" s="66" t="s">
        <v>1563</v>
      </c>
      <c r="R265" s="66" t="s">
        <v>1564</v>
      </c>
      <c r="S265" s="167" t="s">
        <v>1565</v>
      </c>
      <c r="T265" s="167" t="s">
        <v>1566</v>
      </c>
      <c r="U265" s="66" t="s">
        <v>1567</v>
      </c>
      <c r="V265" s="66" t="s">
        <v>1568</v>
      </c>
      <c r="W265" s="97" t="s">
        <v>1569</v>
      </c>
      <c r="X265" s="111">
        <v>42583</v>
      </c>
      <c r="Y265" s="111">
        <v>42765</v>
      </c>
      <c r="Z265" s="97" t="s">
        <v>1570</v>
      </c>
      <c r="AA265" s="97" t="s">
        <v>2078</v>
      </c>
      <c r="AB265" s="53"/>
      <c r="AC265" s="51"/>
      <c r="AD265" s="53"/>
      <c r="AE265" s="54"/>
      <c r="AF265" s="89"/>
      <c r="AG265" s="89"/>
      <c r="AH265" s="53"/>
      <c r="AI265" s="54"/>
      <c r="AJ265" s="52"/>
      <c r="AK265" s="53"/>
      <c r="AL265" s="52"/>
      <c r="AM265" s="52"/>
      <c r="AN265" s="53"/>
      <c r="AO265" s="53"/>
      <c r="AP265" s="53"/>
      <c r="AQ265" s="53"/>
      <c r="AR265" s="53"/>
      <c r="AS265" s="53"/>
      <c r="AT265" s="53"/>
      <c r="AU265" s="53"/>
      <c r="AV265" s="53"/>
      <c r="AW265" s="53"/>
      <c r="AX265" s="52"/>
      <c r="AY265" s="52"/>
      <c r="AZ265" s="45" t="str">
        <f t="shared" si="182"/>
        <v>A</v>
      </c>
      <c r="BA265" s="46"/>
      <c r="BB265" s="47"/>
      <c r="BC265" s="109"/>
      <c r="BD265" s="49"/>
      <c r="BE265" s="49"/>
      <c r="BF265" s="47"/>
      <c r="BG265" s="109"/>
      <c r="BH265" s="97"/>
      <c r="BI265" s="45"/>
      <c r="BJ265" s="45" t="s">
        <v>2163</v>
      </c>
      <c r="BK265" s="45" t="s">
        <v>2169</v>
      </c>
      <c r="BL265" s="45" t="str">
        <f t="shared" si="189"/>
        <v>C</v>
      </c>
      <c r="BM265" s="331">
        <v>6</v>
      </c>
      <c r="BN265" s="306">
        <f t="shared" si="190"/>
        <v>1</v>
      </c>
      <c r="BO265" s="328" t="s">
        <v>2288</v>
      </c>
      <c r="BP265" s="106">
        <v>1</v>
      </c>
      <c r="BQ265" s="106">
        <v>1</v>
      </c>
      <c r="BR265" s="302">
        <f t="shared" si="191"/>
        <v>1</v>
      </c>
      <c r="BS265" s="328" t="s">
        <v>2289</v>
      </c>
      <c r="BT265" s="79" t="s">
        <v>2188</v>
      </c>
      <c r="BU265" s="45" t="str">
        <f t="shared" si="192"/>
        <v>NO</v>
      </c>
      <c r="BV265" s="238">
        <f t="shared" ref="BV265:BV328" si="203">LEN(BO265)</f>
        <v>223</v>
      </c>
    </row>
    <row r="266" spans="1:86" s="7" customFormat="1" ht="126" hidden="1" customHeight="1" x14ac:dyDescent="0.25">
      <c r="A266" s="97">
        <v>399</v>
      </c>
      <c r="B266" s="97" t="s">
        <v>256</v>
      </c>
      <c r="C266" s="145" t="s">
        <v>1280</v>
      </c>
      <c r="D266" s="148">
        <v>42551</v>
      </c>
      <c r="E266" s="97" t="s">
        <v>114</v>
      </c>
      <c r="F266" s="145" t="s">
        <v>1562</v>
      </c>
      <c r="G266" s="97"/>
      <c r="H266" s="97"/>
      <c r="I266" s="144" t="s">
        <v>1579</v>
      </c>
      <c r="J266" s="97" t="s">
        <v>96</v>
      </c>
      <c r="K266" s="97" t="s">
        <v>221</v>
      </c>
      <c r="L266" s="63" t="s">
        <v>43</v>
      </c>
      <c r="M266" s="97" t="s">
        <v>44</v>
      </c>
      <c r="N266" s="97"/>
      <c r="O266" s="64" t="s">
        <v>83</v>
      </c>
      <c r="P266" s="74">
        <v>42619</v>
      </c>
      <c r="Q266" s="66" t="s">
        <v>1563</v>
      </c>
      <c r="R266" s="66" t="s">
        <v>1571</v>
      </c>
      <c r="S266" s="167" t="s">
        <v>1572</v>
      </c>
      <c r="T266" s="167" t="s">
        <v>1566</v>
      </c>
      <c r="U266" s="66" t="s">
        <v>1573</v>
      </c>
      <c r="V266" s="66" t="s">
        <v>1574</v>
      </c>
      <c r="W266" s="97">
        <v>6</v>
      </c>
      <c r="X266" s="111">
        <v>42583</v>
      </c>
      <c r="Y266" s="111">
        <v>42765</v>
      </c>
      <c r="Z266" s="97" t="s">
        <v>1570</v>
      </c>
      <c r="AA266" s="97" t="s">
        <v>2079</v>
      </c>
      <c r="AB266" s="53"/>
      <c r="AC266" s="51"/>
      <c r="AD266" s="53"/>
      <c r="AE266" s="54"/>
      <c r="AF266" s="89"/>
      <c r="AG266" s="89"/>
      <c r="AH266" s="53"/>
      <c r="AI266" s="54"/>
      <c r="AJ266" s="52"/>
      <c r="AK266" s="53"/>
      <c r="AL266" s="52"/>
      <c r="AM266" s="52"/>
      <c r="AN266" s="53"/>
      <c r="AO266" s="53"/>
      <c r="AP266" s="53"/>
      <c r="AQ266" s="53"/>
      <c r="AR266" s="53"/>
      <c r="AS266" s="53"/>
      <c r="AT266" s="53"/>
      <c r="AU266" s="53"/>
      <c r="AV266" s="53"/>
      <c r="AW266" s="53"/>
      <c r="AX266" s="52"/>
      <c r="AY266" s="52"/>
      <c r="AZ266" s="45" t="str">
        <f t="shared" si="182"/>
        <v>A</v>
      </c>
      <c r="BA266" s="46"/>
      <c r="BB266" s="47"/>
      <c r="BC266" s="109"/>
      <c r="BD266" s="49"/>
      <c r="BE266" s="49"/>
      <c r="BF266" s="47"/>
      <c r="BG266" s="109"/>
      <c r="BH266" s="97"/>
      <c r="BI266" s="45"/>
      <c r="BJ266" s="45" t="s">
        <v>2163</v>
      </c>
      <c r="BK266" s="45" t="s">
        <v>2169</v>
      </c>
      <c r="BL266" s="45" t="str">
        <f t="shared" si="189"/>
        <v>C</v>
      </c>
      <c r="BM266" s="331">
        <v>6</v>
      </c>
      <c r="BN266" s="306">
        <f t="shared" si="190"/>
        <v>1</v>
      </c>
      <c r="BO266" s="328" t="s">
        <v>2288</v>
      </c>
      <c r="BP266" s="106">
        <v>1</v>
      </c>
      <c r="BQ266" s="106">
        <v>1</v>
      </c>
      <c r="BR266" s="302">
        <f t="shared" si="191"/>
        <v>1</v>
      </c>
      <c r="BS266" s="328" t="s">
        <v>2289</v>
      </c>
      <c r="BT266" s="79" t="s">
        <v>2188</v>
      </c>
      <c r="BU266" s="45" t="str">
        <f t="shared" si="192"/>
        <v>NO</v>
      </c>
      <c r="BV266" s="238">
        <f t="shared" si="203"/>
        <v>223</v>
      </c>
    </row>
    <row r="267" spans="1:86" s="7" customFormat="1" ht="126" x14ac:dyDescent="0.25">
      <c r="A267" s="97">
        <v>399</v>
      </c>
      <c r="B267" s="97" t="s">
        <v>257</v>
      </c>
      <c r="C267" s="145" t="s">
        <v>1280</v>
      </c>
      <c r="D267" s="148">
        <v>42551</v>
      </c>
      <c r="E267" s="97" t="s">
        <v>114</v>
      </c>
      <c r="F267" s="145" t="s">
        <v>1562</v>
      </c>
      <c r="G267" s="97"/>
      <c r="H267" s="97"/>
      <c r="I267" s="144" t="s">
        <v>1579</v>
      </c>
      <c r="J267" s="97" t="s">
        <v>96</v>
      </c>
      <c r="K267" s="97" t="s">
        <v>221</v>
      </c>
      <c r="L267" s="63" t="s">
        <v>43</v>
      </c>
      <c r="M267" s="97" t="s">
        <v>44</v>
      </c>
      <c r="N267" s="97"/>
      <c r="O267" s="64" t="s">
        <v>83</v>
      </c>
      <c r="P267" s="74">
        <v>42619</v>
      </c>
      <c r="Q267" s="66" t="s">
        <v>1563</v>
      </c>
      <c r="R267" s="66" t="s">
        <v>1571</v>
      </c>
      <c r="S267" s="167" t="s">
        <v>1575</v>
      </c>
      <c r="T267" s="167" t="s">
        <v>1576</v>
      </c>
      <c r="U267" s="66" t="s">
        <v>1577</v>
      </c>
      <c r="V267" s="66" t="s">
        <v>1578</v>
      </c>
      <c r="W267" s="97">
        <v>6</v>
      </c>
      <c r="X267" s="111">
        <v>42583</v>
      </c>
      <c r="Y267" s="111">
        <v>42765</v>
      </c>
      <c r="Z267" s="97" t="s">
        <v>1570</v>
      </c>
      <c r="AA267" s="97" t="s">
        <v>2079</v>
      </c>
      <c r="AB267" s="53"/>
      <c r="AC267" s="51"/>
      <c r="AD267" s="53"/>
      <c r="AE267" s="54"/>
      <c r="AF267" s="89"/>
      <c r="AG267" s="89"/>
      <c r="AH267" s="53"/>
      <c r="AI267" s="54"/>
      <c r="AJ267" s="52"/>
      <c r="AK267" s="53"/>
      <c r="AL267" s="52"/>
      <c r="AM267" s="52"/>
      <c r="AN267" s="53"/>
      <c r="AO267" s="53"/>
      <c r="AP267" s="53"/>
      <c r="AQ267" s="53"/>
      <c r="AR267" s="53"/>
      <c r="AS267" s="53"/>
      <c r="AT267" s="53"/>
      <c r="AU267" s="53"/>
      <c r="AV267" s="53"/>
      <c r="AW267" s="53"/>
      <c r="AX267" s="52"/>
      <c r="AY267" s="52"/>
      <c r="AZ267" s="45" t="str">
        <f t="shared" si="182"/>
        <v>A</v>
      </c>
      <c r="BA267" s="46"/>
      <c r="BB267" s="47"/>
      <c r="BC267" s="109"/>
      <c r="BD267" s="49"/>
      <c r="BE267" s="49"/>
      <c r="BF267" s="47"/>
      <c r="BG267" s="109"/>
      <c r="BH267" s="97"/>
      <c r="BI267" s="45"/>
      <c r="BJ267" s="45" t="s">
        <v>2163</v>
      </c>
      <c r="BK267" s="45" t="s">
        <v>2169</v>
      </c>
      <c r="BL267" s="45" t="str">
        <f t="shared" si="189"/>
        <v>A</v>
      </c>
      <c r="BM267" s="331">
        <v>0</v>
      </c>
      <c r="BN267" s="306">
        <f t="shared" si="190"/>
        <v>0.06</v>
      </c>
      <c r="BO267" s="328" t="s">
        <v>2290</v>
      </c>
      <c r="BP267" s="106">
        <v>0.06</v>
      </c>
      <c r="BQ267" s="106">
        <v>0.06</v>
      </c>
      <c r="BR267" s="302">
        <f t="shared" si="191"/>
        <v>0.06</v>
      </c>
      <c r="BS267" s="359" t="s">
        <v>2445</v>
      </c>
      <c r="BT267" s="79" t="s">
        <v>2188</v>
      </c>
      <c r="BU267" s="45" t="str">
        <f t="shared" si="192"/>
        <v>SI</v>
      </c>
      <c r="BV267" s="238">
        <f t="shared" si="203"/>
        <v>106</v>
      </c>
      <c r="BW267" s="52" t="s">
        <v>80</v>
      </c>
      <c r="BX267" s="45" t="str">
        <f t="shared" ref="BX267:BX268" si="204">IF(BZ267&lt;91%,"A","C")</f>
        <v>C</v>
      </c>
      <c r="BY267" s="400">
        <v>6</v>
      </c>
      <c r="BZ267" s="83">
        <f t="shared" ref="BZ267:BZ268" si="205">CD267</f>
        <v>1</v>
      </c>
      <c r="CA267" s="312" t="s">
        <v>2506</v>
      </c>
      <c r="CB267" s="384">
        <v>1</v>
      </c>
      <c r="CC267" s="384">
        <v>1</v>
      </c>
      <c r="CD267" s="83">
        <f t="shared" ref="CD267:CD268" si="206">(CB267+CC267)/2</f>
        <v>1</v>
      </c>
      <c r="CE267" s="328" t="s">
        <v>2507</v>
      </c>
      <c r="CF267" s="79" t="s">
        <v>2188</v>
      </c>
      <c r="CG267" s="45" t="str">
        <f t="shared" ref="CG267:CG268" si="207">IF(BZ267&lt;91%,"SI","NO")</f>
        <v>NO</v>
      </c>
      <c r="CH267" s="238">
        <f t="shared" ref="CH267:CH268" si="208">LEN(CA267)</f>
        <v>220</v>
      </c>
    </row>
    <row r="268" spans="1:86" s="7" customFormat="1" ht="126" x14ac:dyDescent="0.25">
      <c r="A268" s="97">
        <v>399</v>
      </c>
      <c r="B268" s="97" t="s">
        <v>258</v>
      </c>
      <c r="C268" s="145" t="s">
        <v>1280</v>
      </c>
      <c r="D268" s="148">
        <v>42551</v>
      </c>
      <c r="E268" s="145" t="s">
        <v>114</v>
      </c>
      <c r="F268" s="145" t="s">
        <v>1562</v>
      </c>
      <c r="G268" s="145"/>
      <c r="H268" s="145"/>
      <c r="I268" s="144" t="s">
        <v>1579</v>
      </c>
      <c r="J268" s="145" t="s">
        <v>96</v>
      </c>
      <c r="K268" s="97" t="s">
        <v>221</v>
      </c>
      <c r="L268" s="63" t="s">
        <v>43</v>
      </c>
      <c r="M268" s="145" t="s">
        <v>44</v>
      </c>
      <c r="N268" s="145"/>
      <c r="O268" s="64" t="s">
        <v>83</v>
      </c>
      <c r="P268" s="74">
        <v>42619</v>
      </c>
      <c r="Q268" s="66" t="s">
        <v>1563</v>
      </c>
      <c r="R268" s="66" t="s">
        <v>1571</v>
      </c>
      <c r="S268" s="144" t="s">
        <v>1580</v>
      </c>
      <c r="T268" s="144" t="s">
        <v>1581</v>
      </c>
      <c r="U268" s="144" t="s">
        <v>1582</v>
      </c>
      <c r="V268" s="144" t="s">
        <v>1583</v>
      </c>
      <c r="W268" s="145">
        <v>3</v>
      </c>
      <c r="X268" s="165">
        <v>42583</v>
      </c>
      <c r="Y268" s="165">
        <v>42765</v>
      </c>
      <c r="Z268" s="145" t="s">
        <v>158</v>
      </c>
      <c r="AA268" s="228" t="s">
        <v>123</v>
      </c>
      <c r="AB268" s="53"/>
      <c r="AC268" s="51"/>
      <c r="AD268" s="53"/>
      <c r="AE268" s="54"/>
      <c r="AF268" s="89"/>
      <c r="AG268" s="89"/>
      <c r="AH268" s="53"/>
      <c r="AI268" s="54"/>
      <c r="AJ268" s="52"/>
      <c r="AK268" s="53"/>
      <c r="AL268" s="52"/>
      <c r="AM268" s="52"/>
      <c r="AN268" s="53"/>
      <c r="AO268" s="53"/>
      <c r="AP268" s="53"/>
      <c r="AQ268" s="53"/>
      <c r="AR268" s="53"/>
      <c r="AS268" s="53"/>
      <c r="AT268" s="53"/>
      <c r="AU268" s="53"/>
      <c r="AV268" s="53"/>
      <c r="AW268" s="53"/>
      <c r="AX268" s="52"/>
      <c r="AY268" s="52"/>
      <c r="AZ268" s="45" t="str">
        <f t="shared" si="182"/>
        <v>A</v>
      </c>
      <c r="BA268" s="46"/>
      <c r="BB268" s="47"/>
      <c r="BC268" s="109"/>
      <c r="BD268" s="49"/>
      <c r="BE268" s="49"/>
      <c r="BF268" s="47"/>
      <c r="BG268" s="109"/>
      <c r="BH268" s="97"/>
      <c r="BI268" s="45"/>
      <c r="BJ268" s="45" t="s">
        <v>86</v>
      </c>
      <c r="BK268" s="45" t="s">
        <v>80</v>
      </c>
      <c r="BL268" s="45" t="str">
        <f t="shared" si="189"/>
        <v>A</v>
      </c>
      <c r="BM268" s="56">
        <v>2</v>
      </c>
      <c r="BN268" s="47">
        <f t="shared" si="190"/>
        <v>0.67</v>
      </c>
      <c r="BO268" s="188" t="s">
        <v>2406</v>
      </c>
      <c r="BP268" s="49">
        <v>0.67</v>
      </c>
      <c r="BQ268" s="49">
        <v>0.67</v>
      </c>
      <c r="BR268" s="47">
        <f t="shared" si="191"/>
        <v>0.67</v>
      </c>
      <c r="BS268" s="50" t="s">
        <v>2411</v>
      </c>
      <c r="BT268" s="333"/>
      <c r="BU268" s="45" t="str">
        <f t="shared" si="192"/>
        <v>SI</v>
      </c>
      <c r="BV268" s="238">
        <f t="shared" si="203"/>
        <v>243</v>
      </c>
      <c r="BW268" s="52" t="s">
        <v>2472</v>
      </c>
      <c r="BX268" s="45" t="str">
        <f t="shared" si="204"/>
        <v>A</v>
      </c>
      <c r="BY268" s="388">
        <v>2</v>
      </c>
      <c r="BZ268" s="384">
        <f t="shared" si="205"/>
        <v>0.67</v>
      </c>
      <c r="CA268" s="67" t="s">
        <v>2521</v>
      </c>
      <c r="CB268" s="384">
        <v>0.67</v>
      </c>
      <c r="CC268" s="384">
        <v>0.67</v>
      </c>
      <c r="CD268" s="384">
        <f t="shared" si="206"/>
        <v>0.67</v>
      </c>
      <c r="CE268" s="67" t="s">
        <v>2522</v>
      </c>
      <c r="CF268" s="100" t="s">
        <v>158</v>
      </c>
      <c r="CG268" s="45" t="str">
        <f t="shared" si="207"/>
        <v>SI</v>
      </c>
      <c r="CH268" s="238">
        <f t="shared" si="208"/>
        <v>376</v>
      </c>
    </row>
    <row r="269" spans="1:86" s="7" customFormat="1" ht="173.25" hidden="1" customHeight="1" x14ac:dyDescent="0.25">
      <c r="A269" s="97">
        <v>399</v>
      </c>
      <c r="B269" s="97" t="s">
        <v>259</v>
      </c>
      <c r="C269" s="145" t="s">
        <v>1280</v>
      </c>
      <c r="D269" s="148">
        <v>42551</v>
      </c>
      <c r="E269" s="145" t="s">
        <v>114</v>
      </c>
      <c r="F269" s="145" t="s">
        <v>1562</v>
      </c>
      <c r="G269" s="145"/>
      <c r="H269" s="145"/>
      <c r="I269" s="144" t="s">
        <v>1584</v>
      </c>
      <c r="J269" s="145" t="s">
        <v>96</v>
      </c>
      <c r="K269" s="97" t="s">
        <v>221</v>
      </c>
      <c r="L269" s="63" t="s">
        <v>43</v>
      </c>
      <c r="M269" s="145" t="s">
        <v>44</v>
      </c>
      <c r="N269" s="145"/>
      <c r="O269" s="64" t="s">
        <v>83</v>
      </c>
      <c r="P269" s="74">
        <v>42619</v>
      </c>
      <c r="Q269" s="66" t="s">
        <v>1563</v>
      </c>
      <c r="R269" s="66" t="s">
        <v>1571</v>
      </c>
      <c r="S269" s="144" t="s">
        <v>1585</v>
      </c>
      <c r="T269" s="144" t="s">
        <v>1586</v>
      </c>
      <c r="U269" s="144" t="s">
        <v>1587</v>
      </c>
      <c r="V269" s="144" t="s">
        <v>1588</v>
      </c>
      <c r="W269" s="145">
        <v>5</v>
      </c>
      <c r="X269" s="165">
        <v>42583</v>
      </c>
      <c r="Y269" s="165">
        <v>42765</v>
      </c>
      <c r="Z269" s="145" t="s">
        <v>158</v>
      </c>
      <c r="AA269" s="228" t="s">
        <v>123</v>
      </c>
      <c r="AB269" s="53"/>
      <c r="AC269" s="51"/>
      <c r="AD269" s="53"/>
      <c r="AE269" s="54"/>
      <c r="AF269" s="89"/>
      <c r="AG269" s="89"/>
      <c r="AH269" s="53"/>
      <c r="AI269" s="54"/>
      <c r="AJ269" s="52"/>
      <c r="AK269" s="53"/>
      <c r="AL269" s="52"/>
      <c r="AM269" s="52"/>
      <c r="AN269" s="53"/>
      <c r="AO269" s="53"/>
      <c r="AP269" s="53"/>
      <c r="AQ269" s="53"/>
      <c r="AR269" s="53"/>
      <c r="AS269" s="53"/>
      <c r="AT269" s="53"/>
      <c r="AU269" s="53"/>
      <c r="AV269" s="53"/>
      <c r="AW269" s="53"/>
      <c r="AX269" s="52"/>
      <c r="AY269" s="52"/>
      <c r="AZ269" s="45" t="str">
        <f t="shared" si="182"/>
        <v>A</v>
      </c>
      <c r="BA269" s="46"/>
      <c r="BB269" s="47"/>
      <c r="BC269" s="109"/>
      <c r="BD269" s="49"/>
      <c r="BE269" s="49"/>
      <c r="BF269" s="47"/>
      <c r="BG269" s="109"/>
      <c r="BH269" s="97"/>
      <c r="BI269" s="45"/>
      <c r="BJ269" s="45" t="s">
        <v>86</v>
      </c>
      <c r="BK269" s="45" t="s">
        <v>80</v>
      </c>
      <c r="BL269" s="45" t="str">
        <f t="shared" si="189"/>
        <v>C</v>
      </c>
      <c r="BM269" s="56"/>
      <c r="BN269" s="47">
        <f t="shared" si="190"/>
        <v>1</v>
      </c>
      <c r="BO269" s="188" t="s">
        <v>2407</v>
      </c>
      <c r="BP269" s="49">
        <v>1</v>
      </c>
      <c r="BQ269" s="49">
        <v>1</v>
      </c>
      <c r="BR269" s="47">
        <f t="shared" si="191"/>
        <v>1</v>
      </c>
      <c r="BS269" s="333" t="s">
        <v>2412</v>
      </c>
      <c r="BT269" s="333"/>
      <c r="BU269" s="45" t="str">
        <f t="shared" si="192"/>
        <v>NO</v>
      </c>
      <c r="BV269" s="238">
        <f t="shared" si="203"/>
        <v>154</v>
      </c>
    </row>
    <row r="270" spans="1:86" s="7" customFormat="1" ht="173.25" hidden="1" customHeight="1" x14ac:dyDescent="0.25">
      <c r="A270" s="97">
        <v>399</v>
      </c>
      <c r="B270" s="97" t="s">
        <v>260</v>
      </c>
      <c r="C270" s="145" t="s">
        <v>1280</v>
      </c>
      <c r="D270" s="148">
        <v>42551</v>
      </c>
      <c r="E270" s="145" t="s">
        <v>114</v>
      </c>
      <c r="F270" s="145" t="s">
        <v>1562</v>
      </c>
      <c r="G270" s="145"/>
      <c r="H270" s="145"/>
      <c r="I270" s="144" t="s">
        <v>1584</v>
      </c>
      <c r="J270" s="145" t="s">
        <v>96</v>
      </c>
      <c r="K270" s="97" t="s">
        <v>221</v>
      </c>
      <c r="L270" s="63" t="s">
        <v>43</v>
      </c>
      <c r="M270" s="145" t="s">
        <v>44</v>
      </c>
      <c r="N270" s="145"/>
      <c r="O270" s="64" t="s">
        <v>83</v>
      </c>
      <c r="P270" s="74">
        <v>42619</v>
      </c>
      <c r="Q270" s="66" t="s">
        <v>1563</v>
      </c>
      <c r="R270" s="66" t="s">
        <v>1571</v>
      </c>
      <c r="S270" s="144" t="s">
        <v>1589</v>
      </c>
      <c r="T270" s="144" t="s">
        <v>1590</v>
      </c>
      <c r="U270" s="144" t="s">
        <v>1591</v>
      </c>
      <c r="V270" s="144" t="s">
        <v>124</v>
      </c>
      <c r="W270" s="145">
        <v>5</v>
      </c>
      <c r="X270" s="165">
        <v>42583</v>
      </c>
      <c r="Y270" s="165">
        <v>42765</v>
      </c>
      <c r="Z270" s="145" t="s">
        <v>158</v>
      </c>
      <c r="AA270" s="228" t="s">
        <v>123</v>
      </c>
      <c r="AB270" s="53"/>
      <c r="AC270" s="51"/>
      <c r="AD270" s="53"/>
      <c r="AE270" s="54"/>
      <c r="AF270" s="89"/>
      <c r="AG270" s="89"/>
      <c r="AH270" s="53"/>
      <c r="AI270" s="54"/>
      <c r="AJ270" s="52"/>
      <c r="AK270" s="53"/>
      <c r="AL270" s="52"/>
      <c r="AM270" s="52"/>
      <c r="AN270" s="53"/>
      <c r="AO270" s="53"/>
      <c r="AP270" s="53"/>
      <c r="AQ270" s="53"/>
      <c r="AR270" s="53"/>
      <c r="AS270" s="53"/>
      <c r="AT270" s="53"/>
      <c r="AU270" s="53"/>
      <c r="AV270" s="53"/>
      <c r="AW270" s="53"/>
      <c r="AX270" s="52"/>
      <c r="AY270" s="52"/>
      <c r="AZ270" s="45" t="str">
        <f t="shared" si="182"/>
        <v>A</v>
      </c>
      <c r="BA270" s="46"/>
      <c r="BB270" s="47"/>
      <c r="BC270" s="109"/>
      <c r="BD270" s="49"/>
      <c r="BE270" s="49"/>
      <c r="BF270" s="47"/>
      <c r="BG270" s="109"/>
      <c r="BH270" s="97"/>
      <c r="BI270" s="45"/>
      <c r="BJ270" s="45" t="s">
        <v>86</v>
      </c>
      <c r="BK270" s="45" t="s">
        <v>80</v>
      </c>
      <c r="BL270" s="45" t="str">
        <f t="shared" si="189"/>
        <v>C</v>
      </c>
      <c r="BM270" s="56"/>
      <c r="BN270" s="47">
        <f t="shared" si="190"/>
        <v>1</v>
      </c>
      <c r="BO270" s="188" t="s">
        <v>2408</v>
      </c>
      <c r="BP270" s="49">
        <v>1</v>
      </c>
      <c r="BQ270" s="49">
        <v>1</v>
      </c>
      <c r="BR270" s="47">
        <f t="shared" si="191"/>
        <v>1</v>
      </c>
      <c r="BS270" s="333" t="s">
        <v>2413</v>
      </c>
      <c r="BT270" s="333"/>
      <c r="BU270" s="45" t="str">
        <f t="shared" si="192"/>
        <v>NO</v>
      </c>
      <c r="BV270" s="238">
        <f t="shared" si="203"/>
        <v>155</v>
      </c>
    </row>
    <row r="271" spans="1:86" s="7" customFormat="1" ht="173.25" hidden="1" customHeight="1" x14ac:dyDescent="0.25">
      <c r="A271" s="97">
        <v>399</v>
      </c>
      <c r="B271" s="97" t="s">
        <v>1990</v>
      </c>
      <c r="C271" s="145" t="s">
        <v>1280</v>
      </c>
      <c r="D271" s="148">
        <v>42551</v>
      </c>
      <c r="E271" s="145" t="s">
        <v>114</v>
      </c>
      <c r="F271" s="145" t="s">
        <v>1562</v>
      </c>
      <c r="G271" s="145"/>
      <c r="H271" s="145"/>
      <c r="I271" s="144" t="s">
        <v>1584</v>
      </c>
      <c r="J271" s="145" t="s">
        <v>96</v>
      </c>
      <c r="K271" s="97" t="s">
        <v>221</v>
      </c>
      <c r="L271" s="63" t="s">
        <v>43</v>
      </c>
      <c r="M271" s="145" t="s">
        <v>44</v>
      </c>
      <c r="N271" s="145"/>
      <c r="O271" s="64" t="s">
        <v>83</v>
      </c>
      <c r="P271" s="74">
        <v>42619</v>
      </c>
      <c r="Q271" s="66" t="s">
        <v>1563</v>
      </c>
      <c r="R271" s="66" t="s">
        <v>1571</v>
      </c>
      <c r="S271" s="144" t="s">
        <v>1592</v>
      </c>
      <c r="T271" s="144" t="s">
        <v>1586</v>
      </c>
      <c r="U271" s="144" t="s">
        <v>1587</v>
      </c>
      <c r="V271" s="144" t="s">
        <v>1593</v>
      </c>
      <c r="W271" s="145">
        <v>5</v>
      </c>
      <c r="X271" s="165">
        <v>42583</v>
      </c>
      <c r="Y271" s="165">
        <v>42765</v>
      </c>
      <c r="Z271" s="145" t="s">
        <v>158</v>
      </c>
      <c r="AA271" s="228" t="s">
        <v>123</v>
      </c>
      <c r="AB271" s="53"/>
      <c r="AC271" s="51"/>
      <c r="AD271" s="53"/>
      <c r="AE271" s="54"/>
      <c r="AF271" s="89"/>
      <c r="AG271" s="89"/>
      <c r="AH271" s="53"/>
      <c r="AI271" s="54"/>
      <c r="AJ271" s="52"/>
      <c r="AK271" s="53"/>
      <c r="AL271" s="52"/>
      <c r="AM271" s="52"/>
      <c r="AN271" s="53"/>
      <c r="AO271" s="53"/>
      <c r="AP271" s="53"/>
      <c r="AQ271" s="53"/>
      <c r="AR271" s="53"/>
      <c r="AS271" s="53"/>
      <c r="AT271" s="53"/>
      <c r="AU271" s="53"/>
      <c r="AV271" s="53"/>
      <c r="AW271" s="53"/>
      <c r="AX271" s="52"/>
      <c r="AY271" s="52"/>
      <c r="AZ271" s="45" t="str">
        <f t="shared" si="182"/>
        <v>A</v>
      </c>
      <c r="BA271" s="46"/>
      <c r="BB271" s="47"/>
      <c r="BC271" s="109"/>
      <c r="BD271" s="49"/>
      <c r="BE271" s="49"/>
      <c r="BF271" s="47"/>
      <c r="BG271" s="109"/>
      <c r="BH271" s="97"/>
      <c r="BI271" s="45"/>
      <c r="BJ271" s="45" t="s">
        <v>86</v>
      </c>
      <c r="BK271" s="45" t="s">
        <v>80</v>
      </c>
      <c r="BL271" s="45" t="str">
        <f t="shared" si="189"/>
        <v>C</v>
      </c>
      <c r="BM271" s="56"/>
      <c r="BN271" s="47">
        <f t="shared" si="190"/>
        <v>1</v>
      </c>
      <c r="BO271" s="188" t="s">
        <v>2409</v>
      </c>
      <c r="BP271" s="49">
        <v>1</v>
      </c>
      <c r="BQ271" s="49">
        <v>1</v>
      </c>
      <c r="BR271" s="47">
        <f t="shared" si="191"/>
        <v>1</v>
      </c>
      <c r="BS271" s="333" t="s">
        <v>2412</v>
      </c>
      <c r="BT271" s="333"/>
      <c r="BU271" s="45" t="str">
        <f t="shared" si="192"/>
        <v>NO</v>
      </c>
      <c r="BV271" s="238">
        <f t="shared" si="203"/>
        <v>155</v>
      </c>
    </row>
    <row r="272" spans="1:86" s="7" customFormat="1" ht="126" x14ac:dyDescent="0.25">
      <c r="A272" s="97">
        <v>399</v>
      </c>
      <c r="B272" s="97" t="s">
        <v>262</v>
      </c>
      <c r="C272" s="145" t="s">
        <v>1280</v>
      </c>
      <c r="D272" s="148">
        <v>42551</v>
      </c>
      <c r="E272" s="145" t="s">
        <v>114</v>
      </c>
      <c r="F272" s="145" t="s">
        <v>1562</v>
      </c>
      <c r="G272" s="145"/>
      <c r="H272" s="145"/>
      <c r="I272" s="144" t="s">
        <v>1584</v>
      </c>
      <c r="J272" s="145" t="s">
        <v>96</v>
      </c>
      <c r="K272" s="97" t="s">
        <v>221</v>
      </c>
      <c r="L272" s="63" t="s">
        <v>43</v>
      </c>
      <c r="M272" s="145" t="s">
        <v>44</v>
      </c>
      <c r="N272" s="145"/>
      <c r="O272" s="64" t="s">
        <v>83</v>
      </c>
      <c r="P272" s="74">
        <v>42619</v>
      </c>
      <c r="Q272" s="66" t="s">
        <v>1563</v>
      </c>
      <c r="R272" s="66" t="s">
        <v>1571</v>
      </c>
      <c r="S272" s="144" t="s">
        <v>1594</v>
      </c>
      <c r="T272" s="144" t="s">
        <v>1595</v>
      </c>
      <c r="U272" s="144" t="s">
        <v>2707</v>
      </c>
      <c r="V272" s="144" t="s">
        <v>152</v>
      </c>
      <c r="W272" s="145">
        <v>1</v>
      </c>
      <c r="X272" s="165">
        <v>42583</v>
      </c>
      <c r="Y272" s="165">
        <v>42765</v>
      </c>
      <c r="Z272" s="145" t="s">
        <v>158</v>
      </c>
      <c r="AA272" s="228" t="s">
        <v>123</v>
      </c>
      <c r="AB272" s="53"/>
      <c r="AC272" s="51"/>
      <c r="AD272" s="53"/>
      <c r="AE272" s="54"/>
      <c r="AF272" s="89"/>
      <c r="AG272" s="89"/>
      <c r="AH272" s="53"/>
      <c r="AI272" s="54"/>
      <c r="AJ272" s="52"/>
      <c r="AK272" s="53"/>
      <c r="AL272" s="52"/>
      <c r="AM272" s="52"/>
      <c r="AN272" s="53"/>
      <c r="AO272" s="53"/>
      <c r="AP272" s="53"/>
      <c r="AQ272" s="53"/>
      <c r="AR272" s="53"/>
      <c r="AS272" s="53"/>
      <c r="AT272" s="53"/>
      <c r="AU272" s="53"/>
      <c r="AV272" s="53"/>
      <c r="AW272" s="53"/>
      <c r="AX272" s="52"/>
      <c r="AY272" s="52"/>
      <c r="AZ272" s="45" t="str">
        <f t="shared" si="182"/>
        <v>A</v>
      </c>
      <c r="BA272" s="46"/>
      <c r="BB272" s="47"/>
      <c r="BC272" s="109"/>
      <c r="BD272" s="49"/>
      <c r="BE272" s="49"/>
      <c r="BF272" s="47"/>
      <c r="BG272" s="109"/>
      <c r="BH272" s="97"/>
      <c r="BI272" s="45"/>
      <c r="BJ272" s="45" t="s">
        <v>86</v>
      </c>
      <c r="BK272" s="45" t="s">
        <v>80</v>
      </c>
      <c r="BL272" s="45" t="str">
        <f t="shared" si="189"/>
        <v>A</v>
      </c>
      <c r="BM272" s="56"/>
      <c r="BN272" s="47">
        <f t="shared" si="190"/>
        <v>0</v>
      </c>
      <c r="BO272" s="188" t="s">
        <v>2410</v>
      </c>
      <c r="BP272" s="49"/>
      <c r="BQ272" s="49"/>
      <c r="BR272" s="47">
        <f t="shared" si="191"/>
        <v>0</v>
      </c>
      <c r="BS272" s="50" t="s">
        <v>2404</v>
      </c>
      <c r="BT272" s="333"/>
      <c r="BU272" s="45" t="str">
        <f t="shared" si="192"/>
        <v>SI</v>
      </c>
      <c r="BV272" s="238">
        <f t="shared" si="203"/>
        <v>240</v>
      </c>
      <c r="BW272" s="52" t="s">
        <v>2472</v>
      </c>
      <c r="BX272" s="45" t="s">
        <v>50</v>
      </c>
      <c r="BY272" s="100" t="s">
        <v>83</v>
      </c>
      <c r="BZ272" s="384" t="str">
        <f t="shared" ref="BZ272:BZ273" si="209">CD272</f>
        <v>N.A.</v>
      </c>
      <c r="CA272" s="188" t="s">
        <v>2708</v>
      </c>
      <c r="CB272" s="384" t="s">
        <v>83</v>
      </c>
      <c r="CC272" s="384" t="s">
        <v>83</v>
      </c>
      <c r="CD272" s="384" t="s">
        <v>83</v>
      </c>
      <c r="CE272" s="67" t="s">
        <v>2523</v>
      </c>
      <c r="CF272" s="100" t="s">
        <v>158</v>
      </c>
      <c r="CG272" s="45" t="str">
        <f t="shared" ref="CG272:CG273" si="210">IF(BZ272&lt;91%,"SI","NO")</f>
        <v>NO</v>
      </c>
      <c r="CH272" s="238">
        <f t="shared" ref="CH272:CH273" si="211">LEN(CA272)</f>
        <v>329</v>
      </c>
    </row>
    <row r="273" spans="1:86" s="7" customFormat="1" ht="126" x14ac:dyDescent="0.25">
      <c r="A273" s="97">
        <v>400</v>
      </c>
      <c r="B273" s="97"/>
      <c r="C273" s="145" t="s">
        <v>1280</v>
      </c>
      <c r="D273" s="148">
        <v>42551</v>
      </c>
      <c r="E273" s="97" t="s">
        <v>114</v>
      </c>
      <c r="F273" s="145" t="s">
        <v>1596</v>
      </c>
      <c r="G273" s="97"/>
      <c r="H273" s="97"/>
      <c r="I273" s="77" t="s">
        <v>1597</v>
      </c>
      <c r="J273" s="97" t="s">
        <v>129</v>
      </c>
      <c r="K273" s="97" t="s">
        <v>221</v>
      </c>
      <c r="L273" s="63" t="s">
        <v>43</v>
      </c>
      <c r="M273" s="97" t="s">
        <v>44</v>
      </c>
      <c r="N273" s="97" t="s">
        <v>156</v>
      </c>
      <c r="O273" s="64" t="s">
        <v>83</v>
      </c>
      <c r="P273" s="74">
        <v>42619</v>
      </c>
      <c r="Q273" s="66" t="s">
        <v>1598</v>
      </c>
      <c r="R273" s="66" t="s">
        <v>1599</v>
      </c>
      <c r="S273" s="66" t="s">
        <v>1600</v>
      </c>
      <c r="T273" s="66" t="s">
        <v>1601</v>
      </c>
      <c r="U273" s="66" t="s">
        <v>1602</v>
      </c>
      <c r="V273" s="66" t="s">
        <v>1603</v>
      </c>
      <c r="W273" s="97">
        <v>1</v>
      </c>
      <c r="X273" s="111">
        <v>42618</v>
      </c>
      <c r="Y273" s="111">
        <v>42794</v>
      </c>
      <c r="Z273" s="97" t="s">
        <v>1604</v>
      </c>
      <c r="AA273" s="97" t="s">
        <v>247</v>
      </c>
      <c r="AB273" s="53"/>
      <c r="AC273" s="51"/>
      <c r="AD273" s="53"/>
      <c r="AE273" s="54"/>
      <c r="AF273" s="89"/>
      <c r="AG273" s="89"/>
      <c r="AH273" s="53"/>
      <c r="AI273" s="54"/>
      <c r="AJ273" s="52"/>
      <c r="AK273" s="53"/>
      <c r="AL273" s="52"/>
      <c r="AM273" s="52"/>
      <c r="AN273" s="53"/>
      <c r="AO273" s="53"/>
      <c r="AP273" s="53"/>
      <c r="AQ273" s="53"/>
      <c r="AR273" s="53"/>
      <c r="AS273" s="53"/>
      <c r="AT273" s="53"/>
      <c r="AU273" s="53"/>
      <c r="AV273" s="53"/>
      <c r="AW273" s="53"/>
      <c r="AX273" s="52"/>
      <c r="AY273" s="52"/>
      <c r="AZ273" s="45" t="str">
        <f t="shared" ref="AZ273:AZ304" si="212">IF(BB273&lt;91%,"A","C")</f>
        <v>A</v>
      </c>
      <c r="BA273" s="46"/>
      <c r="BB273" s="47"/>
      <c r="BC273" s="109"/>
      <c r="BD273" s="49"/>
      <c r="BE273" s="49"/>
      <c r="BF273" s="47"/>
      <c r="BG273" s="109"/>
      <c r="BH273" s="97"/>
      <c r="BI273" s="45"/>
      <c r="BJ273" s="45" t="s">
        <v>904</v>
      </c>
      <c r="BK273" s="45" t="s">
        <v>392</v>
      </c>
      <c r="BL273" s="45" t="str">
        <f t="shared" si="189"/>
        <v>A</v>
      </c>
      <c r="BM273" s="56"/>
      <c r="BN273" s="47">
        <f t="shared" si="190"/>
        <v>0</v>
      </c>
      <c r="BO273" s="50" t="s">
        <v>2456</v>
      </c>
      <c r="BP273" s="49"/>
      <c r="BQ273" s="49"/>
      <c r="BR273" s="47">
        <f t="shared" si="191"/>
        <v>0</v>
      </c>
      <c r="BS273" s="53"/>
      <c r="BT273" s="333"/>
      <c r="BU273" s="45" t="str">
        <f t="shared" si="192"/>
        <v>SI</v>
      </c>
      <c r="BV273" s="238">
        <f t="shared" si="203"/>
        <v>170</v>
      </c>
      <c r="BW273" s="52" t="s">
        <v>2473</v>
      </c>
      <c r="BX273" s="45" t="str">
        <f t="shared" ref="BX273" si="213">IF(BZ273&lt;91%,"A","C")</f>
        <v>C</v>
      </c>
      <c r="BY273" s="400">
        <v>1</v>
      </c>
      <c r="BZ273" s="83">
        <f t="shared" si="209"/>
        <v>1</v>
      </c>
      <c r="CA273" s="67" t="s">
        <v>2667</v>
      </c>
      <c r="CB273" s="384">
        <v>1</v>
      </c>
      <c r="CC273" s="384">
        <v>1</v>
      </c>
      <c r="CD273" s="384">
        <f t="shared" ref="CD273" si="214">(CB273+CC273)/2</f>
        <v>1</v>
      </c>
      <c r="CE273" s="67" t="s">
        <v>2666</v>
      </c>
      <c r="CF273" s="97" t="s">
        <v>2663</v>
      </c>
      <c r="CG273" s="45" t="str">
        <f t="shared" si="210"/>
        <v>NO</v>
      </c>
      <c r="CH273" s="238">
        <f t="shared" si="211"/>
        <v>265</v>
      </c>
    </row>
    <row r="274" spans="1:86" s="7" customFormat="1" ht="78.75" hidden="1" customHeight="1" x14ac:dyDescent="0.25">
      <c r="A274" s="97">
        <v>401</v>
      </c>
      <c r="B274" s="97" t="s">
        <v>255</v>
      </c>
      <c r="C274" s="145" t="s">
        <v>1280</v>
      </c>
      <c r="D274" s="148">
        <v>42551</v>
      </c>
      <c r="E274" s="145" t="s">
        <v>114</v>
      </c>
      <c r="F274" s="145" t="s">
        <v>1605</v>
      </c>
      <c r="G274" s="145"/>
      <c r="H274" s="145"/>
      <c r="I274" s="144" t="s">
        <v>1606</v>
      </c>
      <c r="J274" s="145"/>
      <c r="K274" s="97" t="s">
        <v>221</v>
      </c>
      <c r="L274" s="63" t="s">
        <v>43</v>
      </c>
      <c r="M274" s="145" t="s">
        <v>44</v>
      </c>
      <c r="N274" s="145"/>
      <c r="O274" s="64" t="s">
        <v>83</v>
      </c>
      <c r="P274" s="74">
        <v>42619</v>
      </c>
      <c r="Q274" s="144" t="s">
        <v>1607</v>
      </c>
      <c r="R274" s="144" t="s">
        <v>1608</v>
      </c>
      <c r="S274" s="144" t="s">
        <v>1609</v>
      </c>
      <c r="T274" s="144" t="s">
        <v>1610</v>
      </c>
      <c r="U274" s="144" t="s">
        <v>1611</v>
      </c>
      <c r="V274" s="144" t="s">
        <v>138</v>
      </c>
      <c r="W274" s="145">
        <v>1</v>
      </c>
      <c r="X274" s="165">
        <v>42618</v>
      </c>
      <c r="Y274" s="165">
        <v>42618</v>
      </c>
      <c r="Z274" s="145" t="s">
        <v>1612</v>
      </c>
      <c r="AA274" s="145" t="s">
        <v>2090</v>
      </c>
      <c r="AB274" s="53"/>
      <c r="AC274" s="51"/>
      <c r="AD274" s="53"/>
      <c r="AE274" s="54"/>
      <c r="AF274" s="89"/>
      <c r="AG274" s="89"/>
      <c r="AH274" s="53"/>
      <c r="AI274" s="54"/>
      <c r="AJ274" s="52"/>
      <c r="AK274" s="53"/>
      <c r="AL274" s="52"/>
      <c r="AM274" s="52"/>
      <c r="AN274" s="53"/>
      <c r="AO274" s="53"/>
      <c r="AP274" s="53"/>
      <c r="AQ274" s="53"/>
      <c r="AR274" s="53"/>
      <c r="AS274" s="53"/>
      <c r="AT274" s="53"/>
      <c r="AU274" s="53"/>
      <c r="AV274" s="53"/>
      <c r="AW274" s="53"/>
      <c r="AX274" s="52"/>
      <c r="AY274" s="52"/>
      <c r="AZ274" s="45" t="str">
        <f t="shared" si="212"/>
        <v>A</v>
      </c>
      <c r="BA274" s="46"/>
      <c r="BB274" s="47"/>
      <c r="BC274" s="109"/>
      <c r="BD274" s="49"/>
      <c r="BE274" s="49"/>
      <c r="BF274" s="47"/>
      <c r="BG274" s="109"/>
      <c r="BH274" s="97"/>
      <c r="BI274" s="45"/>
      <c r="BJ274" s="45" t="s">
        <v>2174</v>
      </c>
      <c r="BK274" s="45" t="s">
        <v>2167</v>
      </c>
      <c r="BL274" s="45" t="str">
        <f t="shared" si="189"/>
        <v>C</v>
      </c>
      <c r="BM274" s="185">
        <v>1</v>
      </c>
      <c r="BN274" s="47">
        <f t="shared" si="190"/>
        <v>1</v>
      </c>
      <c r="BO274" s="78" t="s">
        <v>2382</v>
      </c>
      <c r="BP274" s="49">
        <v>1</v>
      </c>
      <c r="BQ274" s="49">
        <v>1</v>
      </c>
      <c r="BR274" s="47">
        <f t="shared" si="191"/>
        <v>1</v>
      </c>
      <c r="BS274" s="54" t="s">
        <v>2386</v>
      </c>
      <c r="BT274" s="52" t="s">
        <v>2387</v>
      </c>
      <c r="BU274" s="45" t="str">
        <f t="shared" si="192"/>
        <v>NO</v>
      </c>
      <c r="BV274" s="238">
        <f t="shared" si="203"/>
        <v>166</v>
      </c>
    </row>
    <row r="275" spans="1:86" s="7" customFormat="1" ht="94.5" hidden="1" customHeight="1" x14ac:dyDescent="0.25">
      <c r="A275" s="97">
        <v>401</v>
      </c>
      <c r="B275" s="97" t="s">
        <v>256</v>
      </c>
      <c r="C275" s="145" t="s">
        <v>1280</v>
      </c>
      <c r="D275" s="148">
        <v>42551</v>
      </c>
      <c r="E275" s="145" t="s">
        <v>114</v>
      </c>
      <c r="F275" s="145" t="s">
        <v>1605</v>
      </c>
      <c r="G275" s="145"/>
      <c r="H275" s="145"/>
      <c r="I275" s="144" t="s">
        <v>1606</v>
      </c>
      <c r="J275" s="145"/>
      <c r="K275" s="97" t="s">
        <v>221</v>
      </c>
      <c r="L275" s="63" t="s">
        <v>43</v>
      </c>
      <c r="M275" s="145" t="s">
        <v>44</v>
      </c>
      <c r="N275" s="145"/>
      <c r="O275" s="64" t="s">
        <v>83</v>
      </c>
      <c r="P275" s="74">
        <v>42619</v>
      </c>
      <c r="Q275" s="144" t="s">
        <v>1607</v>
      </c>
      <c r="R275" s="144" t="s">
        <v>1608</v>
      </c>
      <c r="S275" s="144" t="s">
        <v>1613</v>
      </c>
      <c r="T275" s="144" t="s">
        <v>1614</v>
      </c>
      <c r="U275" s="144" t="s">
        <v>1615</v>
      </c>
      <c r="V275" s="144" t="s">
        <v>135</v>
      </c>
      <c r="W275" s="145">
        <v>1</v>
      </c>
      <c r="X275" s="165">
        <v>42598</v>
      </c>
      <c r="Y275" s="165">
        <v>42613</v>
      </c>
      <c r="Z275" s="145" t="s">
        <v>1616</v>
      </c>
      <c r="AA275" s="145" t="s">
        <v>2090</v>
      </c>
      <c r="AB275" s="53"/>
      <c r="AC275" s="51"/>
      <c r="AD275" s="53"/>
      <c r="AE275" s="54"/>
      <c r="AF275" s="89"/>
      <c r="AG275" s="89"/>
      <c r="AH275" s="53"/>
      <c r="AI275" s="54"/>
      <c r="AJ275" s="52"/>
      <c r="AK275" s="53"/>
      <c r="AL275" s="52"/>
      <c r="AM275" s="52"/>
      <c r="AN275" s="53"/>
      <c r="AO275" s="53"/>
      <c r="AP275" s="53"/>
      <c r="AQ275" s="53"/>
      <c r="AR275" s="53"/>
      <c r="AS275" s="53"/>
      <c r="AT275" s="53"/>
      <c r="AU275" s="53"/>
      <c r="AV275" s="53"/>
      <c r="AW275" s="53"/>
      <c r="AX275" s="52"/>
      <c r="AY275" s="52"/>
      <c r="AZ275" s="45" t="str">
        <f t="shared" si="212"/>
        <v>A</v>
      </c>
      <c r="BA275" s="46"/>
      <c r="BB275" s="47"/>
      <c r="BC275" s="109"/>
      <c r="BD275" s="49"/>
      <c r="BE275" s="49"/>
      <c r="BF275" s="47"/>
      <c r="BG275" s="109"/>
      <c r="BH275" s="97"/>
      <c r="BI275" s="45"/>
      <c r="BJ275" s="45" t="s">
        <v>2174</v>
      </c>
      <c r="BK275" s="45" t="s">
        <v>2167</v>
      </c>
      <c r="BL275" s="45" t="str">
        <f t="shared" si="189"/>
        <v>C</v>
      </c>
      <c r="BM275" s="185">
        <v>1</v>
      </c>
      <c r="BN275" s="47">
        <f t="shared" si="190"/>
        <v>1</v>
      </c>
      <c r="BO275" s="78" t="s">
        <v>2383</v>
      </c>
      <c r="BP275" s="49">
        <v>1</v>
      </c>
      <c r="BQ275" s="49">
        <v>1</v>
      </c>
      <c r="BR275" s="47">
        <f t="shared" si="191"/>
        <v>1</v>
      </c>
      <c r="BS275" s="54" t="s">
        <v>2388</v>
      </c>
      <c r="BT275" s="52" t="s">
        <v>2387</v>
      </c>
      <c r="BU275" s="45" t="str">
        <f t="shared" si="192"/>
        <v>NO</v>
      </c>
      <c r="BV275" s="238">
        <f t="shared" si="203"/>
        <v>120</v>
      </c>
    </row>
    <row r="276" spans="1:86" s="7" customFormat="1" ht="94.5" hidden="1" customHeight="1" x14ac:dyDescent="0.25">
      <c r="A276" s="97">
        <v>401</v>
      </c>
      <c r="B276" s="97" t="s">
        <v>257</v>
      </c>
      <c r="C276" s="145" t="s">
        <v>1280</v>
      </c>
      <c r="D276" s="148">
        <v>42551</v>
      </c>
      <c r="E276" s="145" t="s">
        <v>114</v>
      </c>
      <c r="F276" s="145" t="s">
        <v>1605</v>
      </c>
      <c r="G276" s="145"/>
      <c r="H276" s="145"/>
      <c r="I276" s="144" t="s">
        <v>1606</v>
      </c>
      <c r="J276" s="145"/>
      <c r="K276" s="97" t="s">
        <v>221</v>
      </c>
      <c r="L276" s="63" t="s">
        <v>43</v>
      </c>
      <c r="M276" s="145" t="s">
        <v>44</v>
      </c>
      <c r="N276" s="145"/>
      <c r="O276" s="64" t="s">
        <v>83</v>
      </c>
      <c r="P276" s="74">
        <v>42619</v>
      </c>
      <c r="Q276" s="144" t="s">
        <v>1607</v>
      </c>
      <c r="R276" s="144" t="s">
        <v>1608</v>
      </c>
      <c r="S276" s="144" t="s">
        <v>1617</v>
      </c>
      <c r="T276" s="144" t="s">
        <v>1614</v>
      </c>
      <c r="U276" s="144" t="s">
        <v>1618</v>
      </c>
      <c r="V276" s="144" t="s">
        <v>135</v>
      </c>
      <c r="W276" s="145">
        <v>1</v>
      </c>
      <c r="X276" s="165">
        <v>42614</v>
      </c>
      <c r="Y276" s="165">
        <v>42643</v>
      </c>
      <c r="Z276" s="145" t="s">
        <v>1616</v>
      </c>
      <c r="AA276" s="145" t="s">
        <v>2090</v>
      </c>
      <c r="AB276" s="53"/>
      <c r="AC276" s="51"/>
      <c r="AD276" s="53"/>
      <c r="AE276" s="54"/>
      <c r="AF276" s="89"/>
      <c r="AG276" s="89"/>
      <c r="AH276" s="53"/>
      <c r="AI276" s="54"/>
      <c r="AJ276" s="52"/>
      <c r="AK276" s="53"/>
      <c r="AL276" s="52"/>
      <c r="AM276" s="52"/>
      <c r="AN276" s="53"/>
      <c r="AO276" s="53"/>
      <c r="AP276" s="53"/>
      <c r="AQ276" s="53"/>
      <c r="AR276" s="53"/>
      <c r="AS276" s="53"/>
      <c r="AT276" s="53"/>
      <c r="AU276" s="53"/>
      <c r="AV276" s="53"/>
      <c r="AW276" s="53"/>
      <c r="AX276" s="52"/>
      <c r="AY276" s="52"/>
      <c r="AZ276" s="45" t="str">
        <f t="shared" si="212"/>
        <v>A</v>
      </c>
      <c r="BA276" s="46"/>
      <c r="BB276" s="47"/>
      <c r="BC276" s="109"/>
      <c r="BD276" s="49"/>
      <c r="BE276" s="49"/>
      <c r="BF276" s="47"/>
      <c r="BG276" s="109"/>
      <c r="BH276" s="97"/>
      <c r="BI276" s="45"/>
      <c r="BJ276" s="45" t="s">
        <v>2174</v>
      </c>
      <c r="BK276" s="45" t="s">
        <v>2167</v>
      </c>
      <c r="BL276" s="45" t="str">
        <f t="shared" si="189"/>
        <v>C</v>
      </c>
      <c r="BM276" s="185">
        <v>1</v>
      </c>
      <c r="BN276" s="47">
        <f t="shared" si="190"/>
        <v>1</v>
      </c>
      <c r="BO276" s="78" t="s">
        <v>2384</v>
      </c>
      <c r="BP276" s="49">
        <v>1</v>
      </c>
      <c r="BQ276" s="49">
        <v>1</v>
      </c>
      <c r="BR276" s="47">
        <f t="shared" si="191"/>
        <v>1</v>
      </c>
      <c r="BS276" s="54" t="s">
        <v>2389</v>
      </c>
      <c r="BT276" s="52" t="s">
        <v>2387</v>
      </c>
      <c r="BU276" s="45" t="str">
        <f t="shared" si="192"/>
        <v>NO</v>
      </c>
      <c r="BV276" s="238">
        <f t="shared" si="203"/>
        <v>104</v>
      </c>
    </row>
    <row r="277" spans="1:86" s="7" customFormat="1" ht="141.75" hidden="1" customHeight="1" x14ac:dyDescent="0.25">
      <c r="A277" s="97">
        <v>401</v>
      </c>
      <c r="B277" s="97" t="s">
        <v>258</v>
      </c>
      <c r="C277" s="145" t="s">
        <v>1280</v>
      </c>
      <c r="D277" s="148">
        <v>42551</v>
      </c>
      <c r="E277" s="145" t="s">
        <v>114</v>
      </c>
      <c r="F277" s="145" t="s">
        <v>1605</v>
      </c>
      <c r="G277" s="145"/>
      <c r="H277" s="145"/>
      <c r="I277" s="144" t="s">
        <v>1606</v>
      </c>
      <c r="J277" s="145"/>
      <c r="K277" s="97" t="s">
        <v>221</v>
      </c>
      <c r="L277" s="63" t="s">
        <v>43</v>
      </c>
      <c r="M277" s="145" t="s">
        <v>44</v>
      </c>
      <c r="N277" s="145"/>
      <c r="O277" s="64" t="s">
        <v>83</v>
      </c>
      <c r="P277" s="74">
        <v>42619</v>
      </c>
      <c r="Q277" s="144" t="s">
        <v>1607</v>
      </c>
      <c r="R277" s="144" t="s">
        <v>1608</v>
      </c>
      <c r="S277" s="144" t="s">
        <v>1619</v>
      </c>
      <c r="T277" s="144" t="s">
        <v>1614</v>
      </c>
      <c r="U277" s="144" t="s">
        <v>1620</v>
      </c>
      <c r="V277" s="144" t="s">
        <v>1621</v>
      </c>
      <c r="W277" s="145">
        <v>2</v>
      </c>
      <c r="X277" s="165">
        <v>42644</v>
      </c>
      <c r="Y277" s="165">
        <v>42658</v>
      </c>
      <c r="Z277" s="145" t="s">
        <v>1616</v>
      </c>
      <c r="AA277" s="145" t="s">
        <v>2090</v>
      </c>
      <c r="AB277" s="53"/>
      <c r="AC277" s="51"/>
      <c r="AD277" s="53"/>
      <c r="AE277" s="54"/>
      <c r="AF277" s="89"/>
      <c r="AG277" s="89"/>
      <c r="AH277" s="53"/>
      <c r="AI277" s="54"/>
      <c r="AJ277" s="52"/>
      <c r="AK277" s="53"/>
      <c r="AL277" s="52"/>
      <c r="AM277" s="52"/>
      <c r="AN277" s="53"/>
      <c r="AO277" s="53"/>
      <c r="AP277" s="53"/>
      <c r="AQ277" s="53"/>
      <c r="AR277" s="53"/>
      <c r="AS277" s="53"/>
      <c r="AT277" s="53"/>
      <c r="AU277" s="53"/>
      <c r="AV277" s="53"/>
      <c r="AW277" s="53"/>
      <c r="AX277" s="52"/>
      <c r="AY277" s="52"/>
      <c r="AZ277" s="45" t="str">
        <f t="shared" si="212"/>
        <v>A</v>
      </c>
      <c r="BA277" s="46"/>
      <c r="BB277" s="47"/>
      <c r="BC277" s="109"/>
      <c r="BD277" s="49"/>
      <c r="BE277" s="49"/>
      <c r="BF277" s="47"/>
      <c r="BG277" s="109"/>
      <c r="BH277" s="97"/>
      <c r="BI277" s="45"/>
      <c r="BJ277" s="45" t="s">
        <v>2174</v>
      </c>
      <c r="BK277" s="45" t="s">
        <v>2167</v>
      </c>
      <c r="BL277" s="45" t="str">
        <f t="shared" si="189"/>
        <v>C</v>
      </c>
      <c r="BM277" s="341">
        <v>2</v>
      </c>
      <c r="BN277" s="47">
        <f t="shared" si="190"/>
        <v>1</v>
      </c>
      <c r="BO277" s="78" t="s">
        <v>2385</v>
      </c>
      <c r="BP277" s="49">
        <v>1</v>
      </c>
      <c r="BQ277" s="49">
        <v>1</v>
      </c>
      <c r="BR277" s="47">
        <f t="shared" si="191"/>
        <v>1</v>
      </c>
      <c r="BS277" s="54" t="s">
        <v>2390</v>
      </c>
      <c r="BT277" s="52" t="s">
        <v>2381</v>
      </c>
      <c r="BU277" s="45" t="str">
        <f t="shared" si="192"/>
        <v>NO</v>
      </c>
      <c r="BV277" s="238">
        <f t="shared" si="203"/>
        <v>196</v>
      </c>
    </row>
    <row r="278" spans="1:86" s="7" customFormat="1" ht="94.5" x14ac:dyDescent="0.25">
      <c r="A278" s="97">
        <v>401</v>
      </c>
      <c r="B278" s="97" t="s">
        <v>259</v>
      </c>
      <c r="C278" s="145" t="s">
        <v>1280</v>
      </c>
      <c r="D278" s="148">
        <v>42551</v>
      </c>
      <c r="E278" s="145" t="s">
        <v>114</v>
      </c>
      <c r="F278" s="145" t="s">
        <v>1605</v>
      </c>
      <c r="G278" s="145"/>
      <c r="H278" s="145"/>
      <c r="I278" s="144" t="s">
        <v>1606</v>
      </c>
      <c r="J278" s="145"/>
      <c r="K278" s="97" t="s">
        <v>221</v>
      </c>
      <c r="L278" s="63" t="s">
        <v>43</v>
      </c>
      <c r="M278" s="145" t="s">
        <v>44</v>
      </c>
      <c r="N278" s="145"/>
      <c r="O278" s="64" t="s">
        <v>83</v>
      </c>
      <c r="P278" s="74">
        <v>42619</v>
      </c>
      <c r="Q278" s="144" t="s">
        <v>1607</v>
      </c>
      <c r="R278" s="144" t="s">
        <v>1608</v>
      </c>
      <c r="S278" s="144" t="s">
        <v>1622</v>
      </c>
      <c r="T278" s="144" t="s">
        <v>1614</v>
      </c>
      <c r="U278" s="144" t="s">
        <v>1623</v>
      </c>
      <c r="V278" s="144" t="s">
        <v>1624</v>
      </c>
      <c r="W278" s="145">
        <v>1</v>
      </c>
      <c r="X278" s="165">
        <v>42659</v>
      </c>
      <c r="Y278" s="165">
        <v>42916</v>
      </c>
      <c r="Z278" s="145" t="s">
        <v>1625</v>
      </c>
      <c r="AA278" s="145" t="s">
        <v>2090</v>
      </c>
      <c r="AB278" s="53"/>
      <c r="AC278" s="51"/>
      <c r="AD278" s="53"/>
      <c r="AE278" s="54"/>
      <c r="AF278" s="89"/>
      <c r="AG278" s="89"/>
      <c r="AH278" s="53"/>
      <c r="AI278" s="54"/>
      <c r="AJ278" s="52"/>
      <c r="AK278" s="53"/>
      <c r="AL278" s="52"/>
      <c r="AM278" s="52"/>
      <c r="AN278" s="53"/>
      <c r="AO278" s="53"/>
      <c r="AP278" s="53"/>
      <c r="AQ278" s="53"/>
      <c r="AR278" s="53"/>
      <c r="AS278" s="53"/>
      <c r="AT278" s="53"/>
      <c r="AU278" s="53"/>
      <c r="AV278" s="53"/>
      <c r="AW278" s="53"/>
      <c r="AX278" s="52"/>
      <c r="AY278" s="52"/>
      <c r="AZ278" s="45" t="str">
        <f t="shared" si="212"/>
        <v>A</v>
      </c>
      <c r="BA278" s="46"/>
      <c r="BB278" s="47"/>
      <c r="BC278" s="109"/>
      <c r="BD278" s="49"/>
      <c r="BE278" s="49"/>
      <c r="BF278" s="47"/>
      <c r="BG278" s="109"/>
      <c r="BH278" s="97"/>
      <c r="BI278" s="45"/>
      <c r="BJ278" s="45" t="s">
        <v>2174</v>
      </c>
      <c r="BK278" s="45" t="s">
        <v>2167</v>
      </c>
      <c r="BL278" s="45" t="s">
        <v>50</v>
      </c>
      <c r="BM278" s="346" t="s">
        <v>83</v>
      </c>
      <c r="BN278" s="346" t="s">
        <v>83</v>
      </c>
      <c r="BO278" s="54" t="s">
        <v>996</v>
      </c>
      <c r="BP278" s="346" t="s">
        <v>83</v>
      </c>
      <c r="BQ278" s="346" t="s">
        <v>83</v>
      </c>
      <c r="BR278" s="346" t="s">
        <v>83</v>
      </c>
      <c r="BS278" s="54" t="s">
        <v>2489</v>
      </c>
      <c r="BT278" s="333"/>
      <c r="BU278" s="45" t="str">
        <f t="shared" si="192"/>
        <v>NO</v>
      </c>
      <c r="BV278" s="238">
        <f t="shared" si="203"/>
        <v>112</v>
      </c>
      <c r="BW278" s="52" t="s">
        <v>252</v>
      </c>
      <c r="BX278" s="45" t="s">
        <v>50</v>
      </c>
      <c r="BY278" s="100" t="s">
        <v>2629</v>
      </c>
      <c r="BZ278" s="384" t="str">
        <f>CD278</f>
        <v>N.A.</v>
      </c>
      <c r="CA278" s="100" t="s">
        <v>2628</v>
      </c>
      <c r="CB278" s="346" t="s">
        <v>83</v>
      </c>
      <c r="CC278" s="346" t="s">
        <v>83</v>
      </c>
      <c r="CD278" s="346" t="s">
        <v>83</v>
      </c>
      <c r="CE278" s="54" t="s">
        <v>2627</v>
      </c>
      <c r="CF278" s="52" t="s">
        <v>2381</v>
      </c>
      <c r="CG278" s="45" t="s">
        <v>91</v>
      </c>
      <c r="CH278" s="238">
        <f>LEN(CA278)</f>
        <v>366</v>
      </c>
    </row>
    <row r="279" spans="1:86" s="7" customFormat="1" ht="78.75" hidden="1" customHeight="1" x14ac:dyDescent="0.25">
      <c r="A279" s="97">
        <v>402</v>
      </c>
      <c r="B279" s="97" t="s">
        <v>255</v>
      </c>
      <c r="C279" s="145" t="s">
        <v>1280</v>
      </c>
      <c r="D279" s="148">
        <v>42551</v>
      </c>
      <c r="E279" s="145" t="s">
        <v>114</v>
      </c>
      <c r="F279" s="145" t="s">
        <v>1626</v>
      </c>
      <c r="G279" s="145"/>
      <c r="H279" s="145"/>
      <c r="I279" s="144" t="s">
        <v>1627</v>
      </c>
      <c r="J279" s="145"/>
      <c r="K279" s="97" t="s">
        <v>221</v>
      </c>
      <c r="L279" s="63" t="s">
        <v>43</v>
      </c>
      <c r="M279" s="145" t="s">
        <v>44</v>
      </c>
      <c r="N279" s="145"/>
      <c r="O279" s="64" t="s">
        <v>83</v>
      </c>
      <c r="P279" s="74">
        <v>42619</v>
      </c>
      <c r="Q279" s="144" t="s">
        <v>1607</v>
      </c>
      <c r="R279" s="144" t="s">
        <v>1608</v>
      </c>
      <c r="S279" s="144" t="s">
        <v>1628</v>
      </c>
      <c r="T279" s="144" t="s">
        <v>1610</v>
      </c>
      <c r="U279" s="144" t="s">
        <v>1611</v>
      </c>
      <c r="V279" s="144" t="s">
        <v>138</v>
      </c>
      <c r="W279" s="145">
        <v>1</v>
      </c>
      <c r="X279" s="165">
        <v>42625</v>
      </c>
      <c r="Y279" s="165">
        <v>42625</v>
      </c>
      <c r="Z279" s="145" t="s">
        <v>1612</v>
      </c>
      <c r="AA279" s="145" t="s">
        <v>2090</v>
      </c>
      <c r="AB279" s="53"/>
      <c r="AC279" s="51"/>
      <c r="AD279" s="53"/>
      <c r="AE279" s="54"/>
      <c r="AF279" s="89"/>
      <c r="AG279" s="89"/>
      <c r="AH279" s="53"/>
      <c r="AI279" s="54"/>
      <c r="AJ279" s="52"/>
      <c r="AK279" s="53"/>
      <c r="AL279" s="52"/>
      <c r="AM279" s="52"/>
      <c r="AN279" s="53"/>
      <c r="AO279" s="53"/>
      <c r="AP279" s="53"/>
      <c r="AQ279" s="53"/>
      <c r="AR279" s="53"/>
      <c r="AS279" s="53"/>
      <c r="AT279" s="53"/>
      <c r="AU279" s="53"/>
      <c r="AV279" s="53"/>
      <c r="AW279" s="53"/>
      <c r="AX279" s="52"/>
      <c r="AY279" s="52"/>
      <c r="AZ279" s="45" t="str">
        <f t="shared" si="212"/>
        <v>A</v>
      </c>
      <c r="BA279" s="46"/>
      <c r="BB279" s="47"/>
      <c r="BC279" s="109"/>
      <c r="BD279" s="49"/>
      <c r="BE279" s="49"/>
      <c r="BF279" s="47"/>
      <c r="BG279" s="109"/>
      <c r="BH279" s="97"/>
      <c r="BI279" s="45"/>
      <c r="BJ279" s="45" t="s">
        <v>2174</v>
      </c>
      <c r="BK279" s="45" t="s">
        <v>2167</v>
      </c>
      <c r="BL279" s="45" t="str">
        <f t="shared" si="189"/>
        <v>C</v>
      </c>
      <c r="BM279" s="185">
        <v>1</v>
      </c>
      <c r="BN279" s="47">
        <f t="shared" si="190"/>
        <v>1</v>
      </c>
      <c r="BO279" s="78" t="s">
        <v>2382</v>
      </c>
      <c r="BP279" s="49">
        <v>1</v>
      </c>
      <c r="BQ279" s="49">
        <v>1</v>
      </c>
      <c r="BR279" s="47">
        <f t="shared" si="191"/>
        <v>1</v>
      </c>
      <c r="BS279" s="54" t="s">
        <v>2386</v>
      </c>
      <c r="BT279" s="52" t="s">
        <v>2387</v>
      </c>
      <c r="BU279" s="45" t="str">
        <f t="shared" si="192"/>
        <v>NO</v>
      </c>
      <c r="BV279" s="238">
        <f t="shared" si="203"/>
        <v>166</v>
      </c>
    </row>
    <row r="280" spans="1:86" s="7" customFormat="1" ht="94.5" hidden="1" customHeight="1" x14ac:dyDescent="0.25">
      <c r="A280" s="97">
        <v>402</v>
      </c>
      <c r="B280" s="97" t="s">
        <v>256</v>
      </c>
      <c r="C280" s="145" t="s">
        <v>1280</v>
      </c>
      <c r="D280" s="148">
        <v>42551</v>
      </c>
      <c r="E280" s="145" t="s">
        <v>114</v>
      </c>
      <c r="F280" s="145" t="s">
        <v>1626</v>
      </c>
      <c r="G280" s="145"/>
      <c r="H280" s="145"/>
      <c r="I280" s="144" t="s">
        <v>1627</v>
      </c>
      <c r="J280" s="145"/>
      <c r="K280" s="97" t="s">
        <v>221</v>
      </c>
      <c r="L280" s="63" t="s">
        <v>43</v>
      </c>
      <c r="M280" s="145" t="s">
        <v>44</v>
      </c>
      <c r="N280" s="145"/>
      <c r="O280" s="64" t="s">
        <v>83</v>
      </c>
      <c r="P280" s="74">
        <v>42619</v>
      </c>
      <c r="Q280" s="144" t="s">
        <v>1607</v>
      </c>
      <c r="R280" s="144" t="s">
        <v>1608</v>
      </c>
      <c r="S280" s="144" t="s">
        <v>1613</v>
      </c>
      <c r="T280" s="144" t="s">
        <v>1614</v>
      </c>
      <c r="U280" s="144" t="s">
        <v>1615</v>
      </c>
      <c r="V280" s="144" t="s">
        <v>135</v>
      </c>
      <c r="W280" s="145">
        <v>1</v>
      </c>
      <c r="X280" s="165">
        <v>42598</v>
      </c>
      <c r="Y280" s="165">
        <v>42613</v>
      </c>
      <c r="Z280" s="145" t="s">
        <v>1616</v>
      </c>
      <c r="AA280" s="145" t="s">
        <v>2090</v>
      </c>
      <c r="AB280" s="53"/>
      <c r="AC280" s="51"/>
      <c r="AD280" s="53"/>
      <c r="AE280" s="54"/>
      <c r="AF280" s="89"/>
      <c r="AG280" s="89"/>
      <c r="AH280" s="53"/>
      <c r="AI280" s="54"/>
      <c r="AJ280" s="52"/>
      <c r="AK280" s="53"/>
      <c r="AL280" s="52"/>
      <c r="AM280" s="52"/>
      <c r="AN280" s="53"/>
      <c r="AO280" s="53"/>
      <c r="AP280" s="53"/>
      <c r="AQ280" s="53"/>
      <c r="AR280" s="53"/>
      <c r="AS280" s="53"/>
      <c r="AT280" s="53"/>
      <c r="AU280" s="53"/>
      <c r="AV280" s="53"/>
      <c r="AW280" s="53"/>
      <c r="AX280" s="52"/>
      <c r="AY280" s="52"/>
      <c r="AZ280" s="45" t="str">
        <f t="shared" si="212"/>
        <v>A</v>
      </c>
      <c r="BA280" s="46"/>
      <c r="BB280" s="47"/>
      <c r="BC280" s="109"/>
      <c r="BD280" s="49"/>
      <c r="BE280" s="49"/>
      <c r="BF280" s="47"/>
      <c r="BG280" s="109"/>
      <c r="BH280" s="97"/>
      <c r="BI280" s="45"/>
      <c r="BJ280" s="45" t="s">
        <v>2174</v>
      </c>
      <c r="BK280" s="45" t="s">
        <v>2167</v>
      </c>
      <c r="BL280" s="45" t="str">
        <f t="shared" si="189"/>
        <v>C</v>
      </c>
      <c r="BM280" s="185">
        <v>1</v>
      </c>
      <c r="BN280" s="47">
        <f t="shared" si="190"/>
        <v>1</v>
      </c>
      <c r="BO280" s="78" t="s">
        <v>2383</v>
      </c>
      <c r="BP280" s="49">
        <v>1</v>
      </c>
      <c r="BQ280" s="49">
        <v>1</v>
      </c>
      <c r="BR280" s="47">
        <f t="shared" si="191"/>
        <v>1</v>
      </c>
      <c r="BS280" s="54" t="s">
        <v>2388</v>
      </c>
      <c r="BT280" s="52" t="s">
        <v>2387</v>
      </c>
      <c r="BU280" s="45" t="str">
        <f t="shared" si="192"/>
        <v>NO</v>
      </c>
      <c r="BV280" s="238">
        <f t="shared" si="203"/>
        <v>120</v>
      </c>
    </row>
    <row r="281" spans="1:86" s="7" customFormat="1" ht="94.5" hidden="1" customHeight="1" x14ac:dyDescent="0.25">
      <c r="A281" s="97">
        <v>402</v>
      </c>
      <c r="B281" s="97" t="s">
        <v>257</v>
      </c>
      <c r="C281" s="145" t="s">
        <v>1280</v>
      </c>
      <c r="D281" s="148">
        <v>42551</v>
      </c>
      <c r="E281" s="145" t="s">
        <v>114</v>
      </c>
      <c r="F281" s="145" t="s">
        <v>1626</v>
      </c>
      <c r="G281" s="145"/>
      <c r="H281" s="145"/>
      <c r="I281" s="144" t="s">
        <v>1627</v>
      </c>
      <c r="J281" s="145"/>
      <c r="K281" s="97" t="s">
        <v>221</v>
      </c>
      <c r="L281" s="63" t="s">
        <v>43</v>
      </c>
      <c r="M281" s="145" t="s">
        <v>44</v>
      </c>
      <c r="N281" s="145"/>
      <c r="O281" s="64" t="s">
        <v>83</v>
      </c>
      <c r="P281" s="74">
        <v>42619</v>
      </c>
      <c r="Q281" s="144" t="s">
        <v>1607</v>
      </c>
      <c r="R281" s="144" t="s">
        <v>1608</v>
      </c>
      <c r="S281" s="144" t="s">
        <v>1617</v>
      </c>
      <c r="T281" s="144" t="s">
        <v>1614</v>
      </c>
      <c r="U281" s="144" t="s">
        <v>1618</v>
      </c>
      <c r="V281" s="144" t="s">
        <v>135</v>
      </c>
      <c r="W281" s="145">
        <v>1</v>
      </c>
      <c r="X281" s="165">
        <v>42614</v>
      </c>
      <c r="Y281" s="165">
        <v>42643</v>
      </c>
      <c r="Z281" s="145" t="s">
        <v>1616</v>
      </c>
      <c r="AA281" s="145" t="s">
        <v>2090</v>
      </c>
      <c r="AB281" s="53"/>
      <c r="AC281" s="51"/>
      <c r="AD281" s="53"/>
      <c r="AE281" s="54"/>
      <c r="AF281" s="89"/>
      <c r="AG281" s="89"/>
      <c r="AH281" s="53"/>
      <c r="AI281" s="54"/>
      <c r="AJ281" s="52"/>
      <c r="AK281" s="53"/>
      <c r="AL281" s="52"/>
      <c r="AM281" s="52"/>
      <c r="AN281" s="53"/>
      <c r="AO281" s="53"/>
      <c r="AP281" s="53"/>
      <c r="AQ281" s="53"/>
      <c r="AR281" s="53"/>
      <c r="AS281" s="53"/>
      <c r="AT281" s="53"/>
      <c r="AU281" s="53"/>
      <c r="AV281" s="53"/>
      <c r="AW281" s="53"/>
      <c r="AX281" s="52"/>
      <c r="AY281" s="52"/>
      <c r="AZ281" s="45" t="str">
        <f t="shared" si="212"/>
        <v>A</v>
      </c>
      <c r="BA281" s="46"/>
      <c r="BB281" s="47"/>
      <c r="BC281" s="109"/>
      <c r="BD281" s="49"/>
      <c r="BE281" s="49"/>
      <c r="BF281" s="47"/>
      <c r="BG281" s="109"/>
      <c r="BH281" s="97"/>
      <c r="BI281" s="45"/>
      <c r="BJ281" s="45" t="s">
        <v>2174</v>
      </c>
      <c r="BK281" s="45" t="s">
        <v>2167</v>
      </c>
      <c r="BL281" s="45" t="str">
        <f t="shared" si="189"/>
        <v>C</v>
      </c>
      <c r="BM281" s="185">
        <v>1</v>
      </c>
      <c r="BN281" s="47">
        <f t="shared" si="190"/>
        <v>1</v>
      </c>
      <c r="BO281" s="78" t="s">
        <v>2384</v>
      </c>
      <c r="BP281" s="49">
        <v>1</v>
      </c>
      <c r="BQ281" s="49">
        <v>1</v>
      </c>
      <c r="BR281" s="47">
        <f t="shared" si="191"/>
        <v>1</v>
      </c>
      <c r="BS281" s="54" t="s">
        <v>2389</v>
      </c>
      <c r="BT281" s="52" t="s">
        <v>2387</v>
      </c>
      <c r="BU281" s="45" t="str">
        <f t="shared" si="192"/>
        <v>NO</v>
      </c>
      <c r="BV281" s="238">
        <f t="shared" si="203"/>
        <v>104</v>
      </c>
    </row>
    <row r="282" spans="1:86" s="7" customFormat="1" ht="141.75" hidden="1" customHeight="1" x14ac:dyDescent="0.25">
      <c r="A282" s="97">
        <v>402</v>
      </c>
      <c r="B282" s="97" t="s">
        <v>258</v>
      </c>
      <c r="C282" s="145" t="s">
        <v>1280</v>
      </c>
      <c r="D282" s="148">
        <v>42551</v>
      </c>
      <c r="E282" s="145" t="s">
        <v>114</v>
      </c>
      <c r="F282" s="145" t="s">
        <v>1626</v>
      </c>
      <c r="G282" s="145"/>
      <c r="H282" s="145"/>
      <c r="I282" s="144" t="s">
        <v>1627</v>
      </c>
      <c r="J282" s="145"/>
      <c r="K282" s="97" t="s">
        <v>221</v>
      </c>
      <c r="L282" s="63" t="s">
        <v>43</v>
      </c>
      <c r="M282" s="145" t="s">
        <v>44</v>
      </c>
      <c r="N282" s="145"/>
      <c r="O282" s="64" t="s">
        <v>83</v>
      </c>
      <c r="P282" s="74">
        <v>42619</v>
      </c>
      <c r="Q282" s="144" t="s">
        <v>1607</v>
      </c>
      <c r="R282" s="144" t="s">
        <v>1608</v>
      </c>
      <c r="S282" s="144" t="s">
        <v>1619</v>
      </c>
      <c r="T282" s="144" t="s">
        <v>1614</v>
      </c>
      <c r="U282" s="144" t="s">
        <v>1620</v>
      </c>
      <c r="V282" s="144" t="s">
        <v>1621</v>
      </c>
      <c r="W282" s="145">
        <v>2</v>
      </c>
      <c r="X282" s="165">
        <v>42644</v>
      </c>
      <c r="Y282" s="165">
        <v>42658</v>
      </c>
      <c r="Z282" s="145" t="s">
        <v>1616</v>
      </c>
      <c r="AA282" s="145" t="s">
        <v>2090</v>
      </c>
      <c r="AB282" s="53"/>
      <c r="AC282" s="51"/>
      <c r="AD282" s="53"/>
      <c r="AE282" s="54"/>
      <c r="AF282" s="89"/>
      <c r="AG282" s="89"/>
      <c r="AH282" s="53"/>
      <c r="AI282" s="54"/>
      <c r="AJ282" s="52"/>
      <c r="AK282" s="53"/>
      <c r="AL282" s="52"/>
      <c r="AM282" s="52"/>
      <c r="AN282" s="53"/>
      <c r="AO282" s="53"/>
      <c r="AP282" s="53"/>
      <c r="AQ282" s="53"/>
      <c r="AR282" s="53"/>
      <c r="AS282" s="53"/>
      <c r="AT282" s="53"/>
      <c r="AU282" s="53"/>
      <c r="AV282" s="53"/>
      <c r="AW282" s="53"/>
      <c r="AX282" s="52"/>
      <c r="AY282" s="52"/>
      <c r="AZ282" s="45" t="str">
        <f t="shared" si="212"/>
        <v>A</v>
      </c>
      <c r="BA282" s="46"/>
      <c r="BB282" s="47"/>
      <c r="BC282" s="109"/>
      <c r="BD282" s="49"/>
      <c r="BE282" s="49"/>
      <c r="BF282" s="47"/>
      <c r="BG282" s="109"/>
      <c r="BH282" s="97"/>
      <c r="BI282" s="45"/>
      <c r="BJ282" s="45" t="s">
        <v>2174</v>
      </c>
      <c r="BK282" s="45" t="s">
        <v>2167</v>
      </c>
      <c r="BL282" s="45" t="str">
        <f t="shared" si="189"/>
        <v>C</v>
      </c>
      <c r="BM282" s="341">
        <v>2</v>
      </c>
      <c r="BN282" s="47">
        <f t="shared" si="190"/>
        <v>1</v>
      </c>
      <c r="BO282" s="78" t="s">
        <v>2385</v>
      </c>
      <c r="BP282" s="49">
        <v>1</v>
      </c>
      <c r="BQ282" s="49">
        <v>1</v>
      </c>
      <c r="BR282" s="47">
        <f t="shared" si="191"/>
        <v>1</v>
      </c>
      <c r="BS282" s="54" t="s">
        <v>2390</v>
      </c>
      <c r="BT282" s="52" t="s">
        <v>2381</v>
      </c>
      <c r="BU282" s="45" t="str">
        <f t="shared" si="192"/>
        <v>NO</v>
      </c>
      <c r="BV282" s="238">
        <f t="shared" si="203"/>
        <v>196</v>
      </c>
    </row>
    <row r="283" spans="1:86" s="7" customFormat="1" ht="94.5" x14ac:dyDescent="0.25">
      <c r="A283" s="97">
        <v>402</v>
      </c>
      <c r="B283" s="97" t="s">
        <v>259</v>
      </c>
      <c r="C283" s="145" t="s">
        <v>1280</v>
      </c>
      <c r="D283" s="148">
        <v>42551</v>
      </c>
      <c r="E283" s="145" t="s">
        <v>114</v>
      </c>
      <c r="F283" s="145" t="s">
        <v>1626</v>
      </c>
      <c r="G283" s="145"/>
      <c r="H283" s="145"/>
      <c r="I283" s="144" t="s">
        <v>1627</v>
      </c>
      <c r="J283" s="145"/>
      <c r="K283" s="97" t="s">
        <v>221</v>
      </c>
      <c r="L283" s="63" t="s">
        <v>43</v>
      </c>
      <c r="M283" s="145" t="s">
        <v>44</v>
      </c>
      <c r="N283" s="145"/>
      <c r="O283" s="64" t="s">
        <v>83</v>
      </c>
      <c r="P283" s="74">
        <v>42619</v>
      </c>
      <c r="Q283" s="144" t="s">
        <v>1607</v>
      </c>
      <c r="R283" s="144" t="s">
        <v>1608</v>
      </c>
      <c r="S283" s="144" t="s">
        <v>1622</v>
      </c>
      <c r="T283" s="144" t="s">
        <v>1614</v>
      </c>
      <c r="U283" s="144" t="s">
        <v>1623</v>
      </c>
      <c r="V283" s="144" t="s">
        <v>1624</v>
      </c>
      <c r="W283" s="145">
        <v>1</v>
      </c>
      <c r="X283" s="165">
        <v>42659</v>
      </c>
      <c r="Y283" s="165">
        <v>42916</v>
      </c>
      <c r="Z283" s="145" t="s">
        <v>1625</v>
      </c>
      <c r="AA283" s="145" t="s">
        <v>214</v>
      </c>
      <c r="AB283" s="53"/>
      <c r="AC283" s="51"/>
      <c r="AD283" s="53"/>
      <c r="AE283" s="54"/>
      <c r="AF283" s="89"/>
      <c r="AG283" s="89"/>
      <c r="AH283" s="53"/>
      <c r="AI283" s="54"/>
      <c r="AJ283" s="52"/>
      <c r="AK283" s="53"/>
      <c r="AL283" s="52"/>
      <c r="AM283" s="52"/>
      <c r="AN283" s="53"/>
      <c r="AO283" s="53"/>
      <c r="AP283" s="53"/>
      <c r="AQ283" s="53"/>
      <c r="AR283" s="53"/>
      <c r="AS283" s="53"/>
      <c r="AT283" s="53"/>
      <c r="AU283" s="53"/>
      <c r="AV283" s="53"/>
      <c r="AW283" s="53"/>
      <c r="AX283" s="52"/>
      <c r="AY283" s="52"/>
      <c r="AZ283" s="45" t="str">
        <f t="shared" si="212"/>
        <v>A</v>
      </c>
      <c r="BA283" s="46"/>
      <c r="BB283" s="47"/>
      <c r="BC283" s="109"/>
      <c r="BD283" s="49"/>
      <c r="BE283" s="49"/>
      <c r="BF283" s="47"/>
      <c r="BG283" s="109"/>
      <c r="BH283" s="97"/>
      <c r="BI283" s="45"/>
      <c r="BJ283" s="45" t="s">
        <v>2162</v>
      </c>
      <c r="BK283" s="45" t="s">
        <v>252</v>
      </c>
      <c r="BL283" s="45" t="s">
        <v>50</v>
      </c>
      <c r="BM283" s="346" t="s">
        <v>83</v>
      </c>
      <c r="BN283" s="346" t="s">
        <v>83</v>
      </c>
      <c r="BO283" s="54" t="s">
        <v>996</v>
      </c>
      <c r="BP283" s="346" t="s">
        <v>83</v>
      </c>
      <c r="BQ283" s="346" t="s">
        <v>83</v>
      </c>
      <c r="BR283" s="346" t="s">
        <v>83</v>
      </c>
      <c r="BS283" s="54" t="s">
        <v>2391</v>
      </c>
      <c r="BT283" s="52" t="s">
        <v>2381</v>
      </c>
      <c r="BU283" s="45" t="s">
        <v>91</v>
      </c>
      <c r="BV283" s="238">
        <f t="shared" si="203"/>
        <v>112</v>
      </c>
      <c r="BW283" s="52" t="s">
        <v>252</v>
      </c>
      <c r="BX283" s="45" t="s">
        <v>50</v>
      </c>
      <c r="BY283" s="100" t="s">
        <v>2629</v>
      </c>
      <c r="BZ283" s="384" t="str">
        <f>CD283</f>
        <v>N.A.</v>
      </c>
      <c r="CA283" s="100" t="s">
        <v>2630</v>
      </c>
      <c r="CB283" s="346" t="s">
        <v>83</v>
      </c>
      <c r="CC283" s="346" t="s">
        <v>83</v>
      </c>
      <c r="CD283" s="346" t="s">
        <v>83</v>
      </c>
      <c r="CE283" s="54" t="s">
        <v>2627</v>
      </c>
      <c r="CF283" s="52" t="s">
        <v>2381</v>
      </c>
      <c r="CG283" s="45" t="s">
        <v>91</v>
      </c>
      <c r="CH283" s="238">
        <f>LEN(CA283)</f>
        <v>271</v>
      </c>
    </row>
    <row r="284" spans="1:86" s="7" customFormat="1" ht="94.5" hidden="1" customHeight="1" x14ac:dyDescent="0.25">
      <c r="A284" s="97">
        <v>403</v>
      </c>
      <c r="B284" s="97" t="s">
        <v>255</v>
      </c>
      <c r="C284" s="145" t="s">
        <v>1280</v>
      </c>
      <c r="D284" s="148">
        <v>42551</v>
      </c>
      <c r="E284" s="145" t="s">
        <v>114</v>
      </c>
      <c r="F284" s="145" t="s">
        <v>1629</v>
      </c>
      <c r="G284" s="145"/>
      <c r="H284" s="145"/>
      <c r="I284" s="144" t="s">
        <v>1630</v>
      </c>
      <c r="J284" s="145"/>
      <c r="K284" s="97" t="s">
        <v>221</v>
      </c>
      <c r="L284" s="63" t="s">
        <v>43</v>
      </c>
      <c r="M284" s="145" t="s">
        <v>44</v>
      </c>
      <c r="N284" s="145"/>
      <c r="O284" s="64" t="s">
        <v>83</v>
      </c>
      <c r="P284" s="74">
        <v>42619</v>
      </c>
      <c r="Q284" s="144" t="s">
        <v>1631</v>
      </c>
      <c r="R284" s="144" t="s">
        <v>1632</v>
      </c>
      <c r="S284" s="144" t="s">
        <v>1613</v>
      </c>
      <c r="T284" s="144" t="s">
        <v>1633</v>
      </c>
      <c r="U284" s="144" t="s">
        <v>1634</v>
      </c>
      <c r="V284" s="144" t="s">
        <v>135</v>
      </c>
      <c r="W284" s="145">
        <v>1</v>
      </c>
      <c r="X284" s="165">
        <v>42598</v>
      </c>
      <c r="Y284" s="165">
        <v>42613</v>
      </c>
      <c r="Z284" s="145" t="s">
        <v>1616</v>
      </c>
      <c r="AA284" s="145" t="s">
        <v>2090</v>
      </c>
      <c r="AB284" s="53"/>
      <c r="AC284" s="51"/>
      <c r="AD284" s="53"/>
      <c r="AE284" s="54"/>
      <c r="AF284" s="89"/>
      <c r="AG284" s="89"/>
      <c r="AH284" s="53"/>
      <c r="AI284" s="54"/>
      <c r="AJ284" s="52"/>
      <c r="AK284" s="53"/>
      <c r="AL284" s="52"/>
      <c r="AM284" s="52"/>
      <c r="AN284" s="53"/>
      <c r="AO284" s="53"/>
      <c r="AP284" s="53"/>
      <c r="AQ284" s="53"/>
      <c r="AR284" s="53"/>
      <c r="AS284" s="53"/>
      <c r="AT284" s="53"/>
      <c r="AU284" s="53"/>
      <c r="AV284" s="53"/>
      <c r="AW284" s="53"/>
      <c r="AX284" s="52"/>
      <c r="AY284" s="52"/>
      <c r="AZ284" s="45" t="str">
        <f t="shared" si="212"/>
        <v>A</v>
      </c>
      <c r="BA284" s="46"/>
      <c r="BB284" s="47"/>
      <c r="BC284" s="109"/>
      <c r="BD284" s="49"/>
      <c r="BE284" s="49"/>
      <c r="BF284" s="47"/>
      <c r="BG284" s="109"/>
      <c r="BH284" s="97"/>
      <c r="BI284" s="45"/>
      <c r="BJ284" s="45" t="s">
        <v>2174</v>
      </c>
      <c r="BK284" s="45" t="s">
        <v>2167</v>
      </c>
      <c r="BL284" s="45" t="str">
        <f t="shared" si="189"/>
        <v>C</v>
      </c>
      <c r="BM284" s="185">
        <v>1</v>
      </c>
      <c r="BN284" s="47">
        <f t="shared" si="190"/>
        <v>1</v>
      </c>
      <c r="BO284" s="78" t="s">
        <v>2383</v>
      </c>
      <c r="BP284" s="49">
        <v>1</v>
      </c>
      <c r="BQ284" s="49">
        <v>1</v>
      </c>
      <c r="BR284" s="47">
        <f t="shared" si="191"/>
        <v>1</v>
      </c>
      <c r="BS284" s="54" t="s">
        <v>2388</v>
      </c>
      <c r="BT284" s="52" t="s">
        <v>2387</v>
      </c>
      <c r="BU284" s="45" t="str">
        <f t="shared" si="192"/>
        <v>NO</v>
      </c>
      <c r="BV284" s="238">
        <f t="shared" si="203"/>
        <v>120</v>
      </c>
    </row>
    <row r="285" spans="1:86" s="7" customFormat="1" ht="94.5" hidden="1" customHeight="1" x14ac:dyDescent="0.25">
      <c r="A285" s="97">
        <v>403</v>
      </c>
      <c r="B285" s="97" t="s">
        <v>256</v>
      </c>
      <c r="C285" s="145" t="s">
        <v>1280</v>
      </c>
      <c r="D285" s="148">
        <v>42551</v>
      </c>
      <c r="E285" s="145" t="s">
        <v>114</v>
      </c>
      <c r="F285" s="145" t="s">
        <v>1629</v>
      </c>
      <c r="G285" s="145"/>
      <c r="H285" s="145"/>
      <c r="I285" s="144" t="s">
        <v>1630</v>
      </c>
      <c r="J285" s="145"/>
      <c r="K285" s="97" t="s">
        <v>221</v>
      </c>
      <c r="L285" s="63" t="s">
        <v>43</v>
      </c>
      <c r="M285" s="145" t="s">
        <v>44</v>
      </c>
      <c r="N285" s="145"/>
      <c r="O285" s="64" t="s">
        <v>83</v>
      </c>
      <c r="P285" s="74">
        <v>42619</v>
      </c>
      <c r="Q285" s="144" t="s">
        <v>1631</v>
      </c>
      <c r="R285" s="144" t="s">
        <v>1632</v>
      </c>
      <c r="S285" s="144" t="s">
        <v>1617</v>
      </c>
      <c r="T285" s="144" t="s">
        <v>1633</v>
      </c>
      <c r="U285" s="144" t="s">
        <v>1618</v>
      </c>
      <c r="V285" s="144" t="s">
        <v>135</v>
      </c>
      <c r="W285" s="145">
        <v>1</v>
      </c>
      <c r="X285" s="165">
        <v>42614</v>
      </c>
      <c r="Y285" s="165">
        <v>42643</v>
      </c>
      <c r="Z285" s="145" t="s">
        <v>1616</v>
      </c>
      <c r="AA285" s="145" t="s">
        <v>2090</v>
      </c>
      <c r="AB285" s="53"/>
      <c r="AC285" s="51"/>
      <c r="AD285" s="53"/>
      <c r="AE285" s="54"/>
      <c r="AF285" s="89"/>
      <c r="AG285" s="89"/>
      <c r="AH285" s="53"/>
      <c r="AI285" s="54"/>
      <c r="AJ285" s="52"/>
      <c r="AK285" s="53"/>
      <c r="AL285" s="52"/>
      <c r="AM285" s="52"/>
      <c r="AN285" s="53"/>
      <c r="AO285" s="53"/>
      <c r="AP285" s="53"/>
      <c r="AQ285" s="53"/>
      <c r="AR285" s="53"/>
      <c r="AS285" s="53"/>
      <c r="AT285" s="53"/>
      <c r="AU285" s="53"/>
      <c r="AV285" s="53"/>
      <c r="AW285" s="53"/>
      <c r="AX285" s="52"/>
      <c r="AY285" s="52"/>
      <c r="AZ285" s="45" t="str">
        <f t="shared" si="212"/>
        <v>A</v>
      </c>
      <c r="BA285" s="46"/>
      <c r="BB285" s="47"/>
      <c r="BC285" s="109"/>
      <c r="BD285" s="49"/>
      <c r="BE285" s="49"/>
      <c r="BF285" s="47"/>
      <c r="BG285" s="109"/>
      <c r="BH285" s="97"/>
      <c r="BI285" s="45"/>
      <c r="BJ285" s="45" t="s">
        <v>2174</v>
      </c>
      <c r="BK285" s="45" t="s">
        <v>2167</v>
      </c>
      <c r="BL285" s="45" t="str">
        <f t="shared" si="189"/>
        <v>C</v>
      </c>
      <c r="BM285" s="185">
        <v>1</v>
      </c>
      <c r="BN285" s="47">
        <f t="shared" si="190"/>
        <v>1</v>
      </c>
      <c r="BO285" s="78" t="s">
        <v>2384</v>
      </c>
      <c r="BP285" s="49">
        <v>1</v>
      </c>
      <c r="BQ285" s="49">
        <v>1</v>
      </c>
      <c r="BR285" s="47">
        <f t="shared" si="191"/>
        <v>1</v>
      </c>
      <c r="BS285" s="54" t="s">
        <v>2389</v>
      </c>
      <c r="BT285" s="52" t="s">
        <v>2387</v>
      </c>
      <c r="BU285" s="45" t="str">
        <f t="shared" si="192"/>
        <v>NO</v>
      </c>
      <c r="BV285" s="238">
        <f t="shared" si="203"/>
        <v>104</v>
      </c>
    </row>
    <row r="286" spans="1:86" s="7" customFormat="1" ht="141.75" hidden="1" customHeight="1" x14ac:dyDescent="0.25">
      <c r="A286" s="97">
        <v>403</v>
      </c>
      <c r="B286" s="97" t="s">
        <v>257</v>
      </c>
      <c r="C286" s="145" t="s">
        <v>1280</v>
      </c>
      <c r="D286" s="148">
        <v>42551</v>
      </c>
      <c r="E286" s="145" t="s">
        <v>114</v>
      </c>
      <c r="F286" s="145" t="s">
        <v>1629</v>
      </c>
      <c r="G286" s="145"/>
      <c r="H286" s="145"/>
      <c r="I286" s="144" t="s">
        <v>1630</v>
      </c>
      <c r="J286" s="145"/>
      <c r="K286" s="97" t="s">
        <v>221</v>
      </c>
      <c r="L286" s="63" t="s">
        <v>43</v>
      </c>
      <c r="M286" s="145" t="s">
        <v>44</v>
      </c>
      <c r="N286" s="145"/>
      <c r="O286" s="64" t="s">
        <v>83</v>
      </c>
      <c r="P286" s="74">
        <v>42619</v>
      </c>
      <c r="Q286" s="144" t="s">
        <v>1631</v>
      </c>
      <c r="R286" s="144" t="s">
        <v>1632</v>
      </c>
      <c r="S286" s="144" t="s">
        <v>1619</v>
      </c>
      <c r="T286" s="144" t="s">
        <v>1633</v>
      </c>
      <c r="U286" s="144" t="s">
        <v>1620</v>
      </c>
      <c r="V286" s="144" t="s">
        <v>1621</v>
      </c>
      <c r="W286" s="145">
        <v>2</v>
      </c>
      <c r="X286" s="165">
        <v>42644</v>
      </c>
      <c r="Y286" s="165">
        <v>42658</v>
      </c>
      <c r="Z286" s="145" t="s">
        <v>1616</v>
      </c>
      <c r="AA286" s="145" t="s">
        <v>2090</v>
      </c>
      <c r="AB286" s="53"/>
      <c r="AC286" s="51"/>
      <c r="AD286" s="53"/>
      <c r="AE286" s="54"/>
      <c r="AF286" s="89"/>
      <c r="AG286" s="89"/>
      <c r="AH286" s="53"/>
      <c r="AI286" s="54"/>
      <c r="AJ286" s="52"/>
      <c r="AK286" s="53"/>
      <c r="AL286" s="52"/>
      <c r="AM286" s="52"/>
      <c r="AN286" s="53"/>
      <c r="AO286" s="53"/>
      <c r="AP286" s="53"/>
      <c r="AQ286" s="53"/>
      <c r="AR286" s="53"/>
      <c r="AS286" s="53"/>
      <c r="AT286" s="53"/>
      <c r="AU286" s="53"/>
      <c r="AV286" s="53"/>
      <c r="AW286" s="53"/>
      <c r="AX286" s="52"/>
      <c r="AY286" s="52"/>
      <c r="AZ286" s="45" t="str">
        <f t="shared" si="212"/>
        <v>A</v>
      </c>
      <c r="BA286" s="46"/>
      <c r="BB286" s="47"/>
      <c r="BC286" s="109"/>
      <c r="BD286" s="49"/>
      <c r="BE286" s="49"/>
      <c r="BF286" s="47"/>
      <c r="BG286" s="109"/>
      <c r="BH286" s="97"/>
      <c r="BI286" s="45"/>
      <c r="BJ286" s="45" t="s">
        <v>2174</v>
      </c>
      <c r="BK286" s="45" t="s">
        <v>2167</v>
      </c>
      <c r="BL286" s="45" t="str">
        <f t="shared" si="189"/>
        <v>C</v>
      </c>
      <c r="BM286" s="341">
        <v>2</v>
      </c>
      <c r="BN286" s="47">
        <f t="shared" si="190"/>
        <v>1</v>
      </c>
      <c r="BO286" s="78" t="s">
        <v>2385</v>
      </c>
      <c r="BP286" s="49">
        <v>1</v>
      </c>
      <c r="BQ286" s="49">
        <v>1</v>
      </c>
      <c r="BR286" s="47">
        <f t="shared" si="191"/>
        <v>1</v>
      </c>
      <c r="BS286" s="54" t="s">
        <v>2390</v>
      </c>
      <c r="BT286" s="52" t="s">
        <v>2381</v>
      </c>
      <c r="BU286" s="45" t="str">
        <f t="shared" si="192"/>
        <v>NO</v>
      </c>
      <c r="BV286" s="238">
        <f t="shared" si="203"/>
        <v>196</v>
      </c>
    </row>
    <row r="287" spans="1:86" s="7" customFormat="1" ht="94.5" x14ac:dyDescent="0.25">
      <c r="A287" s="97">
        <v>403</v>
      </c>
      <c r="B287" s="97" t="s">
        <v>258</v>
      </c>
      <c r="C287" s="145" t="s">
        <v>1280</v>
      </c>
      <c r="D287" s="148">
        <v>42551</v>
      </c>
      <c r="E287" s="145" t="s">
        <v>114</v>
      </c>
      <c r="F287" s="145" t="s">
        <v>1629</v>
      </c>
      <c r="G287" s="145"/>
      <c r="H287" s="145"/>
      <c r="I287" s="144" t="s">
        <v>1630</v>
      </c>
      <c r="J287" s="145"/>
      <c r="K287" s="97" t="s">
        <v>221</v>
      </c>
      <c r="L287" s="63" t="s">
        <v>43</v>
      </c>
      <c r="M287" s="145" t="s">
        <v>44</v>
      </c>
      <c r="N287" s="145"/>
      <c r="O287" s="64" t="s">
        <v>83</v>
      </c>
      <c r="P287" s="74">
        <v>42619</v>
      </c>
      <c r="Q287" s="144" t="s">
        <v>1631</v>
      </c>
      <c r="R287" s="144" t="s">
        <v>1632</v>
      </c>
      <c r="S287" s="144" t="s">
        <v>1622</v>
      </c>
      <c r="T287" s="144" t="s">
        <v>1633</v>
      </c>
      <c r="U287" s="144" t="s">
        <v>1623</v>
      </c>
      <c r="V287" s="144" t="s">
        <v>1624</v>
      </c>
      <c r="W287" s="145">
        <v>1</v>
      </c>
      <c r="X287" s="165">
        <v>42659</v>
      </c>
      <c r="Y287" s="165">
        <v>42916</v>
      </c>
      <c r="Z287" s="145" t="s">
        <v>1625</v>
      </c>
      <c r="AA287" s="145" t="s">
        <v>214</v>
      </c>
      <c r="AB287" s="53"/>
      <c r="AC287" s="51"/>
      <c r="AD287" s="53"/>
      <c r="AE287" s="54"/>
      <c r="AF287" s="89"/>
      <c r="AG287" s="89"/>
      <c r="AH287" s="53"/>
      <c r="AI287" s="54"/>
      <c r="AJ287" s="52"/>
      <c r="AK287" s="53"/>
      <c r="AL287" s="52"/>
      <c r="AM287" s="52"/>
      <c r="AN287" s="53"/>
      <c r="AO287" s="53"/>
      <c r="AP287" s="53"/>
      <c r="AQ287" s="53"/>
      <c r="AR287" s="53"/>
      <c r="AS287" s="53"/>
      <c r="AT287" s="53"/>
      <c r="AU287" s="53"/>
      <c r="AV287" s="53"/>
      <c r="AW287" s="53"/>
      <c r="AX287" s="52"/>
      <c r="AY287" s="52"/>
      <c r="AZ287" s="45" t="str">
        <f t="shared" si="212"/>
        <v>A</v>
      </c>
      <c r="BA287" s="46"/>
      <c r="BB287" s="47"/>
      <c r="BC287" s="109"/>
      <c r="BD287" s="49"/>
      <c r="BE287" s="49"/>
      <c r="BF287" s="47"/>
      <c r="BG287" s="109"/>
      <c r="BH287" s="97"/>
      <c r="BI287" s="45"/>
      <c r="BJ287" s="45" t="s">
        <v>2162</v>
      </c>
      <c r="BK287" s="45" t="s">
        <v>252</v>
      </c>
      <c r="BL287" s="45" t="s">
        <v>50</v>
      </c>
      <c r="BM287" s="346" t="s">
        <v>83</v>
      </c>
      <c r="BN287" s="346" t="s">
        <v>83</v>
      </c>
      <c r="BO287" s="54" t="s">
        <v>996</v>
      </c>
      <c r="BP287" s="346" t="s">
        <v>83</v>
      </c>
      <c r="BQ287" s="346" t="s">
        <v>83</v>
      </c>
      <c r="BR287" s="346" t="s">
        <v>83</v>
      </c>
      <c r="BS287" s="54" t="s">
        <v>2391</v>
      </c>
      <c r="BT287" s="52" t="s">
        <v>2381</v>
      </c>
      <c r="BU287" s="45" t="s">
        <v>91</v>
      </c>
      <c r="BV287" s="238">
        <f t="shared" si="203"/>
        <v>112</v>
      </c>
      <c r="BW287" s="52" t="s">
        <v>252</v>
      </c>
      <c r="BX287" s="45" t="s">
        <v>50</v>
      </c>
      <c r="BY287" s="100" t="s">
        <v>2629</v>
      </c>
      <c r="BZ287" s="384" t="str">
        <f t="shared" ref="BZ287" si="215">CD287</f>
        <v>N.A.</v>
      </c>
      <c r="CA287" s="100" t="s">
        <v>2631</v>
      </c>
      <c r="CB287" s="346" t="s">
        <v>83</v>
      </c>
      <c r="CC287" s="346" t="s">
        <v>83</v>
      </c>
      <c r="CD287" s="346" t="s">
        <v>83</v>
      </c>
      <c r="CE287" s="54" t="s">
        <v>2627</v>
      </c>
      <c r="CF287" s="52" t="s">
        <v>2381</v>
      </c>
      <c r="CG287" s="45" t="s">
        <v>91</v>
      </c>
      <c r="CH287" s="238">
        <f t="shared" ref="CH287" si="216">LEN(CA287)</f>
        <v>367</v>
      </c>
    </row>
    <row r="288" spans="1:86" s="7" customFormat="1" ht="157.5" hidden="1" customHeight="1" x14ac:dyDescent="0.25">
      <c r="A288" s="97">
        <v>404</v>
      </c>
      <c r="B288" s="97" t="s">
        <v>255</v>
      </c>
      <c r="C288" s="145" t="s">
        <v>1280</v>
      </c>
      <c r="D288" s="148">
        <v>42551</v>
      </c>
      <c r="E288" s="145" t="s">
        <v>114</v>
      </c>
      <c r="F288" s="145" t="s">
        <v>1635</v>
      </c>
      <c r="G288" s="145"/>
      <c r="H288" s="145"/>
      <c r="I288" s="144" t="s">
        <v>1636</v>
      </c>
      <c r="J288" s="145"/>
      <c r="K288" s="97" t="s">
        <v>221</v>
      </c>
      <c r="L288" s="63" t="s">
        <v>43</v>
      </c>
      <c r="M288" s="145" t="s">
        <v>44</v>
      </c>
      <c r="N288" s="145"/>
      <c r="O288" s="64" t="s">
        <v>83</v>
      </c>
      <c r="P288" s="74">
        <v>42619</v>
      </c>
      <c r="Q288" s="144" t="s">
        <v>1607</v>
      </c>
      <c r="R288" s="144" t="s">
        <v>1637</v>
      </c>
      <c r="S288" s="144" t="s">
        <v>1638</v>
      </c>
      <c r="T288" s="144" t="s">
        <v>1610</v>
      </c>
      <c r="U288" s="144" t="s">
        <v>1611</v>
      </c>
      <c r="V288" s="144" t="s">
        <v>138</v>
      </c>
      <c r="W288" s="145">
        <v>1</v>
      </c>
      <c r="X288" s="165">
        <v>42625</v>
      </c>
      <c r="Y288" s="165">
        <v>42625</v>
      </c>
      <c r="Z288" s="145" t="s">
        <v>1612</v>
      </c>
      <c r="AA288" s="145" t="s">
        <v>2089</v>
      </c>
      <c r="AB288" s="53"/>
      <c r="AC288" s="51"/>
      <c r="AD288" s="53"/>
      <c r="AE288" s="54"/>
      <c r="AF288" s="89"/>
      <c r="AG288" s="89"/>
      <c r="AH288" s="53"/>
      <c r="AI288" s="54"/>
      <c r="AJ288" s="52"/>
      <c r="AK288" s="53"/>
      <c r="AL288" s="52"/>
      <c r="AM288" s="52"/>
      <c r="AN288" s="53"/>
      <c r="AO288" s="53"/>
      <c r="AP288" s="53"/>
      <c r="AQ288" s="53"/>
      <c r="AR288" s="53"/>
      <c r="AS288" s="53"/>
      <c r="AT288" s="53"/>
      <c r="AU288" s="53"/>
      <c r="AV288" s="53"/>
      <c r="AW288" s="53"/>
      <c r="AX288" s="52"/>
      <c r="AY288" s="52"/>
      <c r="AZ288" s="45" t="str">
        <f t="shared" si="212"/>
        <v>A</v>
      </c>
      <c r="BA288" s="46"/>
      <c r="BB288" s="47"/>
      <c r="BC288" s="109"/>
      <c r="BD288" s="49"/>
      <c r="BE288" s="49"/>
      <c r="BF288" s="47"/>
      <c r="BG288" s="109"/>
      <c r="BH288" s="97"/>
      <c r="BI288" s="45"/>
      <c r="BJ288" s="45" t="s">
        <v>2175</v>
      </c>
      <c r="BK288" s="45" t="s">
        <v>2176</v>
      </c>
      <c r="BL288" s="45" t="str">
        <f>IF(BN288&lt;91%,"A","C")</f>
        <v>C</v>
      </c>
      <c r="BM288" s="56">
        <v>1</v>
      </c>
      <c r="BN288" s="47">
        <f>BR288</f>
        <v>1</v>
      </c>
      <c r="BO288" s="188" t="s">
        <v>2490</v>
      </c>
      <c r="BP288" s="49">
        <v>1</v>
      </c>
      <c r="BQ288" s="49">
        <v>1</v>
      </c>
      <c r="BR288" s="47">
        <f>(BP288+BQ288)/2</f>
        <v>1</v>
      </c>
      <c r="BS288" s="333" t="s">
        <v>2491</v>
      </c>
      <c r="BT288" s="145" t="s">
        <v>1612</v>
      </c>
      <c r="BU288" s="45" t="str">
        <f t="shared" si="192"/>
        <v>NO</v>
      </c>
      <c r="BV288" s="238">
        <f t="shared" si="203"/>
        <v>273</v>
      </c>
      <c r="BW288" s="419"/>
      <c r="BX288" s="420"/>
      <c r="BY288" s="421"/>
      <c r="BZ288" s="422"/>
      <c r="CA288" s="421"/>
      <c r="CB288" s="422"/>
      <c r="CC288" s="422"/>
      <c r="CD288" s="422"/>
      <c r="CE288" s="421"/>
      <c r="CF288" s="421"/>
      <c r="CG288" s="420"/>
      <c r="CH288" s="238"/>
    </row>
    <row r="289" spans="1:86" s="7" customFormat="1" ht="94.5" hidden="1" customHeight="1" x14ac:dyDescent="0.25">
      <c r="A289" s="97">
        <v>404</v>
      </c>
      <c r="B289" s="97" t="s">
        <v>256</v>
      </c>
      <c r="C289" s="145" t="s">
        <v>1280</v>
      </c>
      <c r="D289" s="148">
        <v>42551</v>
      </c>
      <c r="E289" s="145" t="s">
        <v>114</v>
      </c>
      <c r="F289" s="145" t="s">
        <v>1635</v>
      </c>
      <c r="G289" s="145"/>
      <c r="H289" s="145"/>
      <c r="I289" s="144" t="s">
        <v>1636</v>
      </c>
      <c r="J289" s="145"/>
      <c r="K289" s="97" t="s">
        <v>221</v>
      </c>
      <c r="L289" s="63" t="s">
        <v>43</v>
      </c>
      <c r="M289" s="145" t="s">
        <v>44</v>
      </c>
      <c r="N289" s="145"/>
      <c r="O289" s="64" t="s">
        <v>83</v>
      </c>
      <c r="P289" s="74">
        <v>42619</v>
      </c>
      <c r="Q289" s="144" t="s">
        <v>1607</v>
      </c>
      <c r="R289" s="144" t="s">
        <v>1637</v>
      </c>
      <c r="S289" s="144" t="s">
        <v>1613</v>
      </c>
      <c r="T289" s="144" t="s">
        <v>1614</v>
      </c>
      <c r="U289" s="144" t="s">
        <v>1639</v>
      </c>
      <c r="V289" s="144" t="s">
        <v>135</v>
      </c>
      <c r="W289" s="145">
        <v>1</v>
      </c>
      <c r="X289" s="165">
        <v>42598</v>
      </c>
      <c r="Y289" s="165">
        <v>42613</v>
      </c>
      <c r="Z289" s="145" t="s">
        <v>1616</v>
      </c>
      <c r="AA289" s="145" t="s">
        <v>2090</v>
      </c>
      <c r="AB289" s="53"/>
      <c r="AC289" s="51"/>
      <c r="AD289" s="53"/>
      <c r="AE289" s="54"/>
      <c r="AF289" s="89"/>
      <c r="AG289" s="89"/>
      <c r="AH289" s="53"/>
      <c r="AI289" s="54"/>
      <c r="AJ289" s="52"/>
      <c r="AK289" s="53"/>
      <c r="AL289" s="52"/>
      <c r="AM289" s="52"/>
      <c r="AN289" s="53"/>
      <c r="AO289" s="53"/>
      <c r="AP289" s="53"/>
      <c r="AQ289" s="53"/>
      <c r="AR289" s="53"/>
      <c r="AS289" s="53"/>
      <c r="AT289" s="53"/>
      <c r="AU289" s="53"/>
      <c r="AV289" s="53"/>
      <c r="AW289" s="53"/>
      <c r="AX289" s="52"/>
      <c r="AY289" s="52"/>
      <c r="AZ289" s="45" t="str">
        <f t="shared" si="212"/>
        <v>A</v>
      </c>
      <c r="BA289" s="46"/>
      <c r="BB289" s="47"/>
      <c r="BC289" s="109"/>
      <c r="BD289" s="49"/>
      <c r="BE289" s="49"/>
      <c r="BF289" s="47"/>
      <c r="BG289" s="109"/>
      <c r="BH289" s="97"/>
      <c r="BI289" s="45"/>
      <c r="BJ289" s="45" t="s">
        <v>2174</v>
      </c>
      <c r="BK289" s="45" t="s">
        <v>2167</v>
      </c>
      <c r="BL289" s="45" t="str">
        <f t="shared" si="189"/>
        <v>C</v>
      </c>
      <c r="BM289" s="185">
        <v>1</v>
      </c>
      <c r="BN289" s="47">
        <f t="shared" si="190"/>
        <v>1</v>
      </c>
      <c r="BO289" s="78" t="s">
        <v>2383</v>
      </c>
      <c r="BP289" s="49">
        <v>1</v>
      </c>
      <c r="BQ289" s="49">
        <v>1</v>
      </c>
      <c r="BR289" s="47">
        <f t="shared" si="191"/>
        <v>1</v>
      </c>
      <c r="BS289" s="54" t="s">
        <v>2388</v>
      </c>
      <c r="BT289" s="52" t="s">
        <v>2387</v>
      </c>
      <c r="BU289" s="45" t="str">
        <f t="shared" si="192"/>
        <v>NO</v>
      </c>
      <c r="BV289" s="238">
        <f t="shared" si="203"/>
        <v>120</v>
      </c>
    </row>
    <row r="290" spans="1:86" s="7" customFormat="1" ht="94.5" hidden="1" customHeight="1" x14ac:dyDescent="0.25">
      <c r="A290" s="97">
        <v>404</v>
      </c>
      <c r="B290" s="97" t="s">
        <v>257</v>
      </c>
      <c r="C290" s="145" t="s">
        <v>1280</v>
      </c>
      <c r="D290" s="148">
        <v>42551</v>
      </c>
      <c r="E290" s="145" t="s">
        <v>114</v>
      </c>
      <c r="F290" s="145" t="s">
        <v>1635</v>
      </c>
      <c r="G290" s="145"/>
      <c r="H290" s="145"/>
      <c r="I290" s="144" t="s">
        <v>1636</v>
      </c>
      <c r="J290" s="145"/>
      <c r="K290" s="97" t="s">
        <v>221</v>
      </c>
      <c r="L290" s="63" t="s">
        <v>43</v>
      </c>
      <c r="M290" s="145" t="s">
        <v>44</v>
      </c>
      <c r="N290" s="145"/>
      <c r="O290" s="64" t="s">
        <v>83</v>
      </c>
      <c r="P290" s="74">
        <v>42619</v>
      </c>
      <c r="Q290" s="144" t="s">
        <v>1607</v>
      </c>
      <c r="R290" s="144" t="s">
        <v>1637</v>
      </c>
      <c r="S290" s="144" t="s">
        <v>1617</v>
      </c>
      <c r="T290" s="144" t="s">
        <v>1614</v>
      </c>
      <c r="U290" s="144" t="s">
        <v>1618</v>
      </c>
      <c r="V290" s="144" t="s">
        <v>135</v>
      </c>
      <c r="W290" s="145">
        <v>1</v>
      </c>
      <c r="X290" s="165">
        <v>42614</v>
      </c>
      <c r="Y290" s="165">
        <v>42643</v>
      </c>
      <c r="Z290" s="145" t="s">
        <v>1616</v>
      </c>
      <c r="AA290" s="145" t="s">
        <v>2090</v>
      </c>
      <c r="AB290" s="53"/>
      <c r="AC290" s="51"/>
      <c r="AD290" s="53"/>
      <c r="AE290" s="54"/>
      <c r="AF290" s="89"/>
      <c r="AG290" s="89"/>
      <c r="AH290" s="53"/>
      <c r="AI290" s="54"/>
      <c r="AJ290" s="52"/>
      <c r="AK290" s="53"/>
      <c r="AL290" s="52"/>
      <c r="AM290" s="52"/>
      <c r="AN290" s="53"/>
      <c r="AO290" s="53"/>
      <c r="AP290" s="53"/>
      <c r="AQ290" s="53"/>
      <c r="AR290" s="53"/>
      <c r="AS290" s="53"/>
      <c r="AT290" s="53"/>
      <c r="AU290" s="53"/>
      <c r="AV290" s="53"/>
      <c r="AW290" s="53"/>
      <c r="AX290" s="52"/>
      <c r="AY290" s="52"/>
      <c r="AZ290" s="45" t="str">
        <f t="shared" si="212"/>
        <v>A</v>
      </c>
      <c r="BA290" s="46"/>
      <c r="BB290" s="47"/>
      <c r="BC290" s="109"/>
      <c r="BD290" s="49"/>
      <c r="BE290" s="49"/>
      <c r="BF290" s="47"/>
      <c r="BG290" s="109"/>
      <c r="BH290" s="97"/>
      <c r="BI290" s="45"/>
      <c r="BJ290" s="45" t="s">
        <v>2174</v>
      </c>
      <c r="BK290" s="45" t="s">
        <v>2167</v>
      </c>
      <c r="BL290" s="45" t="str">
        <f t="shared" si="189"/>
        <v>C</v>
      </c>
      <c r="BM290" s="185">
        <v>1</v>
      </c>
      <c r="BN290" s="47">
        <f t="shared" si="190"/>
        <v>1</v>
      </c>
      <c r="BO290" s="78" t="s">
        <v>2384</v>
      </c>
      <c r="BP290" s="49">
        <v>1</v>
      </c>
      <c r="BQ290" s="49">
        <v>1</v>
      </c>
      <c r="BR290" s="47">
        <f t="shared" si="191"/>
        <v>1</v>
      </c>
      <c r="BS290" s="54" t="s">
        <v>2389</v>
      </c>
      <c r="BT290" s="52" t="s">
        <v>2387</v>
      </c>
      <c r="BU290" s="45" t="str">
        <f t="shared" si="192"/>
        <v>NO</v>
      </c>
      <c r="BV290" s="238">
        <f t="shared" si="203"/>
        <v>104</v>
      </c>
    </row>
    <row r="291" spans="1:86" s="7" customFormat="1" ht="141.75" hidden="1" customHeight="1" x14ac:dyDescent="0.25">
      <c r="A291" s="97">
        <v>404</v>
      </c>
      <c r="B291" s="97" t="s">
        <v>258</v>
      </c>
      <c r="C291" s="145" t="s">
        <v>1280</v>
      </c>
      <c r="D291" s="148">
        <v>42551</v>
      </c>
      <c r="E291" s="145" t="s">
        <v>114</v>
      </c>
      <c r="F291" s="145" t="s">
        <v>1635</v>
      </c>
      <c r="G291" s="145"/>
      <c r="H291" s="145"/>
      <c r="I291" s="144" t="s">
        <v>1636</v>
      </c>
      <c r="J291" s="145"/>
      <c r="K291" s="97" t="s">
        <v>221</v>
      </c>
      <c r="L291" s="63" t="s">
        <v>43</v>
      </c>
      <c r="M291" s="145" t="s">
        <v>44</v>
      </c>
      <c r="N291" s="145"/>
      <c r="O291" s="64" t="s">
        <v>83</v>
      </c>
      <c r="P291" s="74">
        <v>42619</v>
      </c>
      <c r="Q291" s="144" t="s">
        <v>1607</v>
      </c>
      <c r="R291" s="144" t="s">
        <v>1637</v>
      </c>
      <c r="S291" s="144" t="s">
        <v>1619</v>
      </c>
      <c r="T291" s="144" t="s">
        <v>1614</v>
      </c>
      <c r="U291" s="144" t="s">
        <v>1620</v>
      </c>
      <c r="V291" s="144" t="s">
        <v>1621</v>
      </c>
      <c r="W291" s="145">
        <v>2</v>
      </c>
      <c r="X291" s="165">
        <v>42644</v>
      </c>
      <c r="Y291" s="165">
        <v>42658</v>
      </c>
      <c r="Z291" s="145" t="s">
        <v>1616</v>
      </c>
      <c r="AA291" s="145" t="s">
        <v>2090</v>
      </c>
      <c r="AB291" s="53"/>
      <c r="AC291" s="51"/>
      <c r="AD291" s="53"/>
      <c r="AE291" s="54"/>
      <c r="AF291" s="89"/>
      <c r="AG291" s="89"/>
      <c r="AH291" s="53"/>
      <c r="AI291" s="54"/>
      <c r="AJ291" s="52"/>
      <c r="AK291" s="53"/>
      <c r="AL291" s="52"/>
      <c r="AM291" s="52"/>
      <c r="AN291" s="53"/>
      <c r="AO291" s="53"/>
      <c r="AP291" s="53"/>
      <c r="AQ291" s="53"/>
      <c r="AR291" s="53"/>
      <c r="AS291" s="53"/>
      <c r="AT291" s="53"/>
      <c r="AU291" s="53"/>
      <c r="AV291" s="53"/>
      <c r="AW291" s="53"/>
      <c r="AX291" s="52"/>
      <c r="AY291" s="52"/>
      <c r="AZ291" s="45" t="str">
        <f t="shared" si="212"/>
        <v>A</v>
      </c>
      <c r="BA291" s="46"/>
      <c r="BB291" s="47"/>
      <c r="BC291" s="109"/>
      <c r="BD291" s="49"/>
      <c r="BE291" s="49"/>
      <c r="BF291" s="47"/>
      <c r="BG291" s="109"/>
      <c r="BH291" s="97"/>
      <c r="BI291" s="45"/>
      <c r="BJ291" s="45" t="s">
        <v>2174</v>
      </c>
      <c r="BK291" s="45" t="s">
        <v>2167</v>
      </c>
      <c r="BL291" s="45" t="str">
        <f t="shared" si="189"/>
        <v>C</v>
      </c>
      <c r="BM291" s="185">
        <v>2</v>
      </c>
      <c r="BN291" s="47">
        <f t="shared" si="190"/>
        <v>1</v>
      </c>
      <c r="BO291" s="78" t="s">
        <v>2392</v>
      </c>
      <c r="BP291" s="49">
        <v>1</v>
      </c>
      <c r="BQ291" s="49">
        <v>1</v>
      </c>
      <c r="BR291" s="47">
        <f t="shared" si="191"/>
        <v>1</v>
      </c>
      <c r="BS291" s="54" t="s">
        <v>2393</v>
      </c>
      <c r="BT291" s="52" t="s">
        <v>2381</v>
      </c>
      <c r="BU291" s="45" t="str">
        <f t="shared" si="192"/>
        <v>NO</v>
      </c>
      <c r="BV291" s="238">
        <f t="shared" si="203"/>
        <v>167</v>
      </c>
    </row>
    <row r="292" spans="1:86" s="7" customFormat="1" ht="94.5" x14ac:dyDescent="0.25">
      <c r="A292" s="97">
        <v>404</v>
      </c>
      <c r="B292" s="97" t="s">
        <v>259</v>
      </c>
      <c r="C292" s="145" t="s">
        <v>1280</v>
      </c>
      <c r="D292" s="148">
        <v>42551</v>
      </c>
      <c r="E292" s="145" t="s">
        <v>114</v>
      </c>
      <c r="F292" s="145" t="s">
        <v>1635</v>
      </c>
      <c r="G292" s="145"/>
      <c r="H292" s="145"/>
      <c r="I292" s="144" t="s">
        <v>1636</v>
      </c>
      <c r="J292" s="145"/>
      <c r="K292" s="97" t="s">
        <v>221</v>
      </c>
      <c r="L292" s="63" t="s">
        <v>43</v>
      </c>
      <c r="M292" s="145" t="s">
        <v>44</v>
      </c>
      <c r="N292" s="145"/>
      <c r="O292" s="64" t="s">
        <v>83</v>
      </c>
      <c r="P292" s="74">
        <v>42619</v>
      </c>
      <c r="Q292" s="144" t="s">
        <v>1607</v>
      </c>
      <c r="R292" s="144" t="s">
        <v>1637</v>
      </c>
      <c r="S292" s="144" t="s">
        <v>1622</v>
      </c>
      <c r="T292" s="144" t="s">
        <v>1614</v>
      </c>
      <c r="U292" s="144" t="s">
        <v>1623</v>
      </c>
      <c r="V292" s="144" t="s">
        <v>1624</v>
      </c>
      <c r="W292" s="145">
        <v>1</v>
      </c>
      <c r="X292" s="165">
        <v>42659</v>
      </c>
      <c r="Y292" s="165">
        <v>42916</v>
      </c>
      <c r="Z292" s="145" t="s">
        <v>1625</v>
      </c>
      <c r="AA292" s="145" t="s">
        <v>214</v>
      </c>
      <c r="AB292" s="53"/>
      <c r="AC292" s="51"/>
      <c r="AD292" s="53"/>
      <c r="AE292" s="54"/>
      <c r="AF292" s="89"/>
      <c r="AG292" s="89"/>
      <c r="AH292" s="53"/>
      <c r="AI292" s="54"/>
      <c r="AJ292" s="52"/>
      <c r="AK292" s="53"/>
      <c r="AL292" s="52"/>
      <c r="AM292" s="52"/>
      <c r="AN292" s="53"/>
      <c r="AO292" s="53"/>
      <c r="AP292" s="53"/>
      <c r="AQ292" s="53"/>
      <c r="AR292" s="53"/>
      <c r="AS292" s="53"/>
      <c r="AT292" s="53"/>
      <c r="AU292" s="53"/>
      <c r="AV292" s="53"/>
      <c r="AW292" s="53"/>
      <c r="AX292" s="52"/>
      <c r="AY292" s="52"/>
      <c r="AZ292" s="45" t="str">
        <f t="shared" si="212"/>
        <v>A</v>
      </c>
      <c r="BA292" s="46"/>
      <c r="BB292" s="47"/>
      <c r="BC292" s="109"/>
      <c r="BD292" s="49"/>
      <c r="BE292" s="49"/>
      <c r="BF292" s="47"/>
      <c r="BG292" s="109"/>
      <c r="BH292" s="97"/>
      <c r="BI292" s="45"/>
      <c r="BJ292" s="45" t="s">
        <v>2162</v>
      </c>
      <c r="BK292" s="45" t="s">
        <v>252</v>
      </c>
      <c r="BL292" s="45" t="s">
        <v>50</v>
      </c>
      <c r="BM292" s="346" t="s">
        <v>83</v>
      </c>
      <c r="BN292" s="346" t="s">
        <v>83</v>
      </c>
      <c r="BO292" s="54" t="s">
        <v>996</v>
      </c>
      <c r="BP292" s="346" t="s">
        <v>83</v>
      </c>
      <c r="BQ292" s="346" t="s">
        <v>83</v>
      </c>
      <c r="BR292" s="346" t="s">
        <v>83</v>
      </c>
      <c r="BS292" s="54" t="s">
        <v>2391</v>
      </c>
      <c r="BT292" s="52" t="s">
        <v>2381</v>
      </c>
      <c r="BU292" s="45" t="s">
        <v>91</v>
      </c>
      <c r="BV292" s="238">
        <f t="shared" si="203"/>
        <v>112</v>
      </c>
      <c r="BW292" s="52" t="s">
        <v>252</v>
      </c>
      <c r="BX292" s="45" t="s">
        <v>50</v>
      </c>
      <c r="BY292" s="100" t="s">
        <v>2629</v>
      </c>
      <c r="BZ292" s="384" t="str">
        <f t="shared" ref="BZ292" si="217">CD292</f>
        <v>N.A.</v>
      </c>
      <c r="CA292" s="100" t="s">
        <v>2631</v>
      </c>
      <c r="CB292" s="346" t="s">
        <v>83</v>
      </c>
      <c r="CC292" s="346" t="s">
        <v>83</v>
      </c>
      <c r="CD292" s="346" t="s">
        <v>83</v>
      </c>
      <c r="CE292" s="54" t="s">
        <v>2627</v>
      </c>
      <c r="CF292" s="52" t="s">
        <v>2381</v>
      </c>
      <c r="CG292" s="45" t="s">
        <v>91</v>
      </c>
      <c r="CH292" s="238">
        <f t="shared" ref="CH292:CH293" si="218">LEN(CA292)</f>
        <v>367</v>
      </c>
    </row>
    <row r="293" spans="1:86" s="7" customFormat="1" ht="157.5" hidden="1" customHeight="1" x14ac:dyDescent="0.25">
      <c r="A293" s="97">
        <v>405</v>
      </c>
      <c r="B293" s="97" t="s">
        <v>255</v>
      </c>
      <c r="C293" s="145" t="s">
        <v>1280</v>
      </c>
      <c r="D293" s="148">
        <v>42551</v>
      </c>
      <c r="E293" s="145" t="s">
        <v>114</v>
      </c>
      <c r="F293" s="145" t="s">
        <v>1640</v>
      </c>
      <c r="G293" s="145"/>
      <c r="H293" s="145"/>
      <c r="I293" s="144" t="s">
        <v>1641</v>
      </c>
      <c r="J293" s="145"/>
      <c r="K293" s="97" t="s">
        <v>221</v>
      </c>
      <c r="L293" s="63" t="s">
        <v>43</v>
      </c>
      <c r="M293" s="145" t="s">
        <v>44</v>
      </c>
      <c r="N293" s="145"/>
      <c r="O293" s="64" t="s">
        <v>83</v>
      </c>
      <c r="P293" s="74">
        <v>42619</v>
      </c>
      <c r="Q293" s="144" t="s">
        <v>1607</v>
      </c>
      <c r="R293" s="144" t="s">
        <v>1642</v>
      </c>
      <c r="S293" s="144" t="s">
        <v>1643</v>
      </c>
      <c r="T293" s="144" t="s">
        <v>1610</v>
      </c>
      <c r="U293" s="144" t="s">
        <v>1611</v>
      </c>
      <c r="V293" s="144" t="s">
        <v>138</v>
      </c>
      <c r="W293" s="145">
        <v>1</v>
      </c>
      <c r="X293" s="165">
        <v>42625</v>
      </c>
      <c r="Y293" s="165">
        <v>42625</v>
      </c>
      <c r="Z293" s="145" t="s">
        <v>1612</v>
      </c>
      <c r="AA293" s="145" t="s">
        <v>2089</v>
      </c>
      <c r="AB293" s="53"/>
      <c r="AC293" s="51"/>
      <c r="AD293" s="53"/>
      <c r="AE293" s="54"/>
      <c r="AF293" s="89"/>
      <c r="AG293" s="89"/>
      <c r="AH293" s="53"/>
      <c r="AI293" s="54"/>
      <c r="AJ293" s="52"/>
      <c r="AK293" s="53"/>
      <c r="AL293" s="52"/>
      <c r="AM293" s="52"/>
      <c r="AN293" s="53"/>
      <c r="AO293" s="53"/>
      <c r="AP293" s="53"/>
      <c r="AQ293" s="53"/>
      <c r="AR293" s="53"/>
      <c r="AS293" s="53"/>
      <c r="AT293" s="53"/>
      <c r="AU293" s="53"/>
      <c r="AV293" s="53"/>
      <c r="AW293" s="53"/>
      <c r="AX293" s="52"/>
      <c r="AY293" s="52"/>
      <c r="AZ293" s="45" t="str">
        <f t="shared" si="212"/>
        <v>A</v>
      </c>
      <c r="BA293" s="46"/>
      <c r="BB293" s="47"/>
      <c r="BC293" s="109"/>
      <c r="BD293" s="49"/>
      <c r="BE293" s="49"/>
      <c r="BF293" s="47"/>
      <c r="BG293" s="109"/>
      <c r="BH293" s="97"/>
      <c r="BI293" s="45"/>
      <c r="BJ293" s="45" t="s">
        <v>86</v>
      </c>
      <c r="BK293" s="45" t="s">
        <v>80</v>
      </c>
      <c r="BL293" s="45" t="str">
        <f>IF(BN293&lt;91%,"A","C")</f>
        <v>C</v>
      </c>
      <c r="BM293" s="56">
        <v>1</v>
      </c>
      <c r="BN293" s="47">
        <f>BR293</f>
        <v>1</v>
      </c>
      <c r="BO293" s="188" t="s">
        <v>2490</v>
      </c>
      <c r="BP293" s="49">
        <v>1</v>
      </c>
      <c r="BQ293" s="49">
        <v>1</v>
      </c>
      <c r="BR293" s="47">
        <f>(BP293+BQ293)/2</f>
        <v>1</v>
      </c>
      <c r="BS293" s="333" t="s">
        <v>2491</v>
      </c>
      <c r="BT293" s="145" t="s">
        <v>1612</v>
      </c>
      <c r="BU293" s="45" t="str">
        <f t="shared" si="192"/>
        <v>NO</v>
      </c>
      <c r="BV293" s="238">
        <f t="shared" si="203"/>
        <v>273</v>
      </c>
      <c r="BW293" s="423"/>
      <c r="BX293" s="420"/>
      <c r="BY293" s="421"/>
      <c r="BZ293" s="422"/>
      <c r="CA293" s="421"/>
      <c r="CB293" s="422"/>
      <c r="CC293" s="422"/>
      <c r="CD293" s="422"/>
      <c r="CE293" s="421"/>
      <c r="CF293" s="421"/>
      <c r="CG293" s="420"/>
      <c r="CH293" s="238">
        <f t="shared" si="218"/>
        <v>0</v>
      </c>
    </row>
    <row r="294" spans="1:86" s="7" customFormat="1" ht="94.5" hidden="1" customHeight="1" x14ac:dyDescent="0.25">
      <c r="A294" s="97">
        <v>405</v>
      </c>
      <c r="B294" s="97" t="s">
        <v>256</v>
      </c>
      <c r="C294" s="145" t="s">
        <v>1280</v>
      </c>
      <c r="D294" s="148">
        <v>42551</v>
      </c>
      <c r="E294" s="145" t="s">
        <v>114</v>
      </c>
      <c r="F294" s="145" t="s">
        <v>1640</v>
      </c>
      <c r="G294" s="145"/>
      <c r="H294" s="145"/>
      <c r="I294" s="144" t="s">
        <v>1641</v>
      </c>
      <c r="J294" s="145"/>
      <c r="K294" s="97" t="s">
        <v>221</v>
      </c>
      <c r="L294" s="63" t="s">
        <v>43</v>
      </c>
      <c r="M294" s="145" t="s">
        <v>44</v>
      </c>
      <c r="N294" s="145"/>
      <c r="O294" s="64" t="s">
        <v>83</v>
      </c>
      <c r="P294" s="74">
        <v>42619</v>
      </c>
      <c r="Q294" s="144" t="s">
        <v>1607</v>
      </c>
      <c r="R294" s="144" t="s">
        <v>1642</v>
      </c>
      <c r="S294" s="144" t="s">
        <v>1613</v>
      </c>
      <c r="T294" s="144" t="s">
        <v>1614</v>
      </c>
      <c r="U294" s="144" t="s">
        <v>1644</v>
      </c>
      <c r="V294" s="144" t="s">
        <v>135</v>
      </c>
      <c r="W294" s="145">
        <v>1</v>
      </c>
      <c r="X294" s="165">
        <v>42598</v>
      </c>
      <c r="Y294" s="165">
        <v>42613</v>
      </c>
      <c r="Z294" s="145" t="s">
        <v>1616</v>
      </c>
      <c r="AA294" s="145" t="s">
        <v>2090</v>
      </c>
      <c r="AB294" s="53"/>
      <c r="AC294" s="51"/>
      <c r="AD294" s="53"/>
      <c r="AE294" s="54"/>
      <c r="AF294" s="89"/>
      <c r="AG294" s="89"/>
      <c r="AH294" s="53"/>
      <c r="AI294" s="54"/>
      <c r="AJ294" s="52"/>
      <c r="AK294" s="53"/>
      <c r="AL294" s="52"/>
      <c r="AM294" s="52"/>
      <c r="AN294" s="53"/>
      <c r="AO294" s="53"/>
      <c r="AP294" s="53"/>
      <c r="AQ294" s="53"/>
      <c r="AR294" s="53"/>
      <c r="AS294" s="53"/>
      <c r="AT294" s="53"/>
      <c r="AU294" s="53"/>
      <c r="AV294" s="53"/>
      <c r="AW294" s="53"/>
      <c r="AX294" s="52"/>
      <c r="AY294" s="52"/>
      <c r="AZ294" s="45" t="str">
        <f t="shared" si="212"/>
        <v>A</v>
      </c>
      <c r="BA294" s="46"/>
      <c r="BB294" s="47"/>
      <c r="BC294" s="109"/>
      <c r="BD294" s="49"/>
      <c r="BE294" s="49"/>
      <c r="BF294" s="47"/>
      <c r="BG294" s="109"/>
      <c r="BH294" s="97"/>
      <c r="BI294" s="45"/>
      <c r="BJ294" s="45" t="s">
        <v>2174</v>
      </c>
      <c r="BK294" s="45" t="s">
        <v>2167</v>
      </c>
      <c r="BL294" s="45" t="str">
        <f t="shared" si="189"/>
        <v>C</v>
      </c>
      <c r="BM294" s="56"/>
      <c r="BN294" s="47">
        <f t="shared" si="190"/>
        <v>1</v>
      </c>
      <c r="BO294" s="78" t="s">
        <v>2383</v>
      </c>
      <c r="BP294" s="49">
        <v>1</v>
      </c>
      <c r="BQ294" s="49">
        <v>1</v>
      </c>
      <c r="BR294" s="47">
        <f t="shared" si="191"/>
        <v>1</v>
      </c>
      <c r="BS294" s="54" t="s">
        <v>2388</v>
      </c>
      <c r="BT294" s="52" t="s">
        <v>2387</v>
      </c>
      <c r="BU294" s="45" t="str">
        <f t="shared" si="192"/>
        <v>NO</v>
      </c>
      <c r="BV294" s="238">
        <f t="shared" si="203"/>
        <v>120</v>
      </c>
    </row>
    <row r="295" spans="1:86" s="7" customFormat="1" ht="94.5" hidden="1" customHeight="1" x14ac:dyDescent="0.25">
      <c r="A295" s="97">
        <v>405</v>
      </c>
      <c r="B295" s="97" t="s">
        <v>257</v>
      </c>
      <c r="C295" s="145" t="s">
        <v>1280</v>
      </c>
      <c r="D295" s="148">
        <v>42551</v>
      </c>
      <c r="E295" s="145" t="s">
        <v>114</v>
      </c>
      <c r="F295" s="145" t="s">
        <v>1640</v>
      </c>
      <c r="G295" s="145"/>
      <c r="H295" s="145"/>
      <c r="I295" s="144" t="s">
        <v>1641</v>
      </c>
      <c r="J295" s="145"/>
      <c r="K295" s="97" t="s">
        <v>221</v>
      </c>
      <c r="L295" s="63" t="s">
        <v>43</v>
      </c>
      <c r="M295" s="145" t="s">
        <v>44</v>
      </c>
      <c r="N295" s="145"/>
      <c r="O295" s="64" t="s">
        <v>83</v>
      </c>
      <c r="P295" s="74">
        <v>42619</v>
      </c>
      <c r="Q295" s="144" t="s">
        <v>1607</v>
      </c>
      <c r="R295" s="144" t="s">
        <v>1642</v>
      </c>
      <c r="S295" s="144" t="s">
        <v>1617</v>
      </c>
      <c r="T295" s="144" t="s">
        <v>1614</v>
      </c>
      <c r="U295" s="144" t="s">
        <v>1618</v>
      </c>
      <c r="V295" s="144" t="s">
        <v>135</v>
      </c>
      <c r="W295" s="145">
        <v>1</v>
      </c>
      <c r="X295" s="165">
        <v>42614</v>
      </c>
      <c r="Y295" s="165">
        <v>42643</v>
      </c>
      <c r="Z295" s="145" t="s">
        <v>1616</v>
      </c>
      <c r="AA295" s="145" t="s">
        <v>2090</v>
      </c>
      <c r="AB295" s="53"/>
      <c r="AC295" s="51"/>
      <c r="AD295" s="53"/>
      <c r="AE295" s="54"/>
      <c r="AF295" s="89"/>
      <c r="AG295" s="89"/>
      <c r="AH295" s="53"/>
      <c r="AI295" s="54"/>
      <c r="AJ295" s="52"/>
      <c r="AK295" s="53"/>
      <c r="AL295" s="52"/>
      <c r="AM295" s="52"/>
      <c r="AN295" s="53"/>
      <c r="AO295" s="53"/>
      <c r="AP295" s="53"/>
      <c r="AQ295" s="53"/>
      <c r="AR295" s="53"/>
      <c r="AS295" s="53"/>
      <c r="AT295" s="53"/>
      <c r="AU295" s="53"/>
      <c r="AV295" s="53"/>
      <c r="AW295" s="53"/>
      <c r="AX295" s="52"/>
      <c r="AY295" s="52"/>
      <c r="AZ295" s="45" t="str">
        <f t="shared" si="212"/>
        <v>A</v>
      </c>
      <c r="BA295" s="46"/>
      <c r="BB295" s="47"/>
      <c r="BC295" s="109"/>
      <c r="BD295" s="49"/>
      <c r="BE295" s="49"/>
      <c r="BF295" s="47"/>
      <c r="BG295" s="109"/>
      <c r="BH295" s="97"/>
      <c r="BI295" s="45"/>
      <c r="BJ295" s="45" t="s">
        <v>2174</v>
      </c>
      <c r="BK295" s="45" t="s">
        <v>2167</v>
      </c>
      <c r="BL295" s="45" t="str">
        <f t="shared" si="189"/>
        <v>C</v>
      </c>
      <c r="BM295" s="56"/>
      <c r="BN295" s="47">
        <f t="shared" si="190"/>
        <v>1</v>
      </c>
      <c r="BO295" s="78" t="s">
        <v>2384</v>
      </c>
      <c r="BP295" s="49">
        <v>1</v>
      </c>
      <c r="BQ295" s="49">
        <v>1</v>
      </c>
      <c r="BR295" s="47">
        <f t="shared" si="191"/>
        <v>1</v>
      </c>
      <c r="BS295" s="54" t="s">
        <v>2389</v>
      </c>
      <c r="BT295" s="52" t="s">
        <v>2387</v>
      </c>
      <c r="BU295" s="45" t="str">
        <f t="shared" si="192"/>
        <v>NO</v>
      </c>
      <c r="BV295" s="238">
        <f t="shared" si="203"/>
        <v>104</v>
      </c>
    </row>
    <row r="296" spans="1:86" s="7" customFormat="1" ht="141.75" hidden="1" customHeight="1" x14ac:dyDescent="0.25">
      <c r="A296" s="97">
        <v>405</v>
      </c>
      <c r="B296" s="97" t="s">
        <v>258</v>
      </c>
      <c r="C296" s="145" t="s">
        <v>1280</v>
      </c>
      <c r="D296" s="148">
        <v>42551</v>
      </c>
      <c r="E296" s="145" t="s">
        <v>114</v>
      </c>
      <c r="F296" s="145" t="s">
        <v>1640</v>
      </c>
      <c r="G296" s="145"/>
      <c r="H296" s="145"/>
      <c r="I296" s="144" t="s">
        <v>1641</v>
      </c>
      <c r="J296" s="145"/>
      <c r="K296" s="97" t="s">
        <v>221</v>
      </c>
      <c r="L296" s="63" t="s">
        <v>43</v>
      </c>
      <c r="M296" s="145" t="s">
        <v>44</v>
      </c>
      <c r="N296" s="145"/>
      <c r="O296" s="64" t="s">
        <v>83</v>
      </c>
      <c r="P296" s="74">
        <v>42619</v>
      </c>
      <c r="Q296" s="144" t="s">
        <v>1607</v>
      </c>
      <c r="R296" s="144" t="s">
        <v>1642</v>
      </c>
      <c r="S296" s="144" t="s">
        <v>1619</v>
      </c>
      <c r="T296" s="144" t="s">
        <v>1614</v>
      </c>
      <c r="U296" s="144" t="s">
        <v>1620</v>
      </c>
      <c r="V296" s="144" t="s">
        <v>1621</v>
      </c>
      <c r="W296" s="145">
        <v>2</v>
      </c>
      <c r="X296" s="165">
        <v>42644</v>
      </c>
      <c r="Y296" s="165">
        <v>42658</v>
      </c>
      <c r="Z296" s="145" t="s">
        <v>1616</v>
      </c>
      <c r="AA296" s="145" t="s">
        <v>2090</v>
      </c>
      <c r="AB296" s="53"/>
      <c r="AC296" s="51"/>
      <c r="AD296" s="53"/>
      <c r="AE296" s="54"/>
      <c r="AF296" s="89"/>
      <c r="AG296" s="89"/>
      <c r="AH296" s="53"/>
      <c r="AI296" s="54"/>
      <c r="AJ296" s="52"/>
      <c r="AK296" s="53"/>
      <c r="AL296" s="52"/>
      <c r="AM296" s="52"/>
      <c r="AN296" s="53"/>
      <c r="AO296" s="53"/>
      <c r="AP296" s="53"/>
      <c r="AQ296" s="53"/>
      <c r="AR296" s="53"/>
      <c r="AS296" s="53"/>
      <c r="AT296" s="53"/>
      <c r="AU296" s="53"/>
      <c r="AV296" s="53"/>
      <c r="AW296" s="53"/>
      <c r="AX296" s="52"/>
      <c r="AY296" s="52"/>
      <c r="AZ296" s="45" t="str">
        <f t="shared" si="212"/>
        <v>A</v>
      </c>
      <c r="BA296" s="46"/>
      <c r="BB296" s="47"/>
      <c r="BC296" s="109"/>
      <c r="BD296" s="49"/>
      <c r="BE296" s="49"/>
      <c r="BF296" s="47"/>
      <c r="BG296" s="109"/>
      <c r="BH296" s="97"/>
      <c r="BI296" s="45"/>
      <c r="BJ296" s="45" t="s">
        <v>2174</v>
      </c>
      <c r="BK296" s="45" t="s">
        <v>2167</v>
      </c>
      <c r="BL296" s="45" t="str">
        <f t="shared" si="189"/>
        <v>C</v>
      </c>
      <c r="BM296" s="56"/>
      <c r="BN296" s="47">
        <f t="shared" si="190"/>
        <v>1</v>
      </c>
      <c r="BO296" s="78" t="s">
        <v>2385</v>
      </c>
      <c r="BP296" s="49">
        <v>1</v>
      </c>
      <c r="BQ296" s="49">
        <v>1</v>
      </c>
      <c r="BR296" s="47">
        <f t="shared" si="191"/>
        <v>1</v>
      </c>
      <c r="BS296" s="54" t="s">
        <v>2390</v>
      </c>
      <c r="BT296" s="52" t="s">
        <v>2381</v>
      </c>
      <c r="BU296" s="45" t="str">
        <f t="shared" si="192"/>
        <v>NO</v>
      </c>
      <c r="BV296" s="238">
        <f t="shared" si="203"/>
        <v>196</v>
      </c>
    </row>
    <row r="297" spans="1:86" s="7" customFormat="1" ht="94.5" x14ac:dyDescent="0.25">
      <c r="A297" s="97">
        <v>405</v>
      </c>
      <c r="B297" s="97" t="s">
        <v>259</v>
      </c>
      <c r="C297" s="145" t="s">
        <v>1280</v>
      </c>
      <c r="D297" s="148">
        <v>42551</v>
      </c>
      <c r="E297" s="145" t="s">
        <v>114</v>
      </c>
      <c r="F297" s="145" t="s">
        <v>1640</v>
      </c>
      <c r="G297" s="145"/>
      <c r="H297" s="145"/>
      <c r="I297" s="144" t="s">
        <v>1641</v>
      </c>
      <c r="J297" s="145"/>
      <c r="K297" s="97" t="s">
        <v>221</v>
      </c>
      <c r="L297" s="63" t="s">
        <v>43</v>
      </c>
      <c r="M297" s="145" t="s">
        <v>44</v>
      </c>
      <c r="N297" s="145"/>
      <c r="O297" s="64" t="s">
        <v>83</v>
      </c>
      <c r="P297" s="74">
        <v>42619</v>
      </c>
      <c r="Q297" s="144" t="s">
        <v>1607</v>
      </c>
      <c r="R297" s="144" t="s">
        <v>1642</v>
      </c>
      <c r="S297" s="144" t="s">
        <v>1622</v>
      </c>
      <c r="T297" s="144" t="s">
        <v>1614</v>
      </c>
      <c r="U297" s="144" t="s">
        <v>1623</v>
      </c>
      <c r="V297" s="144" t="s">
        <v>1624</v>
      </c>
      <c r="W297" s="145">
        <v>1</v>
      </c>
      <c r="X297" s="165">
        <v>42659</v>
      </c>
      <c r="Y297" s="165">
        <v>42916</v>
      </c>
      <c r="Z297" s="145" t="s">
        <v>1625</v>
      </c>
      <c r="AA297" s="145" t="s">
        <v>214</v>
      </c>
      <c r="AB297" s="53"/>
      <c r="AC297" s="51"/>
      <c r="AD297" s="53"/>
      <c r="AE297" s="54"/>
      <c r="AF297" s="89"/>
      <c r="AG297" s="89"/>
      <c r="AH297" s="53"/>
      <c r="AI297" s="54"/>
      <c r="AJ297" s="52"/>
      <c r="AK297" s="53"/>
      <c r="AL297" s="52"/>
      <c r="AM297" s="52"/>
      <c r="AN297" s="53"/>
      <c r="AO297" s="53"/>
      <c r="AP297" s="53"/>
      <c r="AQ297" s="53"/>
      <c r="AR297" s="53"/>
      <c r="AS297" s="53"/>
      <c r="AT297" s="53"/>
      <c r="AU297" s="53"/>
      <c r="AV297" s="53"/>
      <c r="AW297" s="53"/>
      <c r="AX297" s="52"/>
      <c r="AY297" s="52"/>
      <c r="AZ297" s="45" t="str">
        <f t="shared" si="212"/>
        <v>A</v>
      </c>
      <c r="BA297" s="46"/>
      <c r="BB297" s="47"/>
      <c r="BC297" s="109"/>
      <c r="BD297" s="49"/>
      <c r="BE297" s="49"/>
      <c r="BF297" s="47"/>
      <c r="BG297" s="109"/>
      <c r="BH297" s="97"/>
      <c r="BI297" s="45"/>
      <c r="BJ297" s="45" t="s">
        <v>2162</v>
      </c>
      <c r="BK297" s="45" t="s">
        <v>252</v>
      </c>
      <c r="BL297" s="45" t="s">
        <v>50</v>
      </c>
      <c r="BM297" s="346" t="s">
        <v>83</v>
      </c>
      <c r="BN297" s="346" t="s">
        <v>83</v>
      </c>
      <c r="BO297" s="54" t="s">
        <v>996</v>
      </c>
      <c r="BP297" s="346" t="s">
        <v>83</v>
      </c>
      <c r="BQ297" s="346" t="s">
        <v>83</v>
      </c>
      <c r="BR297" s="346" t="s">
        <v>83</v>
      </c>
      <c r="BS297" s="54" t="s">
        <v>2391</v>
      </c>
      <c r="BT297" s="52" t="s">
        <v>2381</v>
      </c>
      <c r="BU297" s="45" t="s">
        <v>91</v>
      </c>
      <c r="BV297" s="238">
        <f t="shared" si="203"/>
        <v>112</v>
      </c>
      <c r="BW297" s="52" t="s">
        <v>252</v>
      </c>
      <c r="BX297" s="45" t="s">
        <v>50</v>
      </c>
      <c r="BY297" s="100" t="s">
        <v>2629</v>
      </c>
      <c r="BZ297" s="384" t="str">
        <f t="shared" ref="BZ297" si="219">CD297</f>
        <v>N.A.</v>
      </c>
      <c r="CA297" s="100" t="s">
        <v>2631</v>
      </c>
      <c r="CB297" s="346" t="s">
        <v>83</v>
      </c>
      <c r="CC297" s="346" t="s">
        <v>83</v>
      </c>
      <c r="CD297" s="346" t="s">
        <v>83</v>
      </c>
      <c r="CE297" s="54" t="s">
        <v>2627</v>
      </c>
      <c r="CF297" s="52" t="s">
        <v>2381</v>
      </c>
      <c r="CG297" s="45" t="s">
        <v>91</v>
      </c>
      <c r="CH297" s="238">
        <f t="shared" ref="CH297" si="220">LEN(CA297)</f>
        <v>367</v>
      </c>
    </row>
    <row r="298" spans="1:86" s="7" customFormat="1" ht="173.25" hidden="1" customHeight="1" x14ac:dyDescent="0.25">
      <c r="A298" s="97">
        <v>406</v>
      </c>
      <c r="B298" s="97" t="s">
        <v>255</v>
      </c>
      <c r="C298" s="145" t="s">
        <v>1280</v>
      </c>
      <c r="D298" s="148">
        <v>42551</v>
      </c>
      <c r="E298" s="145" t="s">
        <v>114</v>
      </c>
      <c r="F298" s="145" t="s">
        <v>1645</v>
      </c>
      <c r="G298" s="145"/>
      <c r="H298" s="145"/>
      <c r="I298" s="144" t="s">
        <v>1646</v>
      </c>
      <c r="J298" s="145"/>
      <c r="K298" s="97" t="s">
        <v>221</v>
      </c>
      <c r="L298" s="63" t="s">
        <v>43</v>
      </c>
      <c r="M298" s="145" t="s">
        <v>44</v>
      </c>
      <c r="N298" s="145"/>
      <c r="O298" s="64" t="s">
        <v>83</v>
      </c>
      <c r="P298" s="74">
        <v>42619</v>
      </c>
      <c r="Q298" s="144" t="s">
        <v>1607</v>
      </c>
      <c r="R298" s="144" t="s">
        <v>1647</v>
      </c>
      <c r="S298" s="144" t="s">
        <v>1648</v>
      </c>
      <c r="T298" s="144" t="s">
        <v>1610</v>
      </c>
      <c r="U298" s="144" t="s">
        <v>1611</v>
      </c>
      <c r="V298" s="144" t="s">
        <v>138</v>
      </c>
      <c r="W298" s="145">
        <v>1</v>
      </c>
      <c r="X298" s="165">
        <v>42625</v>
      </c>
      <c r="Y298" s="165">
        <v>42625</v>
      </c>
      <c r="Z298" s="145" t="s">
        <v>1612</v>
      </c>
      <c r="AA298" s="145" t="s">
        <v>123</v>
      </c>
      <c r="AB298" s="53"/>
      <c r="AC298" s="51"/>
      <c r="AD298" s="53"/>
      <c r="AE298" s="54"/>
      <c r="AF298" s="89"/>
      <c r="AG298" s="89"/>
      <c r="AH298" s="53"/>
      <c r="AI298" s="54"/>
      <c r="AJ298" s="52"/>
      <c r="AK298" s="53"/>
      <c r="AL298" s="52"/>
      <c r="AM298" s="52"/>
      <c r="AN298" s="53"/>
      <c r="AO298" s="53"/>
      <c r="AP298" s="53"/>
      <c r="AQ298" s="53"/>
      <c r="AR298" s="53"/>
      <c r="AS298" s="53"/>
      <c r="AT298" s="53"/>
      <c r="AU298" s="53"/>
      <c r="AV298" s="53"/>
      <c r="AW298" s="53"/>
      <c r="AX298" s="52"/>
      <c r="AY298" s="52"/>
      <c r="AZ298" s="45" t="str">
        <f t="shared" si="212"/>
        <v>A</v>
      </c>
      <c r="BA298" s="46"/>
      <c r="BB298" s="47"/>
      <c r="BC298" s="109"/>
      <c r="BD298" s="49"/>
      <c r="BE298" s="49"/>
      <c r="BF298" s="47"/>
      <c r="BG298" s="109"/>
      <c r="BH298" s="97"/>
      <c r="BI298" s="45"/>
      <c r="BJ298" s="45" t="s">
        <v>86</v>
      </c>
      <c r="BK298" s="45" t="s">
        <v>80</v>
      </c>
      <c r="BL298" s="45" t="str">
        <f>IF(BN298&lt;91%,"A","C")</f>
        <v>C</v>
      </c>
      <c r="BM298" s="56">
        <v>1</v>
      </c>
      <c r="BN298" s="47">
        <f>BR298</f>
        <v>1</v>
      </c>
      <c r="BO298" s="188" t="s">
        <v>2492</v>
      </c>
      <c r="BP298" s="49">
        <v>1</v>
      </c>
      <c r="BQ298" s="49">
        <v>1</v>
      </c>
      <c r="BR298" s="47">
        <f>(BP298+BQ298)/2</f>
        <v>1</v>
      </c>
      <c r="BS298" s="333" t="s">
        <v>2493</v>
      </c>
      <c r="BT298" s="145" t="s">
        <v>1612</v>
      </c>
      <c r="BU298" s="45" t="str">
        <f>IF(BN298&lt;91%,"SI","NO")</f>
        <v>NO</v>
      </c>
      <c r="BV298" s="238">
        <f t="shared" si="203"/>
        <v>154</v>
      </c>
      <c r="BW298" s="423"/>
      <c r="BX298" s="420"/>
      <c r="BY298" s="421"/>
      <c r="BZ298" s="422"/>
      <c r="CA298" s="421"/>
      <c r="CB298" s="422"/>
      <c r="CC298" s="422"/>
      <c r="CD298" s="422"/>
      <c r="CE298" s="421"/>
      <c r="CF298" s="421"/>
      <c r="CG298" s="420"/>
      <c r="CH298" s="238"/>
    </row>
    <row r="299" spans="1:86" s="7" customFormat="1" ht="94.5" hidden="1" customHeight="1" x14ac:dyDescent="0.25">
      <c r="A299" s="97">
        <v>406</v>
      </c>
      <c r="B299" s="97" t="s">
        <v>256</v>
      </c>
      <c r="C299" s="145" t="s">
        <v>1280</v>
      </c>
      <c r="D299" s="148">
        <v>42551</v>
      </c>
      <c r="E299" s="145" t="s">
        <v>114</v>
      </c>
      <c r="F299" s="145" t="s">
        <v>1645</v>
      </c>
      <c r="G299" s="145"/>
      <c r="H299" s="145"/>
      <c r="I299" s="144" t="s">
        <v>1646</v>
      </c>
      <c r="J299" s="145"/>
      <c r="K299" s="97" t="s">
        <v>221</v>
      </c>
      <c r="L299" s="63" t="s">
        <v>43</v>
      </c>
      <c r="M299" s="145" t="s">
        <v>44</v>
      </c>
      <c r="N299" s="145"/>
      <c r="O299" s="64" t="s">
        <v>83</v>
      </c>
      <c r="P299" s="74">
        <v>42619</v>
      </c>
      <c r="Q299" s="144" t="s">
        <v>1607</v>
      </c>
      <c r="R299" s="144" t="s">
        <v>1647</v>
      </c>
      <c r="S299" s="144" t="s">
        <v>1613</v>
      </c>
      <c r="T299" s="144" t="s">
        <v>1614</v>
      </c>
      <c r="U299" s="144" t="s">
        <v>1644</v>
      </c>
      <c r="V299" s="144" t="s">
        <v>135</v>
      </c>
      <c r="W299" s="145">
        <v>1</v>
      </c>
      <c r="X299" s="165">
        <v>42598</v>
      </c>
      <c r="Y299" s="165">
        <v>42613</v>
      </c>
      <c r="Z299" s="145" t="s">
        <v>1616</v>
      </c>
      <c r="AA299" s="145" t="s">
        <v>2090</v>
      </c>
      <c r="AB299" s="53"/>
      <c r="AC299" s="51"/>
      <c r="AD299" s="53"/>
      <c r="AE299" s="54"/>
      <c r="AF299" s="89"/>
      <c r="AG299" s="89"/>
      <c r="AH299" s="53"/>
      <c r="AI299" s="54"/>
      <c r="AJ299" s="52"/>
      <c r="AK299" s="53"/>
      <c r="AL299" s="52"/>
      <c r="AM299" s="52"/>
      <c r="AN299" s="53"/>
      <c r="AO299" s="53"/>
      <c r="AP299" s="53"/>
      <c r="AQ299" s="53"/>
      <c r="AR299" s="53"/>
      <c r="AS299" s="53"/>
      <c r="AT299" s="53"/>
      <c r="AU299" s="53"/>
      <c r="AV299" s="53"/>
      <c r="AW299" s="53"/>
      <c r="AX299" s="52"/>
      <c r="AY299" s="52"/>
      <c r="AZ299" s="45" t="str">
        <f t="shared" si="212"/>
        <v>A</v>
      </c>
      <c r="BA299" s="46"/>
      <c r="BB299" s="47"/>
      <c r="BC299" s="109"/>
      <c r="BD299" s="49"/>
      <c r="BE299" s="49"/>
      <c r="BF299" s="47"/>
      <c r="BG299" s="109"/>
      <c r="BH299" s="97"/>
      <c r="BI299" s="45"/>
      <c r="BJ299" s="45" t="s">
        <v>2174</v>
      </c>
      <c r="BK299" s="45" t="s">
        <v>2167</v>
      </c>
      <c r="BL299" s="45" t="str">
        <f t="shared" si="189"/>
        <v>C</v>
      </c>
      <c r="BM299" s="185">
        <v>1</v>
      </c>
      <c r="BN299" s="47">
        <f t="shared" si="190"/>
        <v>1</v>
      </c>
      <c r="BO299" s="78" t="s">
        <v>2383</v>
      </c>
      <c r="BP299" s="49">
        <v>1</v>
      </c>
      <c r="BQ299" s="49">
        <v>1</v>
      </c>
      <c r="BR299" s="47">
        <f t="shared" si="191"/>
        <v>1</v>
      </c>
      <c r="BS299" s="54" t="s">
        <v>2388</v>
      </c>
      <c r="BT299" s="52" t="s">
        <v>2387</v>
      </c>
      <c r="BU299" s="45" t="str">
        <f t="shared" si="192"/>
        <v>NO</v>
      </c>
      <c r="BV299" s="238">
        <f t="shared" si="203"/>
        <v>120</v>
      </c>
    </row>
    <row r="300" spans="1:86" s="7" customFormat="1" ht="94.5" hidden="1" customHeight="1" x14ac:dyDescent="0.25">
      <c r="A300" s="97">
        <v>406</v>
      </c>
      <c r="B300" s="97" t="s">
        <v>257</v>
      </c>
      <c r="C300" s="145" t="s">
        <v>1280</v>
      </c>
      <c r="D300" s="148">
        <v>42551</v>
      </c>
      <c r="E300" s="145" t="s">
        <v>114</v>
      </c>
      <c r="F300" s="145" t="s">
        <v>1645</v>
      </c>
      <c r="G300" s="145"/>
      <c r="H300" s="145"/>
      <c r="I300" s="144" t="s">
        <v>1646</v>
      </c>
      <c r="J300" s="145"/>
      <c r="K300" s="97" t="s">
        <v>221</v>
      </c>
      <c r="L300" s="63" t="s">
        <v>43</v>
      </c>
      <c r="M300" s="145" t="s">
        <v>44</v>
      </c>
      <c r="N300" s="145"/>
      <c r="O300" s="64" t="s">
        <v>83</v>
      </c>
      <c r="P300" s="74">
        <v>42619</v>
      </c>
      <c r="Q300" s="144" t="s">
        <v>1607</v>
      </c>
      <c r="R300" s="144" t="s">
        <v>1647</v>
      </c>
      <c r="S300" s="144" t="s">
        <v>1617</v>
      </c>
      <c r="T300" s="144" t="s">
        <v>1614</v>
      </c>
      <c r="U300" s="144" t="s">
        <v>1618</v>
      </c>
      <c r="V300" s="144" t="s">
        <v>135</v>
      </c>
      <c r="W300" s="145">
        <v>1</v>
      </c>
      <c r="X300" s="165">
        <v>42614</v>
      </c>
      <c r="Y300" s="165">
        <v>42643</v>
      </c>
      <c r="Z300" s="145" t="s">
        <v>1616</v>
      </c>
      <c r="AA300" s="145" t="s">
        <v>2090</v>
      </c>
      <c r="AB300" s="53"/>
      <c r="AC300" s="51"/>
      <c r="AD300" s="53"/>
      <c r="AE300" s="54"/>
      <c r="AF300" s="89"/>
      <c r="AG300" s="89"/>
      <c r="AH300" s="53"/>
      <c r="AI300" s="54"/>
      <c r="AJ300" s="52"/>
      <c r="AK300" s="53"/>
      <c r="AL300" s="52"/>
      <c r="AM300" s="52"/>
      <c r="AN300" s="53"/>
      <c r="AO300" s="53"/>
      <c r="AP300" s="53"/>
      <c r="AQ300" s="53"/>
      <c r="AR300" s="53"/>
      <c r="AS300" s="53"/>
      <c r="AT300" s="53"/>
      <c r="AU300" s="53"/>
      <c r="AV300" s="53"/>
      <c r="AW300" s="53"/>
      <c r="AX300" s="52"/>
      <c r="AY300" s="52"/>
      <c r="AZ300" s="45" t="str">
        <f t="shared" si="212"/>
        <v>A</v>
      </c>
      <c r="BA300" s="46"/>
      <c r="BB300" s="47"/>
      <c r="BC300" s="109"/>
      <c r="BD300" s="49"/>
      <c r="BE300" s="49"/>
      <c r="BF300" s="47"/>
      <c r="BG300" s="109"/>
      <c r="BH300" s="97"/>
      <c r="BI300" s="45"/>
      <c r="BJ300" s="45" t="s">
        <v>2174</v>
      </c>
      <c r="BK300" s="45" t="s">
        <v>2167</v>
      </c>
      <c r="BL300" s="45" t="str">
        <f t="shared" si="189"/>
        <v>C</v>
      </c>
      <c r="BM300" s="185">
        <v>1</v>
      </c>
      <c r="BN300" s="47">
        <f t="shared" si="190"/>
        <v>1</v>
      </c>
      <c r="BO300" s="78" t="s">
        <v>2384</v>
      </c>
      <c r="BP300" s="49">
        <v>1</v>
      </c>
      <c r="BQ300" s="49">
        <v>1</v>
      </c>
      <c r="BR300" s="47">
        <f t="shared" si="191"/>
        <v>1</v>
      </c>
      <c r="BS300" s="54" t="s">
        <v>2389</v>
      </c>
      <c r="BT300" s="52" t="s">
        <v>2387</v>
      </c>
      <c r="BU300" s="45" t="str">
        <f t="shared" si="192"/>
        <v>NO</v>
      </c>
      <c r="BV300" s="238">
        <f t="shared" si="203"/>
        <v>104</v>
      </c>
    </row>
    <row r="301" spans="1:86" s="7" customFormat="1" ht="141.75" hidden="1" customHeight="1" x14ac:dyDescent="0.25">
      <c r="A301" s="97">
        <v>406</v>
      </c>
      <c r="B301" s="97" t="s">
        <v>258</v>
      </c>
      <c r="C301" s="145" t="s">
        <v>1280</v>
      </c>
      <c r="D301" s="148">
        <v>42551</v>
      </c>
      <c r="E301" s="145" t="s">
        <v>114</v>
      </c>
      <c r="F301" s="145" t="s">
        <v>1645</v>
      </c>
      <c r="G301" s="145"/>
      <c r="H301" s="145"/>
      <c r="I301" s="144" t="s">
        <v>1646</v>
      </c>
      <c r="J301" s="145"/>
      <c r="K301" s="97" t="s">
        <v>221</v>
      </c>
      <c r="L301" s="63" t="s">
        <v>43</v>
      </c>
      <c r="M301" s="145" t="s">
        <v>44</v>
      </c>
      <c r="N301" s="145"/>
      <c r="O301" s="64" t="s">
        <v>83</v>
      </c>
      <c r="P301" s="74">
        <v>42619</v>
      </c>
      <c r="Q301" s="144" t="s">
        <v>1607</v>
      </c>
      <c r="R301" s="144" t="s">
        <v>1647</v>
      </c>
      <c r="S301" s="144" t="s">
        <v>1619</v>
      </c>
      <c r="T301" s="144" t="s">
        <v>1614</v>
      </c>
      <c r="U301" s="144" t="s">
        <v>1649</v>
      </c>
      <c r="V301" s="144" t="s">
        <v>1621</v>
      </c>
      <c r="W301" s="145">
        <v>2</v>
      </c>
      <c r="X301" s="165">
        <v>42644</v>
      </c>
      <c r="Y301" s="165">
        <v>42658</v>
      </c>
      <c r="Z301" s="145" t="s">
        <v>1616</v>
      </c>
      <c r="AA301" s="145" t="s">
        <v>2090</v>
      </c>
      <c r="AB301" s="53"/>
      <c r="AC301" s="51"/>
      <c r="AD301" s="53"/>
      <c r="AE301" s="54"/>
      <c r="AF301" s="89"/>
      <c r="AG301" s="89"/>
      <c r="AH301" s="53"/>
      <c r="AI301" s="54"/>
      <c r="AJ301" s="52"/>
      <c r="AK301" s="53"/>
      <c r="AL301" s="52"/>
      <c r="AM301" s="52"/>
      <c r="AN301" s="53"/>
      <c r="AO301" s="53"/>
      <c r="AP301" s="53"/>
      <c r="AQ301" s="53"/>
      <c r="AR301" s="53"/>
      <c r="AS301" s="53"/>
      <c r="AT301" s="53"/>
      <c r="AU301" s="53"/>
      <c r="AV301" s="53"/>
      <c r="AW301" s="53"/>
      <c r="AX301" s="52"/>
      <c r="AY301" s="52"/>
      <c r="AZ301" s="45" t="str">
        <f t="shared" si="212"/>
        <v>A</v>
      </c>
      <c r="BA301" s="46"/>
      <c r="BB301" s="47"/>
      <c r="BC301" s="109"/>
      <c r="BD301" s="49"/>
      <c r="BE301" s="49"/>
      <c r="BF301" s="47"/>
      <c r="BG301" s="109"/>
      <c r="BH301" s="97"/>
      <c r="BI301" s="45"/>
      <c r="BJ301" s="45" t="s">
        <v>2174</v>
      </c>
      <c r="BK301" s="45" t="s">
        <v>2167</v>
      </c>
      <c r="BL301" s="45" t="str">
        <f t="shared" si="189"/>
        <v>C</v>
      </c>
      <c r="BM301" s="341">
        <v>2</v>
      </c>
      <c r="BN301" s="47">
        <f t="shared" si="190"/>
        <v>1</v>
      </c>
      <c r="BO301" s="78" t="s">
        <v>2385</v>
      </c>
      <c r="BP301" s="49">
        <v>1</v>
      </c>
      <c r="BQ301" s="49">
        <v>1</v>
      </c>
      <c r="BR301" s="47">
        <f t="shared" si="191"/>
        <v>1</v>
      </c>
      <c r="BS301" s="54" t="s">
        <v>2390</v>
      </c>
      <c r="BT301" s="52" t="s">
        <v>2381</v>
      </c>
      <c r="BU301" s="45" t="str">
        <f t="shared" si="192"/>
        <v>NO</v>
      </c>
      <c r="BV301" s="238">
        <f t="shared" si="203"/>
        <v>196</v>
      </c>
    </row>
    <row r="302" spans="1:86" s="7" customFormat="1" ht="94.5" x14ac:dyDescent="0.25">
      <c r="A302" s="97">
        <v>406</v>
      </c>
      <c r="B302" s="97" t="s">
        <v>259</v>
      </c>
      <c r="C302" s="145" t="s">
        <v>1280</v>
      </c>
      <c r="D302" s="148">
        <v>42551</v>
      </c>
      <c r="E302" s="145" t="s">
        <v>114</v>
      </c>
      <c r="F302" s="145" t="s">
        <v>1645</v>
      </c>
      <c r="G302" s="145"/>
      <c r="H302" s="145"/>
      <c r="I302" s="144" t="s">
        <v>1646</v>
      </c>
      <c r="J302" s="145"/>
      <c r="K302" s="97" t="s">
        <v>221</v>
      </c>
      <c r="L302" s="63" t="s">
        <v>43</v>
      </c>
      <c r="M302" s="145" t="s">
        <v>44</v>
      </c>
      <c r="N302" s="145"/>
      <c r="O302" s="64" t="s">
        <v>83</v>
      </c>
      <c r="P302" s="74">
        <v>42619</v>
      </c>
      <c r="Q302" s="144" t="s">
        <v>1607</v>
      </c>
      <c r="R302" s="144" t="s">
        <v>1647</v>
      </c>
      <c r="S302" s="144" t="s">
        <v>1622</v>
      </c>
      <c r="T302" s="144" t="s">
        <v>1614</v>
      </c>
      <c r="U302" s="144" t="s">
        <v>1623</v>
      </c>
      <c r="V302" s="144" t="s">
        <v>1624</v>
      </c>
      <c r="W302" s="145">
        <v>1</v>
      </c>
      <c r="X302" s="165">
        <v>42659</v>
      </c>
      <c r="Y302" s="165">
        <v>42916</v>
      </c>
      <c r="Z302" s="145" t="s">
        <v>1625</v>
      </c>
      <c r="AA302" s="145" t="s">
        <v>214</v>
      </c>
      <c r="AB302" s="53"/>
      <c r="AC302" s="51"/>
      <c r="AD302" s="53"/>
      <c r="AE302" s="54"/>
      <c r="AF302" s="89"/>
      <c r="AG302" s="89"/>
      <c r="AH302" s="53"/>
      <c r="AI302" s="54"/>
      <c r="AJ302" s="52"/>
      <c r="AK302" s="53"/>
      <c r="AL302" s="52"/>
      <c r="AM302" s="52"/>
      <c r="AN302" s="53"/>
      <c r="AO302" s="53"/>
      <c r="AP302" s="53"/>
      <c r="AQ302" s="53"/>
      <c r="AR302" s="53"/>
      <c r="AS302" s="53"/>
      <c r="AT302" s="53"/>
      <c r="AU302" s="53"/>
      <c r="AV302" s="53"/>
      <c r="AW302" s="53"/>
      <c r="AX302" s="52"/>
      <c r="AY302" s="52"/>
      <c r="AZ302" s="45" t="str">
        <f t="shared" si="212"/>
        <v>A</v>
      </c>
      <c r="BA302" s="46"/>
      <c r="BB302" s="47"/>
      <c r="BC302" s="109"/>
      <c r="BD302" s="49"/>
      <c r="BE302" s="49"/>
      <c r="BF302" s="47"/>
      <c r="BG302" s="109"/>
      <c r="BH302" s="97"/>
      <c r="BI302" s="45"/>
      <c r="BJ302" s="45" t="s">
        <v>2162</v>
      </c>
      <c r="BK302" s="45" t="s">
        <v>252</v>
      </c>
      <c r="BL302" s="45" t="s">
        <v>50</v>
      </c>
      <c r="BM302" s="346" t="s">
        <v>83</v>
      </c>
      <c r="BN302" s="346" t="s">
        <v>83</v>
      </c>
      <c r="BO302" s="54" t="s">
        <v>996</v>
      </c>
      <c r="BP302" s="346" t="s">
        <v>83</v>
      </c>
      <c r="BQ302" s="346" t="s">
        <v>83</v>
      </c>
      <c r="BR302" s="346" t="s">
        <v>83</v>
      </c>
      <c r="BS302" s="54" t="s">
        <v>2391</v>
      </c>
      <c r="BT302" s="52" t="s">
        <v>2381</v>
      </c>
      <c r="BU302" s="45" t="s">
        <v>91</v>
      </c>
      <c r="BV302" s="238">
        <f t="shared" si="203"/>
        <v>112</v>
      </c>
      <c r="BW302" s="52" t="s">
        <v>252</v>
      </c>
      <c r="BX302" s="45" t="s">
        <v>50</v>
      </c>
      <c r="BY302" s="100" t="s">
        <v>2629</v>
      </c>
      <c r="BZ302" s="384" t="str">
        <f t="shared" ref="BZ302:BZ321" si="221">CD302</f>
        <v>N.A.</v>
      </c>
      <c r="CA302" s="100" t="s">
        <v>2631</v>
      </c>
      <c r="CB302" s="346" t="s">
        <v>83</v>
      </c>
      <c r="CC302" s="346" t="s">
        <v>83</v>
      </c>
      <c r="CD302" s="346" t="s">
        <v>83</v>
      </c>
      <c r="CE302" s="54" t="s">
        <v>2627</v>
      </c>
      <c r="CF302" s="52" t="s">
        <v>2381</v>
      </c>
      <c r="CG302" s="45" t="s">
        <v>91</v>
      </c>
      <c r="CH302" s="238">
        <f t="shared" ref="CH302:CH321" si="222">LEN(CA302)</f>
        <v>367</v>
      </c>
    </row>
    <row r="303" spans="1:86" s="7" customFormat="1" ht="157.5" x14ac:dyDescent="0.25">
      <c r="A303" s="97">
        <v>407</v>
      </c>
      <c r="B303" s="97" t="s">
        <v>255</v>
      </c>
      <c r="C303" s="145" t="s">
        <v>1280</v>
      </c>
      <c r="D303" s="148">
        <v>42551</v>
      </c>
      <c r="E303" s="97" t="s">
        <v>114</v>
      </c>
      <c r="F303" s="145" t="s">
        <v>1650</v>
      </c>
      <c r="G303" s="97" t="s">
        <v>240</v>
      </c>
      <c r="H303" s="97"/>
      <c r="I303" s="77" t="s">
        <v>1651</v>
      </c>
      <c r="J303" s="97" t="s">
        <v>129</v>
      </c>
      <c r="K303" s="97" t="s">
        <v>221</v>
      </c>
      <c r="L303" s="63" t="s">
        <v>43</v>
      </c>
      <c r="M303" s="97" t="s">
        <v>44</v>
      </c>
      <c r="N303" s="97" t="s">
        <v>156</v>
      </c>
      <c r="O303" s="64" t="s">
        <v>83</v>
      </c>
      <c r="P303" s="74">
        <v>42619</v>
      </c>
      <c r="Q303" s="66" t="s">
        <v>1652</v>
      </c>
      <c r="R303" s="66" t="s">
        <v>1653</v>
      </c>
      <c r="S303" s="66" t="s">
        <v>1654</v>
      </c>
      <c r="T303" s="66" t="s">
        <v>1655</v>
      </c>
      <c r="U303" s="66" t="s">
        <v>1656</v>
      </c>
      <c r="V303" s="66" t="s">
        <v>153</v>
      </c>
      <c r="W303" s="97">
        <v>2</v>
      </c>
      <c r="X303" s="111">
        <v>42618</v>
      </c>
      <c r="Y303" s="111">
        <v>42735</v>
      </c>
      <c r="Z303" s="97" t="s">
        <v>1657</v>
      </c>
      <c r="AA303" s="97" t="s">
        <v>247</v>
      </c>
      <c r="AB303" s="53"/>
      <c r="AC303" s="51"/>
      <c r="AD303" s="53"/>
      <c r="AE303" s="54"/>
      <c r="AF303" s="89"/>
      <c r="AG303" s="89"/>
      <c r="AH303" s="53"/>
      <c r="AI303" s="54"/>
      <c r="AJ303" s="52"/>
      <c r="AK303" s="53"/>
      <c r="AL303" s="52"/>
      <c r="AM303" s="52"/>
      <c r="AN303" s="53"/>
      <c r="AO303" s="53"/>
      <c r="AP303" s="53"/>
      <c r="AQ303" s="53"/>
      <c r="AR303" s="53"/>
      <c r="AS303" s="53"/>
      <c r="AT303" s="53"/>
      <c r="AU303" s="53"/>
      <c r="AV303" s="53"/>
      <c r="AW303" s="53"/>
      <c r="AX303" s="52"/>
      <c r="AY303" s="52"/>
      <c r="AZ303" s="45" t="str">
        <f t="shared" si="212"/>
        <v>A</v>
      </c>
      <c r="BA303" s="46"/>
      <c r="BB303" s="47"/>
      <c r="BC303" s="109"/>
      <c r="BD303" s="49"/>
      <c r="BE303" s="49"/>
      <c r="BF303" s="47"/>
      <c r="BG303" s="109"/>
      <c r="BH303" s="97"/>
      <c r="BI303" s="45"/>
      <c r="BJ303" s="45" t="s">
        <v>1236</v>
      </c>
      <c r="BK303" s="45" t="s">
        <v>392</v>
      </c>
      <c r="BL303" s="45" t="str">
        <f t="shared" si="189"/>
        <v>A</v>
      </c>
      <c r="BM303" s="56"/>
      <c r="BN303" s="47">
        <f t="shared" si="190"/>
        <v>0</v>
      </c>
      <c r="BO303" s="50" t="s">
        <v>2457</v>
      </c>
      <c r="BP303" s="49"/>
      <c r="BQ303" s="49"/>
      <c r="BR303" s="47">
        <f t="shared" si="191"/>
        <v>0</v>
      </c>
      <c r="BS303" s="53"/>
      <c r="BT303" s="333"/>
      <c r="BU303" s="45" t="str">
        <f t="shared" si="192"/>
        <v>SI</v>
      </c>
      <c r="BV303" s="238">
        <f t="shared" si="203"/>
        <v>99</v>
      </c>
      <c r="BW303" s="52" t="s">
        <v>2473</v>
      </c>
      <c r="BX303" s="45" t="str">
        <f t="shared" ref="BX303:BX321" si="223">IF(BZ303&lt;91%,"A","C")</f>
        <v>C</v>
      </c>
      <c r="BY303" s="400">
        <v>2</v>
      </c>
      <c r="BZ303" s="83">
        <f t="shared" si="221"/>
        <v>1</v>
      </c>
      <c r="CA303" s="66" t="s">
        <v>2668</v>
      </c>
      <c r="CB303" s="384">
        <v>1</v>
      </c>
      <c r="CC303" s="384">
        <v>1</v>
      </c>
      <c r="CD303" s="384">
        <f t="shared" ref="CD303:CD321" si="224">(CB303+CC303)/2</f>
        <v>1</v>
      </c>
      <c r="CE303" s="67" t="s">
        <v>2669</v>
      </c>
      <c r="CF303" s="97" t="s">
        <v>2663</v>
      </c>
      <c r="CG303" s="45" t="str">
        <f t="shared" ref="CG303:CG321" si="225">IF(BZ303&lt;91%,"SI","NO")</f>
        <v>NO</v>
      </c>
      <c r="CH303" s="238">
        <f t="shared" si="222"/>
        <v>259</v>
      </c>
    </row>
    <row r="304" spans="1:86" s="7" customFormat="1" ht="126" x14ac:dyDescent="0.25">
      <c r="A304" s="97">
        <v>407</v>
      </c>
      <c r="B304" s="97" t="s">
        <v>256</v>
      </c>
      <c r="C304" s="145" t="s">
        <v>1280</v>
      </c>
      <c r="D304" s="148">
        <v>42551</v>
      </c>
      <c r="E304" s="97" t="s">
        <v>114</v>
      </c>
      <c r="F304" s="145" t="s">
        <v>1650</v>
      </c>
      <c r="G304" s="97" t="s">
        <v>240</v>
      </c>
      <c r="H304" s="97"/>
      <c r="I304" s="77" t="s">
        <v>1651</v>
      </c>
      <c r="J304" s="97" t="s">
        <v>129</v>
      </c>
      <c r="K304" s="97" t="s">
        <v>221</v>
      </c>
      <c r="L304" s="63" t="s">
        <v>43</v>
      </c>
      <c r="M304" s="97" t="s">
        <v>44</v>
      </c>
      <c r="N304" s="97" t="s">
        <v>156</v>
      </c>
      <c r="O304" s="64" t="s">
        <v>83</v>
      </c>
      <c r="P304" s="74">
        <v>42619</v>
      </c>
      <c r="Q304" s="66" t="s">
        <v>1658</v>
      </c>
      <c r="R304" s="66" t="s">
        <v>1653</v>
      </c>
      <c r="S304" s="66" t="s">
        <v>1659</v>
      </c>
      <c r="T304" s="66" t="s">
        <v>1660</v>
      </c>
      <c r="U304" s="66" t="s">
        <v>1661</v>
      </c>
      <c r="V304" s="66" t="s">
        <v>1662</v>
      </c>
      <c r="W304" s="97">
        <v>1</v>
      </c>
      <c r="X304" s="111">
        <v>42612</v>
      </c>
      <c r="Y304" s="111">
        <v>42735</v>
      </c>
      <c r="Z304" s="97" t="s">
        <v>1657</v>
      </c>
      <c r="AA304" s="97" t="s">
        <v>247</v>
      </c>
      <c r="AB304" s="53"/>
      <c r="AC304" s="51"/>
      <c r="AD304" s="53"/>
      <c r="AE304" s="54"/>
      <c r="AF304" s="89"/>
      <c r="AG304" s="89"/>
      <c r="AH304" s="53"/>
      <c r="AI304" s="54"/>
      <c r="AJ304" s="52"/>
      <c r="AK304" s="53"/>
      <c r="AL304" s="52"/>
      <c r="AM304" s="52"/>
      <c r="AN304" s="53"/>
      <c r="AO304" s="53"/>
      <c r="AP304" s="53"/>
      <c r="AQ304" s="53"/>
      <c r="AR304" s="53"/>
      <c r="AS304" s="53"/>
      <c r="AT304" s="53"/>
      <c r="AU304" s="53"/>
      <c r="AV304" s="53"/>
      <c r="AW304" s="53"/>
      <c r="AX304" s="52"/>
      <c r="AY304" s="52"/>
      <c r="AZ304" s="45" t="str">
        <f t="shared" si="212"/>
        <v>A</v>
      </c>
      <c r="BA304" s="46"/>
      <c r="BB304" s="47"/>
      <c r="BC304" s="109"/>
      <c r="BD304" s="49"/>
      <c r="BE304" s="49"/>
      <c r="BF304" s="47"/>
      <c r="BG304" s="109"/>
      <c r="BH304" s="97"/>
      <c r="BI304" s="45"/>
      <c r="BJ304" s="45" t="s">
        <v>1236</v>
      </c>
      <c r="BK304" s="45" t="s">
        <v>392</v>
      </c>
      <c r="BL304" s="45" t="str">
        <f t="shared" si="189"/>
        <v>A</v>
      </c>
      <c r="BM304" s="56"/>
      <c r="BN304" s="47">
        <f t="shared" si="190"/>
        <v>0</v>
      </c>
      <c r="BO304" s="50" t="s">
        <v>2458</v>
      </c>
      <c r="BP304" s="49"/>
      <c r="BQ304" s="49"/>
      <c r="BR304" s="47">
        <f t="shared" si="191"/>
        <v>0</v>
      </c>
      <c r="BS304" s="53"/>
      <c r="BT304" s="333"/>
      <c r="BU304" s="45" t="str">
        <f t="shared" si="192"/>
        <v>SI</v>
      </c>
      <c r="BV304" s="238">
        <f t="shared" si="203"/>
        <v>71</v>
      </c>
      <c r="BW304" s="52" t="s">
        <v>2473</v>
      </c>
      <c r="BX304" s="45" t="str">
        <f t="shared" si="223"/>
        <v>C</v>
      </c>
      <c r="BY304" s="400">
        <v>1</v>
      </c>
      <c r="BZ304" s="83">
        <f t="shared" si="221"/>
        <v>1</v>
      </c>
      <c r="CA304" s="66" t="s">
        <v>2670</v>
      </c>
      <c r="CB304" s="384">
        <v>1</v>
      </c>
      <c r="CC304" s="384">
        <v>1</v>
      </c>
      <c r="CD304" s="384">
        <f t="shared" si="224"/>
        <v>1</v>
      </c>
      <c r="CE304" s="67" t="s">
        <v>2666</v>
      </c>
      <c r="CF304" s="97" t="s">
        <v>2663</v>
      </c>
      <c r="CG304" s="45" t="str">
        <f t="shared" si="225"/>
        <v>NO</v>
      </c>
      <c r="CH304" s="238">
        <f t="shared" si="222"/>
        <v>150</v>
      </c>
    </row>
    <row r="305" spans="1:86" s="7" customFormat="1" ht="126" x14ac:dyDescent="0.25">
      <c r="A305" s="97">
        <v>408</v>
      </c>
      <c r="B305" s="97" t="s">
        <v>255</v>
      </c>
      <c r="C305" s="145" t="s">
        <v>1280</v>
      </c>
      <c r="D305" s="148">
        <v>42551</v>
      </c>
      <c r="E305" s="97" t="s">
        <v>114</v>
      </c>
      <c r="F305" s="145" t="s">
        <v>1663</v>
      </c>
      <c r="G305" s="97" t="s">
        <v>240</v>
      </c>
      <c r="H305" s="97"/>
      <c r="I305" s="77" t="s">
        <v>1664</v>
      </c>
      <c r="J305" s="97" t="s">
        <v>129</v>
      </c>
      <c r="K305" s="97" t="s">
        <v>221</v>
      </c>
      <c r="L305" s="63" t="s">
        <v>43</v>
      </c>
      <c r="M305" s="97" t="s">
        <v>44</v>
      </c>
      <c r="N305" s="97" t="s">
        <v>156</v>
      </c>
      <c r="O305" s="64" t="s">
        <v>83</v>
      </c>
      <c r="P305" s="74">
        <v>42619</v>
      </c>
      <c r="Q305" s="167" t="s">
        <v>1665</v>
      </c>
      <c r="R305" s="66" t="s">
        <v>1666</v>
      </c>
      <c r="S305" s="66" t="s">
        <v>1667</v>
      </c>
      <c r="T305" s="66" t="s">
        <v>1668</v>
      </c>
      <c r="U305" s="66" t="s">
        <v>1669</v>
      </c>
      <c r="V305" s="66" t="s">
        <v>1670</v>
      </c>
      <c r="W305" s="215">
        <v>100</v>
      </c>
      <c r="X305" s="111">
        <v>42612</v>
      </c>
      <c r="Y305" s="111">
        <v>42735</v>
      </c>
      <c r="Z305" s="97" t="s">
        <v>1657</v>
      </c>
      <c r="AA305" s="97" t="s">
        <v>247</v>
      </c>
      <c r="AB305" s="53"/>
      <c r="AC305" s="51"/>
      <c r="AD305" s="53"/>
      <c r="AE305" s="54"/>
      <c r="AF305" s="89"/>
      <c r="AG305" s="89"/>
      <c r="AH305" s="53"/>
      <c r="AI305" s="54"/>
      <c r="AJ305" s="52"/>
      <c r="AK305" s="53"/>
      <c r="AL305" s="52"/>
      <c r="AM305" s="52"/>
      <c r="AN305" s="53"/>
      <c r="AO305" s="53"/>
      <c r="AP305" s="53"/>
      <c r="AQ305" s="53"/>
      <c r="AR305" s="53"/>
      <c r="AS305" s="53"/>
      <c r="AT305" s="53"/>
      <c r="AU305" s="53"/>
      <c r="AV305" s="53"/>
      <c r="AW305" s="53"/>
      <c r="AX305" s="52"/>
      <c r="AY305" s="52"/>
      <c r="AZ305" s="45" t="str">
        <f t="shared" ref="AZ305:AZ341" si="226">IF(BB305&lt;91%,"A","C")</f>
        <v>A</v>
      </c>
      <c r="BA305" s="46"/>
      <c r="BB305" s="47"/>
      <c r="BC305" s="109"/>
      <c r="BD305" s="49"/>
      <c r="BE305" s="49"/>
      <c r="BF305" s="47"/>
      <c r="BG305" s="109"/>
      <c r="BH305" s="97"/>
      <c r="BI305" s="45"/>
      <c r="BJ305" s="45" t="s">
        <v>1236</v>
      </c>
      <c r="BK305" s="45" t="s">
        <v>392</v>
      </c>
      <c r="BL305" s="45" t="str">
        <f t="shared" si="189"/>
        <v>A</v>
      </c>
      <c r="BM305" s="56"/>
      <c r="BN305" s="47">
        <f t="shared" si="190"/>
        <v>0</v>
      </c>
      <c r="BO305" s="50" t="s">
        <v>2459</v>
      </c>
      <c r="BP305" s="49"/>
      <c r="BQ305" s="49"/>
      <c r="BR305" s="47">
        <f t="shared" si="191"/>
        <v>0</v>
      </c>
      <c r="BS305" s="53"/>
      <c r="BT305" s="333"/>
      <c r="BU305" s="45" t="str">
        <f t="shared" si="192"/>
        <v>SI</v>
      </c>
      <c r="BV305" s="238">
        <f t="shared" si="203"/>
        <v>90</v>
      </c>
      <c r="BW305" s="52" t="s">
        <v>2473</v>
      </c>
      <c r="BX305" s="45" t="str">
        <f t="shared" si="223"/>
        <v>C</v>
      </c>
      <c r="BY305" s="83">
        <v>1</v>
      </c>
      <c r="BZ305" s="83">
        <f t="shared" si="221"/>
        <v>1</v>
      </c>
      <c r="CA305" s="66" t="s">
        <v>2671</v>
      </c>
      <c r="CB305" s="384">
        <v>1</v>
      </c>
      <c r="CC305" s="384">
        <v>1</v>
      </c>
      <c r="CD305" s="384">
        <f t="shared" si="224"/>
        <v>1</v>
      </c>
      <c r="CE305" s="67" t="s">
        <v>2666</v>
      </c>
      <c r="CF305" s="97" t="s">
        <v>2673</v>
      </c>
      <c r="CG305" s="45" t="str">
        <f t="shared" si="225"/>
        <v>NO</v>
      </c>
      <c r="CH305" s="238">
        <f t="shared" si="222"/>
        <v>123</v>
      </c>
    </row>
    <row r="306" spans="1:86" s="7" customFormat="1" ht="126" x14ac:dyDescent="0.25">
      <c r="A306" s="97">
        <v>408</v>
      </c>
      <c r="B306" s="97" t="s">
        <v>256</v>
      </c>
      <c r="C306" s="145" t="s">
        <v>1280</v>
      </c>
      <c r="D306" s="148">
        <v>42551</v>
      </c>
      <c r="E306" s="97" t="s">
        <v>114</v>
      </c>
      <c r="F306" s="145" t="s">
        <v>1663</v>
      </c>
      <c r="G306" s="97" t="s">
        <v>240</v>
      </c>
      <c r="H306" s="97"/>
      <c r="I306" s="77" t="s">
        <v>1664</v>
      </c>
      <c r="J306" s="97" t="s">
        <v>129</v>
      </c>
      <c r="K306" s="97" t="s">
        <v>221</v>
      </c>
      <c r="L306" s="63" t="s">
        <v>43</v>
      </c>
      <c r="M306" s="97" t="s">
        <v>44</v>
      </c>
      <c r="N306" s="97" t="s">
        <v>156</v>
      </c>
      <c r="O306" s="64" t="s">
        <v>83</v>
      </c>
      <c r="P306" s="74">
        <v>42619</v>
      </c>
      <c r="Q306" s="167" t="s">
        <v>1665</v>
      </c>
      <c r="R306" s="66" t="s">
        <v>1666</v>
      </c>
      <c r="S306" s="66" t="s">
        <v>1671</v>
      </c>
      <c r="T306" s="66" t="s">
        <v>1672</v>
      </c>
      <c r="U306" s="66" t="s">
        <v>1673</v>
      </c>
      <c r="V306" s="66" t="s">
        <v>1674</v>
      </c>
      <c r="W306" s="215">
        <v>100</v>
      </c>
      <c r="X306" s="111">
        <v>42612</v>
      </c>
      <c r="Y306" s="111">
        <v>42735</v>
      </c>
      <c r="Z306" s="97" t="s">
        <v>1657</v>
      </c>
      <c r="AA306" s="97" t="s">
        <v>247</v>
      </c>
      <c r="AB306" s="53"/>
      <c r="AC306" s="51"/>
      <c r="AD306" s="53"/>
      <c r="AE306" s="54"/>
      <c r="AF306" s="89"/>
      <c r="AG306" s="89"/>
      <c r="AH306" s="53"/>
      <c r="AI306" s="54"/>
      <c r="AJ306" s="52"/>
      <c r="AK306" s="53"/>
      <c r="AL306" s="52"/>
      <c r="AM306" s="52"/>
      <c r="AN306" s="53"/>
      <c r="AO306" s="53"/>
      <c r="AP306" s="53"/>
      <c r="AQ306" s="53"/>
      <c r="AR306" s="53"/>
      <c r="AS306" s="53"/>
      <c r="AT306" s="53"/>
      <c r="AU306" s="53"/>
      <c r="AV306" s="53"/>
      <c r="AW306" s="53"/>
      <c r="AX306" s="52"/>
      <c r="AY306" s="52"/>
      <c r="AZ306" s="45" t="str">
        <f t="shared" si="226"/>
        <v>A</v>
      </c>
      <c r="BA306" s="46"/>
      <c r="BB306" s="47"/>
      <c r="BC306" s="109"/>
      <c r="BD306" s="49"/>
      <c r="BE306" s="49"/>
      <c r="BF306" s="47"/>
      <c r="BG306" s="109"/>
      <c r="BH306" s="97"/>
      <c r="BI306" s="45"/>
      <c r="BJ306" s="45" t="s">
        <v>1236</v>
      </c>
      <c r="BK306" s="45" t="s">
        <v>392</v>
      </c>
      <c r="BL306" s="45" t="str">
        <f t="shared" si="189"/>
        <v>A</v>
      </c>
      <c r="BM306" s="56"/>
      <c r="BN306" s="47">
        <f t="shared" si="190"/>
        <v>0</v>
      </c>
      <c r="BO306" s="50" t="s">
        <v>2460</v>
      </c>
      <c r="BP306" s="49"/>
      <c r="BQ306" s="49"/>
      <c r="BR306" s="47">
        <f t="shared" si="191"/>
        <v>0</v>
      </c>
      <c r="BS306" s="53"/>
      <c r="BT306" s="333"/>
      <c r="BU306" s="45" t="str">
        <f t="shared" si="192"/>
        <v>SI</v>
      </c>
      <c r="BV306" s="238">
        <f t="shared" si="203"/>
        <v>116</v>
      </c>
      <c r="BW306" s="52" t="s">
        <v>2473</v>
      </c>
      <c r="BX306" s="45" t="str">
        <f t="shared" si="223"/>
        <v>C</v>
      </c>
      <c r="BY306" s="83">
        <v>1</v>
      </c>
      <c r="BZ306" s="83">
        <f t="shared" si="221"/>
        <v>1</v>
      </c>
      <c r="CA306" s="66" t="s">
        <v>2672</v>
      </c>
      <c r="CB306" s="384">
        <v>1</v>
      </c>
      <c r="CC306" s="384">
        <v>1</v>
      </c>
      <c r="CD306" s="384">
        <f t="shared" si="224"/>
        <v>1</v>
      </c>
      <c r="CE306" s="67" t="s">
        <v>2666</v>
      </c>
      <c r="CF306" s="97" t="s">
        <v>2663</v>
      </c>
      <c r="CG306" s="45" t="str">
        <f t="shared" si="225"/>
        <v>NO</v>
      </c>
      <c r="CH306" s="238">
        <f t="shared" si="222"/>
        <v>254</v>
      </c>
    </row>
    <row r="307" spans="1:86" s="7" customFormat="1" ht="63" customHeight="1" x14ac:dyDescent="0.25">
      <c r="A307" s="97">
        <v>409</v>
      </c>
      <c r="B307" s="97" t="s">
        <v>255</v>
      </c>
      <c r="C307" s="145" t="s">
        <v>1280</v>
      </c>
      <c r="D307" s="148">
        <v>42551</v>
      </c>
      <c r="E307" s="97" t="s">
        <v>114</v>
      </c>
      <c r="F307" s="145" t="s">
        <v>1675</v>
      </c>
      <c r="G307" s="97" t="s">
        <v>240</v>
      </c>
      <c r="H307" s="97"/>
      <c r="I307" s="77" t="s">
        <v>1676</v>
      </c>
      <c r="J307" s="97" t="s">
        <v>129</v>
      </c>
      <c r="K307" s="97" t="s">
        <v>221</v>
      </c>
      <c r="L307" s="63" t="s">
        <v>43</v>
      </c>
      <c r="M307" s="97" t="s">
        <v>44</v>
      </c>
      <c r="N307" s="97" t="s">
        <v>156</v>
      </c>
      <c r="O307" s="64" t="s">
        <v>83</v>
      </c>
      <c r="P307" s="74">
        <v>42619</v>
      </c>
      <c r="Q307" s="66" t="s">
        <v>1677</v>
      </c>
      <c r="R307" s="66" t="s">
        <v>1678</v>
      </c>
      <c r="S307" s="66" t="s">
        <v>1679</v>
      </c>
      <c r="T307" s="66" t="s">
        <v>1680</v>
      </c>
      <c r="U307" s="66" t="s">
        <v>1681</v>
      </c>
      <c r="V307" s="66" t="s">
        <v>1682</v>
      </c>
      <c r="W307" s="215">
        <v>100</v>
      </c>
      <c r="X307" s="111">
        <v>42612</v>
      </c>
      <c r="Y307" s="111">
        <v>42735</v>
      </c>
      <c r="Z307" s="97" t="s">
        <v>1657</v>
      </c>
      <c r="AA307" s="97" t="s">
        <v>247</v>
      </c>
      <c r="AB307" s="53"/>
      <c r="AC307" s="51"/>
      <c r="AD307" s="53"/>
      <c r="AE307" s="54"/>
      <c r="AF307" s="89"/>
      <c r="AG307" s="89"/>
      <c r="AH307" s="53"/>
      <c r="AI307" s="54"/>
      <c r="AJ307" s="52"/>
      <c r="AK307" s="53"/>
      <c r="AL307" s="52"/>
      <c r="AM307" s="52"/>
      <c r="AN307" s="53"/>
      <c r="AO307" s="53"/>
      <c r="AP307" s="53"/>
      <c r="AQ307" s="53"/>
      <c r="AR307" s="53"/>
      <c r="AS307" s="53"/>
      <c r="AT307" s="53"/>
      <c r="AU307" s="53"/>
      <c r="AV307" s="53"/>
      <c r="AW307" s="53"/>
      <c r="AX307" s="52"/>
      <c r="AY307" s="52"/>
      <c r="AZ307" s="45" t="str">
        <f t="shared" si="226"/>
        <v>A</v>
      </c>
      <c r="BA307" s="46"/>
      <c r="BB307" s="47"/>
      <c r="BC307" s="109"/>
      <c r="BD307" s="49"/>
      <c r="BE307" s="49"/>
      <c r="BF307" s="47"/>
      <c r="BG307" s="109"/>
      <c r="BH307" s="97"/>
      <c r="BI307" s="45"/>
      <c r="BJ307" s="45" t="s">
        <v>1236</v>
      </c>
      <c r="BK307" s="45" t="s">
        <v>392</v>
      </c>
      <c r="BL307" s="45" t="str">
        <f t="shared" si="189"/>
        <v>A</v>
      </c>
      <c r="BM307" s="56"/>
      <c r="BN307" s="47">
        <f t="shared" si="190"/>
        <v>0</v>
      </c>
      <c r="BO307" s="50" t="s">
        <v>2461</v>
      </c>
      <c r="BP307" s="49"/>
      <c r="BQ307" s="49"/>
      <c r="BR307" s="47">
        <f t="shared" si="191"/>
        <v>0</v>
      </c>
      <c r="BS307" s="53"/>
      <c r="BT307" s="333"/>
      <c r="BU307" s="45" t="str">
        <f t="shared" si="192"/>
        <v>SI</v>
      </c>
      <c r="BV307" s="238">
        <f t="shared" si="203"/>
        <v>107</v>
      </c>
      <c r="BW307" s="52" t="s">
        <v>2473</v>
      </c>
      <c r="BX307" s="45" t="str">
        <f t="shared" si="223"/>
        <v>C</v>
      </c>
      <c r="BY307" s="83">
        <v>1</v>
      </c>
      <c r="BZ307" s="83">
        <f t="shared" si="221"/>
        <v>1</v>
      </c>
      <c r="CA307" s="66" t="s">
        <v>2674</v>
      </c>
      <c r="CB307" s="384">
        <v>1</v>
      </c>
      <c r="CC307" s="384">
        <v>1</v>
      </c>
      <c r="CD307" s="384">
        <f t="shared" si="224"/>
        <v>1</v>
      </c>
      <c r="CE307" s="67" t="s">
        <v>2666</v>
      </c>
      <c r="CF307" s="97" t="s">
        <v>2663</v>
      </c>
      <c r="CG307" s="45" t="str">
        <f t="shared" si="225"/>
        <v>NO</v>
      </c>
      <c r="CH307" s="238">
        <f t="shared" si="222"/>
        <v>152</v>
      </c>
    </row>
    <row r="308" spans="1:86" s="7" customFormat="1" ht="63" customHeight="1" x14ac:dyDescent="0.25">
      <c r="A308" s="97">
        <v>409</v>
      </c>
      <c r="B308" s="97" t="s">
        <v>256</v>
      </c>
      <c r="C308" s="145" t="s">
        <v>1280</v>
      </c>
      <c r="D308" s="148">
        <v>42551</v>
      </c>
      <c r="E308" s="97" t="s">
        <v>114</v>
      </c>
      <c r="F308" s="145" t="s">
        <v>1675</v>
      </c>
      <c r="G308" s="97" t="s">
        <v>240</v>
      </c>
      <c r="H308" s="97"/>
      <c r="I308" s="77" t="s">
        <v>1676</v>
      </c>
      <c r="J308" s="97" t="s">
        <v>129</v>
      </c>
      <c r="K308" s="97" t="s">
        <v>221</v>
      </c>
      <c r="L308" s="63" t="s">
        <v>43</v>
      </c>
      <c r="M308" s="97" t="s">
        <v>44</v>
      </c>
      <c r="N308" s="97" t="s">
        <v>156</v>
      </c>
      <c r="O308" s="64" t="s">
        <v>83</v>
      </c>
      <c r="P308" s="74">
        <v>42619</v>
      </c>
      <c r="Q308" s="66" t="s">
        <v>1677</v>
      </c>
      <c r="R308" s="66" t="s">
        <v>1683</v>
      </c>
      <c r="S308" s="66" t="s">
        <v>1684</v>
      </c>
      <c r="T308" s="66" t="s">
        <v>1685</v>
      </c>
      <c r="U308" s="66" t="s">
        <v>1686</v>
      </c>
      <c r="V308" s="66" t="s">
        <v>1687</v>
      </c>
      <c r="W308" s="97">
        <v>11</v>
      </c>
      <c r="X308" s="111">
        <v>42612</v>
      </c>
      <c r="Y308" s="111">
        <v>42735</v>
      </c>
      <c r="Z308" s="97" t="s">
        <v>1657</v>
      </c>
      <c r="AA308" s="97" t="s">
        <v>247</v>
      </c>
      <c r="AB308" s="53"/>
      <c r="AC308" s="51"/>
      <c r="AD308" s="53"/>
      <c r="AE308" s="54"/>
      <c r="AF308" s="89"/>
      <c r="AG308" s="89"/>
      <c r="AH308" s="53"/>
      <c r="AI308" s="54"/>
      <c r="AJ308" s="52"/>
      <c r="AK308" s="53"/>
      <c r="AL308" s="52"/>
      <c r="AM308" s="52"/>
      <c r="AN308" s="53"/>
      <c r="AO308" s="53"/>
      <c r="AP308" s="53"/>
      <c r="AQ308" s="53"/>
      <c r="AR308" s="53"/>
      <c r="AS308" s="53"/>
      <c r="AT308" s="53"/>
      <c r="AU308" s="53"/>
      <c r="AV308" s="53"/>
      <c r="AW308" s="53"/>
      <c r="AX308" s="52"/>
      <c r="AY308" s="52"/>
      <c r="AZ308" s="45" t="str">
        <f t="shared" si="226"/>
        <v>A</v>
      </c>
      <c r="BA308" s="46"/>
      <c r="BB308" s="47"/>
      <c r="BC308" s="109"/>
      <c r="BD308" s="49"/>
      <c r="BE308" s="49"/>
      <c r="BF308" s="47"/>
      <c r="BG308" s="109"/>
      <c r="BH308" s="97"/>
      <c r="BI308" s="45"/>
      <c r="BJ308" s="45" t="s">
        <v>1236</v>
      </c>
      <c r="BK308" s="45" t="s">
        <v>392</v>
      </c>
      <c r="BL308" s="45" t="str">
        <f t="shared" si="189"/>
        <v>A</v>
      </c>
      <c r="BM308" s="56"/>
      <c r="BN308" s="47">
        <f t="shared" si="190"/>
        <v>0</v>
      </c>
      <c r="BO308" s="50" t="s">
        <v>2462</v>
      </c>
      <c r="BP308" s="49"/>
      <c r="BQ308" s="49"/>
      <c r="BR308" s="47">
        <f t="shared" si="191"/>
        <v>0</v>
      </c>
      <c r="BS308" s="53"/>
      <c r="BT308" s="333"/>
      <c r="BU308" s="45" t="str">
        <f t="shared" si="192"/>
        <v>SI</v>
      </c>
      <c r="BV308" s="238">
        <f t="shared" si="203"/>
        <v>34</v>
      </c>
      <c r="BW308" s="52" t="s">
        <v>2473</v>
      </c>
      <c r="BX308" s="45" t="str">
        <f t="shared" si="223"/>
        <v>C</v>
      </c>
      <c r="BY308" s="45">
        <v>11</v>
      </c>
      <c r="BZ308" s="83">
        <f t="shared" si="221"/>
        <v>1</v>
      </c>
      <c r="CA308" s="66" t="s">
        <v>2675</v>
      </c>
      <c r="CB308" s="384">
        <v>1</v>
      </c>
      <c r="CC308" s="384">
        <v>1</v>
      </c>
      <c r="CD308" s="384">
        <f t="shared" si="224"/>
        <v>1</v>
      </c>
      <c r="CE308" s="67" t="s">
        <v>2666</v>
      </c>
      <c r="CF308" s="97" t="s">
        <v>2663</v>
      </c>
      <c r="CG308" s="45" t="str">
        <f t="shared" si="225"/>
        <v>NO</v>
      </c>
      <c r="CH308" s="238">
        <f t="shared" si="222"/>
        <v>138</v>
      </c>
    </row>
    <row r="309" spans="1:86" s="7" customFormat="1" ht="78.75" x14ac:dyDescent="0.25">
      <c r="A309" s="97">
        <v>410</v>
      </c>
      <c r="B309" s="97" t="s">
        <v>255</v>
      </c>
      <c r="C309" s="145" t="s">
        <v>1280</v>
      </c>
      <c r="D309" s="148">
        <v>42551</v>
      </c>
      <c r="E309" s="145" t="s">
        <v>114</v>
      </c>
      <c r="F309" s="145" t="s">
        <v>1688</v>
      </c>
      <c r="G309" s="145"/>
      <c r="H309" s="145"/>
      <c r="I309" s="144" t="s">
        <v>1689</v>
      </c>
      <c r="J309" s="145"/>
      <c r="K309" s="97" t="s">
        <v>221</v>
      </c>
      <c r="L309" s="63" t="s">
        <v>43</v>
      </c>
      <c r="M309" s="145" t="s">
        <v>44</v>
      </c>
      <c r="N309" s="145"/>
      <c r="O309" s="64" t="s">
        <v>83</v>
      </c>
      <c r="P309" s="74">
        <v>42619</v>
      </c>
      <c r="Q309" s="144" t="s">
        <v>1690</v>
      </c>
      <c r="R309" s="144" t="s">
        <v>1691</v>
      </c>
      <c r="S309" s="144" t="s">
        <v>1692</v>
      </c>
      <c r="T309" s="144" t="s">
        <v>1693</v>
      </c>
      <c r="U309" s="144" t="s">
        <v>1694</v>
      </c>
      <c r="V309" s="144" t="s">
        <v>1695</v>
      </c>
      <c r="W309" s="145">
        <v>1</v>
      </c>
      <c r="X309" s="166">
        <v>42583</v>
      </c>
      <c r="Y309" s="166">
        <v>42765</v>
      </c>
      <c r="Z309" s="145" t="s">
        <v>1696</v>
      </c>
      <c r="AA309" s="300" t="s">
        <v>2091</v>
      </c>
      <c r="AB309" s="53"/>
      <c r="AC309" s="51"/>
      <c r="AD309" s="53"/>
      <c r="AE309" s="54"/>
      <c r="AF309" s="89"/>
      <c r="AG309" s="89"/>
      <c r="AH309" s="53"/>
      <c r="AI309" s="54"/>
      <c r="AJ309" s="52"/>
      <c r="AK309" s="53"/>
      <c r="AL309" s="52"/>
      <c r="AM309" s="52"/>
      <c r="AN309" s="53"/>
      <c r="AO309" s="53"/>
      <c r="AP309" s="53"/>
      <c r="AQ309" s="53"/>
      <c r="AR309" s="53"/>
      <c r="AS309" s="53"/>
      <c r="AT309" s="53"/>
      <c r="AU309" s="53"/>
      <c r="AV309" s="53"/>
      <c r="AW309" s="53"/>
      <c r="AX309" s="52"/>
      <c r="AY309" s="52"/>
      <c r="AZ309" s="45" t="str">
        <f t="shared" si="226"/>
        <v>A</v>
      </c>
      <c r="BA309" s="46"/>
      <c r="BB309" s="47"/>
      <c r="BC309" s="109"/>
      <c r="BD309" s="49"/>
      <c r="BE309" s="49"/>
      <c r="BF309" s="47"/>
      <c r="BG309" s="109"/>
      <c r="BH309" s="97"/>
      <c r="BI309" s="45"/>
      <c r="BJ309" s="45" t="s">
        <v>2177</v>
      </c>
      <c r="BK309" s="45" t="s">
        <v>393</v>
      </c>
      <c r="BL309" s="45" t="s">
        <v>50</v>
      </c>
      <c r="BM309" s="398" t="s">
        <v>2450</v>
      </c>
      <c r="BN309" s="384" t="str">
        <f t="shared" si="190"/>
        <v>N.A.</v>
      </c>
      <c r="BO309" s="102" t="s">
        <v>2578</v>
      </c>
      <c r="BP309" s="384" t="s">
        <v>83</v>
      </c>
      <c r="BQ309" s="384" t="s">
        <v>83</v>
      </c>
      <c r="BR309" s="384" t="s">
        <v>83</v>
      </c>
      <c r="BS309" s="67" t="s">
        <v>2579</v>
      </c>
      <c r="BT309" s="64" t="s">
        <v>2580</v>
      </c>
      <c r="BU309" s="45" t="s">
        <v>91</v>
      </c>
      <c r="BV309" s="238">
        <f t="shared" si="203"/>
        <v>203</v>
      </c>
      <c r="BW309" s="52" t="s">
        <v>2163</v>
      </c>
      <c r="BX309" s="45" t="s">
        <v>50</v>
      </c>
      <c r="BY309" s="398" t="s">
        <v>2450</v>
      </c>
      <c r="BZ309" s="384" t="str">
        <f t="shared" si="221"/>
        <v>N.A.</v>
      </c>
      <c r="CA309" s="102" t="s">
        <v>2578</v>
      </c>
      <c r="CB309" s="384" t="s">
        <v>83</v>
      </c>
      <c r="CC309" s="384" t="s">
        <v>83</v>
      </c>
      <c r="CD309" s="384" t="s">
        <v>83</v>
      </c>
      <c r="CE309" s="67" t="s">
        <v>2579</v>
      </c>
      <c r="CF309" s="64" t="s">
        <v>2580</v>
      </c>
      <c r="CG309" s="45" t="s">
        <v>91</v>
      </c>
      <c r="CH309" s="238">
        <f>LEN(CA317)</f>
        <v>301</v>
      </c>
    </row>
    <row r="310" spans="1:86" s="7" customFormat="1" ht="78.75" x14ac:dyDescent="0.25">
      <c r="A310" s="97">
        <v>410</v>
      </c>
      <c r="B310" s="97" t="s">
        <v>256</v>
      </c>
      <c r="C310" s="145" t="s">
        <v>1280</v>
      </c>
      <c r="D310" s="148">
        <v>42551</v>
      </c>
      <c r="E310" s="145" t="s">
        <v>114</v>
      </c>
      <c r="F310" s="145" t="s">
        <v>1688</v>
      </c>
      <c r="G310" s="145"/>
      <c r="H310" s="145"/>
      <c r="I310" s="144" t="s">
        <v>1689</v>
      </c>
      <c r="J310" s="145"/>
      <c r="K310" s="97" t="s">
        <v>221</v>
      </c>
      <c r="L310" s="63" t="s">
        <v>43</v>
      </c>
      <c r="M310" s="145" t="s">
        <v>44</v>
      </c>
      <c r="N310" s="145"/>
      <c r="O310" s="64" t="s">
        <v>83</v>
      </c>
      <c r="P310" s="74">
        <v>42619</v>
      </c>
      <c r="Q310" s="144" t="s">
        <v>1690</v>
      </c>
      <c r="R310" s="144" t="s">
        <v>1691</v>
      </c>
      <c r="S310" s="144" t="s">
        <v>1692</v>
      </c>
      <c r="T310" s="144" t="s">
        <v>1693</v>
      </c>
      <c r="U310" s="144" t="s">
        <v>1697</v>
      </c>
      <c r="V310" s="144" t="s">
        <v>1621</v>
      </c>
      <c r="W310" s="145">
        <v>3</v>
      </c>
      <c r="X310" s="165">
        <v>42583</v>
      </c>
      <c r="Y310" s="165">
        <v>42765</v>
      </c>
      <c r="Z310" s="145" t="s">
        <v>1696</v>
      </c>
      <c r="AA310" s="300" t="s">
        <v>2091</v>
      </c>
      <c r="AB310" s="53"/>
      <c r="AC310" s="51"/>
      <c r="AD310" s="53"/>
      <c r="AE310" s="54"/>
      <c r="AF310" s="89"/>
      <c r="AG310" s="89"/>
      <c r="AH310" s="53"/>
      <c r="AI310" s="54"/>
      <c r="AJ310" s="52"/>
      <c r="AK310" s="53"/>
      <c r="AL310" s="52"/>
      <c r="AM310" s="52"/>
      <c r="AN310" s="53"/>
      <c r="AO310" s="53"/>
      <c r="AP310" s="53"/>
      <c r="AQ310" s="53"/>
      <c r="AR310" s="53"/>
      <c r="AS310" s="53"/>
      <c r="AT310" s="53"/>
      <c r="AU310" s="53"/>
      <c r="AV310" s="53"/>
      <c r="AW310" s="53"/>
      <c r="AX310" s="52"/>
      <c r="AY310" s="52"/>
      <c r="AZ310" s="45" t="str">
        <f t="shared" si="226"/>
        <v>A</v>
      </c>
      <c r="BA310" s="46"/>
      <c r="BB310" s="47"/>
      <c r="BC310" s="109"/>
      <c r="BD310" s="49"/>
      <c r="BE310" s="49"/>
      <c r="BF310" s="47"/>
      <c r="BG310" s="109"/>
      <c r="BH310" s="97"/>
      <c r="BI310" s="45"/>
      <c r="BJ310" s="45" t="s">
        <v>2177</v>
      </c>
      <c r="BK310" s="45" t="s">
        <v>393</v>
      </c>
      <c r="BL310" s="45" t="s">
        <v>50</v>
      </c>
      <c r="BM310" s="384" t="s">
        <v>83</v>
      </c>
      <c r="BN310" s="384" t="s">
        <v>83</v>
      </c>
      <c r="BO310" s="53" t="s">
        <v>2738</v>
      </c>
      <c r="BP310" s="384" t="s">
        <v>83</v>
      </c>
      <c r="BQ310" s="384" t="s">
        <v>83</v>
      </c>
      <c r="BR310" s="384" t="s">
        <v>83</v>
      </c>
      <c r="BS310" s="67" t="s">
        <v>2739</v>
      </c>
      <c r="BT310" s="333"/>
      <c r="BU310" s="45" t="str">
        <f t="shared" si="192"/>
        <v>NO</v>
      </c>
      <c r="BV310" s="238">
        <f t="shared" si="203"/>
        <v>54</v>
      </c>
      <c r="BW310" s="52" t="s">
        <v>2163</v>
      </c>
      <c r="BX310" s="45" t="str">
        <f t="shared" si="223"/>
        <v>C</v>
      </c>
      <c r="BY310" s="319">
        <v>3</v>
      </c>
      <c r="BZ310" s="83">
        <f t="shared" si="221"/>
        <v>1</v>
      </c>
      <c r="CA310" s="102" t="s">
        <v>2581</v>
      </c>
      <c r="CB310" s="384">
        <v>1</v>
      </c>
      <c r="CC310" s="384">
        <v>1</v>
      </c>
      <c r="CD310" s="384">
        <f t="shared" si="224"/>
        <v>1</v>
      </c>
      <c r="CE310" s="67" t="s">
        <v>2556</v>
      </c>
      <c r="CF310" s="64" t="s">
        <v>2580</v>
      </c>
      <c r="CG310" s="45" t="str">
        <f t="shared" si="225"/>
        <v>NO</v>
      </c>
      <c r="CH310" s="238">
        <f t="shared" si="222"/>
        <v>54</v>
      </c>
    </row>
    <row r="311" spans="1:86" s="7" customFormat="1" ht="227.25" customHeight="1" x14ac:dyDescent="0.25">
      <c r="A311" s="97">
        <v>411</v>
      </c>
      <c r="B311" s="97"/>
      <c r="C311" s="97" t="s">
        <v>1715</v>
      </c>
      <c r="D311" s="74">
        <v>42565</v>
      </c>
      <c r="E311" s="97" t="s">
        <v>154</v>
      </c>
      <c r="F311" s="97" t="s">
        <v>201</v>
      </c>
      <c r="G311" s="97" t="s">
        <v>1716</v>
      </c>
      <c r="H311" s="97" t="s">
        <v>1736</v>
      </c>
      <c r="I311" s="66" t="s">
        <v>1717</v>
      </c>
      <c r="J311" s="97" t="s">
        <v>96</v>
      </c>
      <c r="K311" s="97" t="s">
        <v>127</v>
      </c>
      <c r="L311" s="97" t="s">
        <v>1718</v>
      </c>
      <c r="M311" s="97" t="s">
        <v>44</v>
      </c>
      <c r="N311" s="97" t="s">
        <v>156</v>
      </c>
      <c r="O311" s="64" t="s">
        <v>83</v>
      </c>
      <c r="P311" s="74">
        <v>42612</v>
      </c>
      <c r="Q311" s="66" t="s">
        <v>1719</v>
      </c>
      <c r="R311" s="66"/>
      <c r="S311" s="66" t="s">
        <v>1720</v>
      </c>
      <c r="T311" s="66"/>
      <c r="U311" s="66" t="s">
        <v>1721</v>
      </c>
      <c r="V311" s="66" t="s">
        <v>1722</v>
      </c>
      <c r="W311" s="97">
        <v>2</v>
      </c>
      <c r="X311" s="111">
        <v>42552</v>
      </c>
      <c r="Y311" s="111">
        <v>43100</v>
      </c>
      <c r="Z311" s="97" t="s">
        <v>1723</v>
      </c>
      <c r="AA311" s="97" t="s">
        <v>199</v>
      </c>
      <c r="AB311" s="53"/>
      <c r="AC311" s="51"/>
      <c r="AD311" s="53"/>
      <c r="AE311" s="54"/>
      <c r="AF311" s="89"/>
      <c r="AG311" s="89"/>
      <c r="AH311" s="53"/>
      <c r="AI311" s="54"/>
      <c r="AJ311" s="52"/>
      <c r="AK311" s="53"/>
      <c r="AL311" s="52"/>
      <c r="AM311" s="52"/>
      <c r="AN311" s="53"/>
      <c r="AO311" s="53"/>
      <c r="AP311" s="53"/>
      <c r="AQ311" s="53"/>
      <c r="AR311" s="53"/>
      <c r="AS311" s="53"/>
      <c r="AT311" s="53"/>
      <c r="AU311" s="53"/>
      <c r="AV311" s="53"/>
      <c r="AW311" s="53"/>
      <c r="AX311" s="52"/>
      <c r="AY311" s="52"/>
      <c r="AZ311" s="45" t="str">
        <f t="shared" si="226"/>
        <v>A</v>
      </c>
      <c r="BA311" s="49"/>
      <c r="BB311" s="47"/>
      <c r="BC311" s="100"/>
      <c r="BD311" s="49"/>
      <c r="BE311" s="49"/>
      <c r="BF311" s="49"/>
      <c r="BG311" s="100"/>
      <c r="BH311" s="97"/>
      <c r="BI311" s="45"/>
      <c r="BJ311" s="45" t="s">
        <v>903</v>
      </c>
      <c r="BK311" s="45" t="s">
        <v>2161</v>
      </c>
      <c r="BL311" s="45" t="str">
        <f t="shared" si="189"/>
        <v>A</v>
      </c>
      <c r="BM311" s="56"/>
      <c r="BN311" s="47">
        <f t="shared" si="190"/>
        <v>0</v>
      </c>
      <c r="BO311" s="74" t="s">
        <v>2434</v>
      </c>
      <c r="BP311" s="49"/>
      <c r="BQ311" s="49"/>
      <c r="BR311" s="47">
        <f t="shared" si="191"/>
        <v>0</v>
      </c>
      <c r="BS311" s="53"/>
      <c r="BT311" s="333"/>
      <c r="BU311" s="45" t="str">
        <f t="shared" si="192"/>
        <v>SI</v>
      </c>
      <c r="BV311" s="238">
        <f t="shared" si="203"/>
        <v>83</v>
      </c>
      <c r="BW311" s="52" t="s">
        <v>2474</v>
      </c>
      <c r="BX311" s="45" t="s">
        <v>50</v>
      </c>
      <c r="BY311" s="431">
        <v>0.2</v>
      </c>
      <c r="BZ311" s="49" t="s">
        <v>83</v>
      </c>
      <c r="CA311" s="85" t="s">
        <v>2731</v>
      </c>
      <c r="CB311" s="49" t="s">
        <v>83</v>
      </c>
      <c r="CC311" s="49" t="s">
        <v>83</v>
      </c>
      <c r="CD311" s="384" t="s">
        <v>83</v>
      </c>
      <c r="CE311" s="67" t="s">
        <v>2736</v>
      </c>
      <c r="CF311" s="100" t="s">
        <v>2709</v>
      </c>
      <c r="CG311" s="45" t="str">
        <f t="shared" si="225"/>
        <v>NO</v>
      </c>
      <c r="CH311" s="238">
        <f t="shared" si="222"/>
        <v>578</v>
      </c>
    </row>
    <row r="312" spans="1:86" s="7" customFormat="1" ht="96.75" customHeight="1" x14ac:dyDescent="0.25">
      <c r="A312" s="97">
        <v>412</v>
      </c>
      <c r="B312" s="97"/>
      <c r="C312" s="97" t="s">
        <v>1715</v>
      </c>
      <c r="D312" s="74">
        <v>42565</v>
      </c>
      <c r="E312" s="97" t="s">
        <v>95</v>
      </c>
      <c r="F312" s="97" t="s">
        <v>1724</v>
      </c>
      <c r="G312" s="97" t="s">
        <v>1716</v>
      </c>
      <c r="H312" s="97"/>
      <c r="I312" s="66" t="s">
        <v>1725</v>
      </c>
      <c r="J312" s="97" t="s">
        <v>96</v>
      </c>
      <c r="K312" s="97" t="s">
        <v>127</v>
      </c>
      <c r="L312" s="97" t="s">
        <v>1718</v>
      </c>
      <c r="M312" s="97" t="s">
        <v>44</v>
      </c>
      <c r="N312" s="97" t="s">
        <v>128</v>
      </c>
      <c r="O312" s="64" t="s">
        <v>83</v>
      </c>
      <c r="P312" s="74">
        <v>42612</v>
      </c>
      <c r="Q312" s="66" t="s">
        <v>1726</v>
      </c>
      <c r="R312" s="66"/>
      <c r="S312" s="66" t="s">
        <v>1727</v>
      </c>
      <c r="T312" s="66"/>
      <c r="U312" s="66" t="s">
        <v>1728</v>
      </c>
      <c r="V312" s="66" t="s">
        <v>1729</v>
      </c>
      <c r="W312" s="216">
        <v>1</v>
      </c>
      <c r="X312" s="111">
        <v>42767</v>
      </c>
      <c r="Y312" s="111">
        <v>42855</v>
      </c>
      <c r="Z312" s="97" t="s">
        <v>1730</v>
      </c>
      <c r="AA312" s="97" t="s">
        <v>1174</v>
      </c>
      <c r="AB312" s="53"/>
      <c r="AC312" s="51"/>
      <c r="AD312" s="53"/>
      <c r="AE312" s="54"/>
      <c r="AF312" s="89"/>
      <c r="AG312" s="89"/>
      <c r="AH312" s="53"/>
      <c r="AI312" s="54"/>
      <c r="AJ312" s="52"/>
      <c r="AK312" s="53"/>
      <c r="AL312" s="52"/>
      <c r="AM312" s="52"/>
      <c r="AN312" s="53"/>
      <c r="AO312" s="53"/>
      <c r="AP312" s="53"/>
      <c r="AQ312" s="53"/>
      <c r="AR312" s="53"/>
      <c r="AS312" s="53"/>
      <c r="AT312" s="53"/>
      <c r="AU312" s="53"/>
      <c r="AV312" s="53"/>
      <c r="AW312" s="53"/>
      <c r="AX312" s="52"/>
      <c r="AY312" s="52"/>
      <c r="AZ312" s="45" t="str">
        <f t="shared" si="226"/>
        <v>A</v>
      </c>
      <c r="BA312" s="224"/>
      <c r="BB312" s="47"/>
      <c r="BC312" s="109"/>
      <c r="BD312" s="49"/>
      <c r="BE312" s="49"/>
      <c r="BF312" s="47"/>
      <c r="BG312" s="109"/>
      <c r="BH312" s="97"/>
      <c r="BI312" s="45"/>
      <c r="BJ312" s="45" t="s">
        <v>903</v>
      </c>
      <c r="BK312" s="45" t="s">
        <v>2161</v>
      </c>
      <c r="BL312" s="45" t="s">
        <v>50</v>
      </c>
      <c r="BM312" s="56" t="s">
        <v>83</v>
      </c>
      <c r="BN312" s="47" t="s">
        <v>83</v>
      </c>
      <c r="BO312" s="430" t="s">
        <v>2485</v>
      </c>
      <c r="BP312" s="49" t="s">
        <v>83</v>
      </c>
      <c r="BQ312" s="49" t="s">
        <v>83</v>
      </c>
      <c r="BR312" s="47" t="s">
        <v>83</v>
      </c>
      <c r="BS312" s="53" t="s">
        <v>83</v>
      </c>
      <c r="BT312" s="333"/>
      <c r="BU312" s="45" t="s">
        <v>91</v>
      </c>
      <c r="BV312" s="238">
        <f t="shared" si="203"/>
        <v>65</v>
      </c>
      <c r="BW312" s="52" t="s">
        <v>2474</v>
      </c>
      <c r="BX312" s="45" t="s">
        <v>50</v>
      </c>
      <c r="BY312" s="100" t="s">
        <v>83</v>
      </c>
      <c r="BZ312" s="384" t="str">
        <f t="shared" si="221"/>
        <v>N.A.</v>
      </c>
      <c r="CA312" s="59" t="s">
        <v>2710</v>
      </c>
      <c r="CB312" s="384" t="s">
        <v>83</v>
      </c>
      <c r="CC312" s="384" t="s">
        <v>83</v>
      </c>
      <c r="CD312" s="384" t="s">
        <v>83</v>
      </c>
      <c r="CE312" s="59" t="s">
        <v>2710</v>
      </c>
      <c r="CF312" s="100" t="s">
        <v>2709</v>
      </c>
      <c r="CG312" s="45" t="str">
        <f t="shared" si="225"/>
        <v>NO</v>
      </c>
      <c r="CH312" s="238">
        <f t="shared" si="222"/>
        <v>75</v>
      </c>
    </row>
    <row r="313" spans="1:86" s="7" customFormat="1" ht="94.5" customHeight="1" x14ac:dyDescent="0.25">
      <c r="A313" s="97">
        <v>413</v>
      </c>
      <c r="B313" s="97"/>
      <c r="C313" s="97" t="s">
        <v>1715</v>
      </c>
      <c r="D313" s="74">
        <v>42565</v>
      </c>
      <c r="E313" s="97" t="s">
        <v>159</v>
      </c>
      <c r="F313" s="97" t="s">
        <v>166</v>
      </c>
      <c r="G313" s="97" t="s">
        <v>1716</v>
      </c>
      <c r="H313" s="97" t="s">
        <v>1731</v>
      </c>
      <c r="I313" s="66" t="s">
        <v>1732</v>
      </c>
      <c r="J313" s="97" t="s">
        <v>96</v>
      </c>
      <c r="K313" s="97" t="s">
        <v>127</v>
      </c>
      <c r="L313" s="97" t="s">
        <v>1718</v>
      </c>
      <c r="M313" s="97" t="s">
        <v>44</v>
      </c>
      <c r="N313" s="97" t="s">
        <v>215</v>
      </c>
      <c r="O313" s="64" t="s">
        <v>83</v>
      </c>
      <c r="P313" s="74">
        <v>42612</v>
      </c>
      <c r="Q313" s="66" t="s">
        <v>1733</v>
      </c>
      <c r="R313" s="66"/>
      <c r="S313" s="66" t="s">
        <v>1734</v>
      </c>
      <c r="T313" s="66"/>
      <c r="U313" s="66" t="s">
        <v>1735</v>
      </c>
      <c r="V313" s="66" t="s">
        <v>2018</v>
      </c>
      <c r="W313" s="81">
        <v>1</v>
      </c>
      <c r="X313" s="111">
        <v>42658</v>
      </c>
      <c r="Y313" s="111">
        <v>42674</v>
      </c>
      <c r="Z313" s="97" t="s">
        <v>1723</v>
      </c>
      <c r="AA313" s="97" t="s">
        <v>199</v>
      </c>
      <c r="AB313" s="53"/>
      <c r="AC313" s="51"/>
      <c r="AD313" s="53"/>
      <c r="AE313" s="54"/>
      <c r="AF313" s="89"/>
      <c r="AG313" s="89"/>
      <c r="AH313" s="53"/>
      <c r="AI313" s="54"/>
      <c r="AJ313" s="52"/>
      <c r="AK313" s="53"/>
      <c r="AL313" s="52"/>
      <c r="AM313" s="52"/>
      <c r="AN313" s="53"/>
      <c r="AO313" s="53"/>
      <c r="AP313" s="53"/>
      <c r="AQ313" s="53"/>
      <c r="AR313" s="53"/>
      <c r="AS313" s="53"/>
      <c r="AT313" s="53"/>
      <c r="AU313" s="53"/>
      <c r="AV313" s="53"/>
      <c r="AW313" s="53"/>
      <c r="AX313" s="52"/>
      <c r="AY313" s="52"/>
      <c r="AZ313" s="45" t="str">
        <f t="shared" si="226"/>
        <v>A</v>
      </c>
      <c r="BA313" s="49"/>
      <c r="BB313" s="47"/>
      <c r="BC313" s="100"/>
      <c r="BD313" s="49"/>
      <c r="BE313" s="49"/>
      <c r="BF313" s="49"/>
      <c r="BG313" s="100"/>
      <c r="BH313" s="97"/>
      <c r="BI313" s="45"/>
      <c r="BJ313" s="45" t="s">
        <v>903</v>
      </c>
      <c r="BK313" s="45" t="s">
        <v>2161</v>
      </c>
      <c r="BL313" s="45" t="str">
        <f t="shared" si="189"/>
        <v>A</v>
      </c>
      <c r="BM313" s="56"/>
      <c r="BN313" s="47">
        <f t="shared" si="190"/>
        <v>0</v>
      </c>
      <c r="BO313" s="74" t="s">
        <v>2434</v>
      </c>
      <c r="BP313" s="49"/>
      <c r="BQ313" s="49"/>
      <c r="BR313" s="47">
        <f t="shared" si="191"/>
        <v>0</v>
      </c>
      <c r="BS313" s="53"/>
      <c r="BT313" s="333"/>
      <c r="BU313" s="45" t="str">
        <f t="shared" si="192"/>
        <v>SI</v>
      </c>
      <c r="BV313" s="238">
        <f t="shared" si="203"/>
        <v>83</v>
      </c>
      <c r="BW313" s="52" t="s">
        <v>2474</v>
      </c>
      <c r="BX313" s="45" t="str">
        <f t="shared" si="223"/>
        <v>C</v>
      </c>
      <c r="BY313" s="83">
        <v>1</v>
      </c>
      <c r="BZ313" s="83">
        <f t="shared" si="221"/>
        <v>1</v>
      </c>
      <c r="CA313" s="67" t="s">
        <v>2732</v>
      </c>
      <c r="CB313" s="384">
        <v>1</v>
      </c>
      <c r="CC313" s="384">
        <v>1</v>
      </c>
      <c r="CD313" s="384">
        <f t="shared" si="224"/>
        <v>1</v>
      </c>
      <c r="CE313" s="67" t="s">
        <v>2737</v>
      </c>
      <c r="CF313" s="100" t="s">
        <v>2709</v>
      </c>
      <c r="CG313" s="45" t="str">
        <f t="shared" si="225"/>
        <v>NO</v>
      </c>
      <c r="CH313" s="238">
        <f t="shared" si="222"/>
        <v>480</v>
      </c>
    </row>
    <row r="314" spans="1:86" s="7" customFormat="1" ht="204.75" x14ac:dyDescent="0.25">
      <c r="A314" s="97">
        <v>414</v>
      </c>
      <c r="B314" s="97"/>
      <c r="C314" s="97" t="s">
        <v>1715</v>
      </c>
      <c r="D314" s="74">
        <v>42565</v>
      </c>
      <c r="E314" s="97" t="s">
        <v>159</v>
      </c>
      <c r="F314" s="97" t="s">
        <v>167</v>
      </c>
      <c r="G314" s="97" t="s">
        <v>1716</v>
      </c>
      <c r="H314" s="97" t="s">
        <v>1736</v>
      </c>
      <c r="I314" s="66" t="s">
        <v>1737</v>
      </c>
      <c r="J314" s="97" t="s">
        <v>96</v>
      </c>
      <c r="K314" s="97" t="s">
        <v>127</v>
      </c>
      <c r="L314" s="97" t="s">
        <v>1718</v>
      </c>
      <c r="M314" s="97" t="s">
        <v>44</v>
      </c>
      <c r="N314" s="97" t="s">
        <v>215</v>
      </c>
      <c r="O314" s="64" t="s">
        <v>83</v>
      </c>
      <c r="P314" s="74">
        <v>42612</v>
      </c>
      <c r="Q314" s="66" t="s">
        <v>1738</v>
      </c>
      <c r="R314" s="66"/>
      <c r="S314" s="66" t="s">
        <v>1739</v>
      </c>
      <c r="T314" s="66"/>
      <c r="U314" s="66" t="s">
        <v>1740</v>
      </c>
      <c r="V314" s="66" t="s">
        <v>1722</v>
      </c>
      <c r="W314" s="97">
        <v>2</v>
      </c>
      <c r="X314" s="111">
        <v>42552</v>
      </c>
      <c r="Y314" s="111">
        <v>42735</v>
      </c>
      <c r="Z314" s="97" t="s">
        <v>1741</v>
      </c>
      <c r="AA314" s="97" t="s">
        <v>2020</v>
      </c>
      <c r="AB314" s="53"/>
      <c r="AC314" s="51"/>
      <c r="AD314" s="53"/>
      <c r="AE314" s="54"/>
      <c r="AF314" s="89"/>
      <c r="AG314" s="89"/>
      <c r="AH314" s="53"/>
      <c r="AI314" s="54"/>
      <c r="AJ314" s="52"/>
      <c r="AK314" s="53"/>
      <c r="AL314" s="52"/>
      <c r="AM314" s="52"/>
      <c r="AN314" s="53"/>
      <c r="AO314" s="53"/>
      <c r="AP314" s="53"/>
      <c r="AQ314" s="53"/>
      <c r="AR314" s="53"/>
      <c r="AS314" s="53"/>
      <c r="AT314" s="53"/>
      <c r="AU314" s="53"/>
      <c r="AV314" s="53"/>
      <c r="AW314" s="53"/>
      <c r="AX314" s="52"/>
      <c r="AY314" s="52"/>
      <c r="AZ314" s="45" t="str">
        <f t="shared" si="226"/>
        <v>A</v>
      </c>
      <c r="BA314" s="49"/>
      <c r="BB314" s="47"/>
      <c r="BC314" s="100"/>
      <c r="BD314" s="49"/>
      <c r="BE314" s="49"/>
      <c r="BF314" s="49"/>
      <c r="BG314" s="100"/>
      <c r="BH314" s="97"/>
      <c r="BI314" s="45"/>
      <c r="BJ314" s="45" t="s">
        <v>2159</v>
      </c>
      <c r="BK314" s="45" t="s">
        <v>2168</v>
      </c>
      <c r="BL314" s="45" t="s">
        <v>50</v>
      </c>
      <c r="BM314" s="431">
        <v>0.2</v>
      </c>
      <c r="BN314" s="49" t="s">
        <v>83</v>
      </c>
      <c r="BO314" s="85" t="s">
        <v>2731</v>
      </c>
      <c r="BP314" s="49" t="s">
        <v>83</v>
      </c>
      <c r="BQ314" s="49" t="s">
        <v>83</v>
      </c>
      <c r="BR314" s="384" t="s">
        <v>83</v>
      </c>
      <c r="BS314" s="67" t="s">
        <v>2736</v>
      </c>
      <c r="BT314" s="100" t="s">
        <v>2709</v>
      </c>
      <c r="BU314" s="45" t="str">
        <f t="shared" ref="BU314" si="227">IF(BN314&lt;91%,"SI","NO")</f>
        <v>NO</v>
      </c>
      <c r="BV314" s="238">
        <f t="shared" si="203"/>
        <v>578</v>
      </c>
      <c r="BW314" s="52" t="s">
        <v>2474</v>
      </c>
      <c r="BX314" s="45" t="s">
        <v>50</v>
      </c>
      <c r="BY314" s="431">
        <v>0.2</v>
      </c>
      <c r="BZ314" s="49" t="s">
        <v>83</v>
      </c>
      <c r="CA314" s="85" t="s">
        <v>2731</v>
      </c>
      <c r="CB314" s="49" t="s">
        <v>83</v>
      </c>
      <c r="CC314" s="49" t="s">
        <v>83</v>
      </c>
      <c r="CD314" s="384" t="s">
        <v>83</v>
      </c>
      <c r="CE314" s="67" t="s">
        <v>2736</v>
      </c>
      <c r="CF314" s="100" t="s">
        <v>2709</v>
      </c>
      <c r="CG314" s="45" t="str">
        <f t="shared" si="225"/>
        <v>NO</v>
      </c>
      <c r="CH314" s="238">
        <f t="shared" si="222"/>
        <v>578</v>
      </c>
    </row>
    <row r="315" spans="1:86" s="7" customFormat="1" ht="110.25" customHeight="1" x14ac:dyDescent="0.25">
      <c r="A315" s="97">
        <v>415</v>
      </c>
      <c r="B315" s="97"/>
      <c r="C315" s="97" t="s">
        <v>1715</v>
      </c>
      <c r="D315" s="74">
        <v>42565</v>
      </c>
      <c r="E315" s="97" t="s">
        <v>159</v>
      </c>
      <c r="F315" s="97" t="s">
        <v>1742</v>
      </c>
      <c r="G315" s="97" t="s">
        <v>1716</v>
      </c>
      <c r="H315" s="97" t="s">
        <v>1743</v>
      </c>
      <c r="I315" s="66" t="s">
        <v>1744</v>
      </c>
      <c r="J315" s="97" t="s">
        <v>96</v>
      </c>
      <c r="K315" s="97" t="s">
        <v>127</v>
      </c>
      <c r="L315" s="97" t="s">
        <v>1718</v>
      </c>
      <c r="M315" s="97" t="s">
        <v>44</v>
      </c>
      <c r="N315" s="97" t="s">
        <v>215</v>
      </c>
      <c r="O315" s="64" t="s">
        <v>83</v>
      </c>
      <c r="P315" s="74">
        <v>42612</v>
      </c>
      <c r="Q315" s="241" t="s">
        <v>2009</v>
      </c>
      <c r="R315" s="66"/>
      <c r="S315" s="203" t="s">
        <v>2010</v>
      </c>
      <c r="T315" s="66"/>
      <c r="U315" s="66" t="s">
        <v>2011</v>
      </c>
      <c r="V315" s="66" t="s">
        <v>2012</v>
      </c>
      <c r="W315" s="97">
        <v>1</v>
      </c>
      <c r="X315" s="111">
        <v>42735</v>
      </c>
      <c r="Y315" s="111" t="s">
        <v>1745</v>
      </c>
      <c r="Z315" s="97" t="s">
        <v>2013</v>
      </c>
      <c r="AA315" s="97" t="s">
        <v>85</v>
      </c>
      <c r="AB315" s="53"/>
      <c r="AC315" s="51"/>
      <c r="AD315" s="53"/>
      <c r="AE315" s="54"/>
      <c r="AF315" s="89"/>
      <c r="AG315" s="89"/>
      <c r="AH315" s="53"/>
      <c r="AI315" s="54"/>
      <c r="AJ315" s="52"/>
      <c r="AK315" s="53"/>
      <c r="AL315" s="52"/>
      <c r="AM315" s="52"/>
      <c r="AN315" s="53"/>
      <c r="AO315" s="53"/>
      <c r="AP315" s="53"/>
      <c r="AQ315" s="53"/>
      <c r="AR315" s="53"/>
      <c r="AS315" s="53"/>
      <c r="AT315" s="53"/>
      <c r="AU315" s="53"/>
      <c r="AV315" s="53"/>
      <c r="AW315" s="53"/>
      <c r="AX315" s="52"/>
      <c r="AY315" s="52"/>
      <c r="AZ315" s="45" t="str">
        <f t="shared" si="226"/>
        <v>A</v>
      </c>
      <c r="BA315" s="49"/>
      <c r="BB315" s="47"/>
      <c r="BC315" s="100"/>
      <c r="BD315" s="49"/>
      <c r="BE315" s="49"/>
      <c r="BF315" s="49"/>
      <c r="BG315" s="100"/>
      <c r="BH315" s="97"/>
      <c r="BI315" s="45"/>
      <c r="BJ315" s="45" t="s">
        <v>2163</v>
      </c>
      <c r="BK315" s="45" t="s">
        <v>2169</v>
      </c>
      <c r="BL315" s="45" t="s">
        <v>50</v>
      </c>
      <c r="BM315" s="56" t="s">
        <v>83</v>
      </c>
      <c r="BN315" s="47" t="s">
        <v>83</v>
      </c>
      <c r="BO315" s="328" t="s">
        <v>973</v>
      </c>
      <c r="BP315" s="49" t="s">
        <v>83</v>
      </c>
      <c r="BQ315" s="49" t="s">
        <v>83</v>
      </c>
      <c r="BR315" s="47" t="s">
        <v>83</v>
      </c>
      <c r="BS315" s="52" t="s">
        <v>83</v>
      </c>
      <c r="BT315" s="333"/>
      <c r="BU315" s="45" t="s">
        <v>91</v>
      </c>
      <c r="BV315" s="238">
        <f t="shared" si="203"/>
        <v>85</v>
      </c>
      <c r="BW315" s="52" t="s">
        <v>80</v>
      </c>
      <c r="BX315" s="45" t="s">
        <v>50</v>
      </c>
      <c r="BY315" s="64" t="s">
        <v>83</v>
      </c>
      <c r="BZ315" s="49" t="s">
        <v>83</v>
      </c>
      <c r="CA315" s="328" t="s">
        <v>973</v>
      </c>
      <c r="CB315" s="346" t="s">
        <v>83</v>
      </c>
      <c r="CC315" s="346" t="s">
        <v>83</v>
      </c>
      <c r="CD315" s="83" t="s">
        <v>83</v>
      </c>
      <c r="CE315" s="45" t="s">
        <v>83</v>
      </c>
      <c r="CF315" s="100" t="s">
        <v>920</v>
      </c>
      <c r="CG315" s="45" t="s">
        <v>91</v>
      </c>
      <c r="CH315" s="238">
        <f t="shared" si="222"/>
        <v>85</v>
      </c>
    </row>
    <row r="316" spans="1:86" s="7" customFormat="1" ht="94.5" customHeight="1" x14ac:dyDescent="0.25">
      <c r="A316" s="97">
        <v>416</v>
      </c>
      <c r="B316" s="97"/>
      <c r="C316" s="97" t="s">
        <v>1715</v>
      </c>
      <c r="D316" s="74">
        <v>42565</v>
      </c>
      <c r="E316" s="97" t="s">
        <v>159</v>
      </c>
      <c r="F316" s="97" t="s">
        <v>1746</v>
      </c>
      <c r="G316" s="97" t="s">
        <v>1716</v>
      </c>
      <c r="H316" s="97" t="s">
        <v>1743</v>
      </c>
      <c r="I316" s="66" t="s">
        <v>1747</v>
      </c>
      <c r="J316" s="97" t="s">
        <v>66</v>
      </c>
      <c r="K316" s="97" t="s">
        <v>127</v>
      </c>
      <c r="L316" s="97" t="s">
        <v>1718</v>
      </c>
      <c r="M316" s="97" t="s">
        <v>44</v>
      </c>
      <c r="N316" s="97" t="s">
        <v>128</v>
      </c>
      <c r="O316" s="64" t="s">
        <v>83</v>
      </c>
      <c r="P316" s="74">
        <v>42612</v>
      </c>
      <c r="Q316" s="203" t="s">
        <v>2014</v>
      </c>
      <c r="R316" s="66"/>
      <c r="S316" s="66" t="s">
        <v>2015</v>
      </c>
      <c r="T316" s="66"/>
      <c r="U316" s="66" t="s">
        <v>2016</v>
      </c>
      <c r="V316" s="66" t="s">
        <v>2017</v>
      </c>
      <c r="W316" s="97">
        <v>17</v>
      </c>
      <c r="X316" s="111">
        <v>42674</v>
      </c>
      <c r="Y316" s="111">
        <v>42704</v>
      </c>
      <c r="Z316" s="97" t="s">
        <v>2013</v>
      </c>
      <c r="AA316" s="97" t="s">
        <v>85</v>
      </c>
      <c r="AB316" s="53"/>
      <c r="AC316" s="51"/>
      <c r="AD316" s="53"/>
      <c r="AE316" s="54"/>
      <c r="AF316" s="89"/>
      <c r="AG316" s="89"/>
      <c r="AH316" s="53"/>
      <c r="AI316" s="54"/>
      <c r="AJ316" s="52"/>
      <c r="AK316" s="53"/>
      <c r="AL316" s="52"/>
      <c r="AM316" s="52"/>
      <c r="AN316" s="53"/>
      <c r="AO316" s="53"/>
      <c r="AP316" s="53"/>
      <c r="AQ316" s="53"/>
      <c r="AR316" s="53"/>
      <c r="AS316" s="53"/>
      <c r="AT316" s="53"/>
      <c r="AU316" s="53"/>
      <c r="AV316" s="53"/>
      <c r="AW316" s="53"/>
      <c r="AX316" s="52"/>
      <c r="AY316" s="52"/>
      <c r="AZ316" s="45" t="str">
        <f t="shared" si="226"/>
        <v>A</v>
      </c>
      <c r="BA316" s="49"/>
      <c r="BB316" s="47"/>
      <c r="BC316" s="100"/>
      <c r="BD316" s="49"/>
      <c r="BE316" s="49"/>
      <c r="BF316" s="49"/>
      <c r="BG316" s="100"/>
      <c r="BH316" s="97"/>
      <c r="BI316" s="45"/>
      <c r="BJ316" s="45" t="s">
        <v>2163</v>
      </c>
      <c r="BK316" s="45" t="s">
        <v>2169</v>
      </c>
      <c r="BL316" s="45" t="s">
        <v>50</v>
      </c>
      <c r="BM316" s="56" t="s">
        <v>83</v>
      </c>
      <c r="BN316" s="47" t="s">
        <v>83</v>
      </c>
      <c r="BO316" s="328" t="s">
        <v>973</v>
      </c>
      <c r="BP316" s="49" t="s">
        <v>83</v>
      </c>
      <c r="BQ316" s="49" t="s">
        <v>83</v>
      </c>
      <c r="BR316" s="47" t="s">
        <v>83</v>
      </c>
      <c r="BS316" s="52" t="s">
        <v>83</v>
      </c>
      <c r="BT316" s="333"/>
      <c r="BU316" s="45" t="s">
        <v>91</v>
      </c>
      <c r="BV316" s="238">
        <f t="shared" si="203"/>
        <v>85</v>
      </c>
      <c r="BW316" s="52" t="s">
        <v>80</v>
      </c>
      <c r="BX316" s="45" t="str">
        <f t="shared" si="223"/>
        <v>C</v>
      </c>
      <c r="BY316" s="400">
        <v>17</v>
      </c>
      <c r="BZ316" s="83">
        <f t="shared" si="221"/>
        <v>1</v>
      </c>
      <c r="CA316" s="328" t="s">
        <v>2511</v>
      </c>
      <c r="CB316" s="384">
        <v>1</v>
      </c>
      <c r="CC316" s="384">
        <v>1</v>
      </c>
      <c r="CD316" s="83">
        <f t="shared" si="224"/>
        <v>1</v>
      </c>
      <c r="CE316" s="328" t="s">
        <v>2512</v>
      </c>
      <c r="CF316" s="100" t="s">
        <v>920</v>
      </c>
      <c r="CG316" s="45" t="str">
        <f t="shared" si="225"/>
        <v>NO</v>
      </c>
      <c r="CH316" s="238">
        <f t="shared" si="222"/>
        <v>371</v>
      </c>
    </row>
    <row r="317" spans="1:86" s="7" customFormat="1" ht="409.5" customHeight="1" x14ac:dyDescent="0.25">
      <c r="A317" s="97">
        <v>417</v>
      </c>
      <c r="B317" s="97" t="s">
        <v>255</v>
      </c>
      <c r="C317" s="97" t="s">
        <v>1751</v>
      </c>
      <c r="D317" s="74">
        <v>42606</v>
      </c>
      <c r="E317" s="97" t="s">
        <v>114</v>
      </c>
      <c r="F317" s="97" t="s">
        <v>1752</v>
      </c>
      <c r="G317" s="97"/>
      <c r="H317" s="97"/>
      <c r="I317" s="77" t="s">
        <v>1753</v>
      </c>
      <c r="J317" s="97" t="s">
        <v>129</v>
      </c>
      <c r="K317" s="97" t="s">
        <v>221</v>
      </c>
      <c r="L317" s="97" t="s">
        <v>43</v>
      </c>
      <c r="M317" s="97" t="s">
        <v>44</v>
      </c>
      <c r="N317" s="97" t="s">
        <v>128</v>
      </c>
      <c r="O317" s="97" t="s">
        <v>1754</v>
      </c>
      <c r="P317" s="74">
        <v>42648</v>
      </c>
      <c r="Q317" s="66" t="s">
        <v>1755</v>
      </c>
      <c r="R317" s="66" t="s">
        <v>1756</v>
      </c>
      <c r="S317" s="66" t="s">
        <v>1757</v>
      </c>
      <c r="T317" s="66" t="s">
        <v>1758</v>
      </c>
      <c r="U317" s="66" t="s">
        <v>1759</v>
      </c>
      <c r="V317" s="66" t="s">
        <v>1760</v>
      </c>
      <c r="W317" s="81">
        <v>1</v>
      </c>
      <c r="X317" s="111">
        <v>42644</v>
      </c>
      <c r="Y317" s="111">
        <v>42916</v>
      </c>
      <c r="Z317" s="97" t="s">
        <v>1761</v>
      </c>
      <c r="AA317" s="61" t="s">
        <v>2066</v>
      </c>
      <c r="AB317" s="53"/>
      <c r="AC317" s="51"/>
      <c r="AD317" s="53"/>
      <c r="AE317" s="54"/>
      <c r="AF317" s="89"/>
      <c r="AG317" s="89"/>
      <c r="AH317" s="53"/>
      <c r="AI317" s="54"/>
      <c r="AJ317" s="52"/>
      <c r="AK317" s="53"/>
      <c r="AL317" s="52"/>
      <c r="AM317" s="52"/>
      <c r="AN317" s="53"/>
      <c r="AO317" s="53"/>
      <c r="AP317" s="53"/>
      <c r="AQ317" s="53"/>
      <c r="AR317" s="53"/>
      <c r="AS317" s="53"/>
      <c r="AT317" s="53"/>
      <c r="AU317" s="53"/>
      <c r="AV317" s="53"/>
      <c r="AW317" s="53"/>
      <c r="AX317" s="52"/>
      <c r="AY317" s="52"/>
      <c r="AZ317" s="45" t="str">
        <f t="shared" si="226"/>
        <v>A</v>
      </c>
      <c r="BA317" s="46"/>
      <c r="BB317" s="47"/>
      <c r="BC317" s="109"/>
      <c r="BD317" s="49"/>
      <c r="BE317" s="49"/>
      <c r="BF317" s="47"/>
      <c r="BG317" s="109"/>
      <c r="BH317" s="97"/>
      <c r="BI317" s="45"/>
      <c r="BJ317" s="45" t="s">
        <v>2163</v>
      </c>
      <c r="BK317" s="45" t="s">
        <v>2169</v>
      </c>
      <c r="BL317" s="45" t="s">
        <v>50</v>
      </c>
      <c r="BM317" s="56" t="s">
        <v>83</v>
      </c>
      <c r="BN317" s="47" t="s">
        <v>83</v>
      </c>
      <c r="BO317" s="328" t="s">
        <v>973</v>
      </c>
      <c r="BP317" s="49" t="s">
        <v>83</v>
      </c>
      <c r="BQ317" s="49" t="s">
        <v>83</v>
      </c>
      <c r="BR317" s="47" t="s">
        <v>83</v>
      </c>
      <c r="BS317" s="52" t="s">
        <v>83</v>
      </c>
      <c r="BT317" s="333"/>
      <c r="BU317" s="45" t="s">
        <v>91</v>
      </c>
      <c r="BV317" s="238">
        <f t="shared" si="203"/>
        <v>85</v>
      </c>
      <c r="BW317" s="52" t="s">
        <v>2163</v>
      </c>
      <c r="BX317" s="45" t="str">
        <f>IF(BZ317&lt;91%,"A","C")</f>
        <v>A</v>
      </c>
      <c r="BY317" s="319" t="s">
        <v>2558</v>
      </c>
      <c r="BZ317" s="384">
        <f>CD317</f>
        <v>0.15</v>
      </c>
      <c r="CA317" s="102" t="s">
        <v>2557</v>
      </c>
      <c r="CB317" s="384">
        <v>0.15</v>
      </c>
      <c r="CC317" s="384">
        <v>0.15</v>
      </c>
      <c r="CD317" s="384">
        <f>(CB317+CC317)/2</f>
        <v>0.15</v>
      </c>
      <c r="CE317" s="85" t="s">
        <v>2559</v>
      </c>
      <c r="CF317" s="45" t="s">
        <v>2560</v>
      </c>
      <c r="CG317" s="45" t="str">
        <f t="shared" si="225"/>
        <v>SI</v>
      </c>
      <c r="CH317" s="238">
        <f t="shared" si="222"/>
        <v>301</v>
      </c>
    </row>
    <row r="318" spans="1:86" s="7" customFormat="1" ht="204.75" customHeight="1" x14ac:dyDescent="0.25">
      <c r="A318" s="97">
        <v>417</v>
      </c>
      <c r="B318" s="97" t="s">
        <v>256</v>
      </c>
      <c r="C318" s="97" t="s">
        <v>1751</v>
      </c>
      <c r="D318" s="74">
        <v>42606</v>
      </c>
      <c r="E318" s="97" t="s">
        <v>114</v>
      </c>
      <c r="F318" s="97" t="s">
        <v>1752</v>
      </c>
      <c r="G318" s="97"/>
      <c r="H318" s="97"/>
      <c r="I318" s="77" t="s">
        <v>1753</v>
      </c>
      <c r="J318" s="97" t="s">
        <v>129</v>
      </c>
      <c r="K318" s="97" t="s">
        <v>221</v>
      </c>
      <c r="L318" s="97" t="s">
        <v>43</v>
      </c>
      <c r="M318" s="97" t="s">
        <v>44</v>
      </c>
      <c r="N318" s="97" t="s">
        <v>128</v>
      </c>
      <c r="O318" s="97" t="s">
        <v>1754</v>
      </c>
      <c r="P318" s="74">
        <v>42648</v>
      </c>
      <c r="Q318" s="66" t="s">
        <v>1762</v>
      </c>
      <c r="R318" s="66" t="s">
        <v>1763</v>
      </c>
      <c r="S318" s="66" t="s">
        <v>1764</v>
      </c>
      <c r="T318" s="66" t="s">
        <v>1765</v>
      </c>
      <c r="U318" s="66" t="s">
        <v>1766</v>
      </c>
      <c r="V318" s="66" t="s">
        <v>135</v>
      </c>
      <c r="W318" s="97">
        <v>1</v>
      </c>
      <c r="X318" s="111">
        <v>42675</v>
      </c>
      <c r="Y318" s="111">
        <v>42916</v>
      </c>
      <c r="Z318" s="97" t="s">
        <v>1557</v>
      </c>
      <c r="AA318" s="97" t="s">
        <v>85</v>
      </c>
      <c r="AB318" s="53"/>
      <c r="AC318" s="51"/>
      <c r="AD318" s="53"/>
      <c r="AE318" s="54"/>
      <c r="AF318" s="89"/>
      <c r="AG318" s="89"/>
      <c r="AH318" s="53"/>
      <c r="AI318" s="54"/>
      <c r="AJ318" s="52"/>
      <c r="AK318" s="53"/>
      <c r="AL318" s="52"/>
      <c r="AM318" s="52"/>
      <c r="AN318" s="53"/>
      <c r="AO318" s="53"/>
      <c r="AP318" s="53"/>
      <c r="AQ318" s="53"/>
      <c r="AR318" s="53"/>
      <c r="AS318" s="53"/>
      <c r="AT318" s="53"/>
      <c r="AU318" s="53"/>
      <c r="AV318" s="53"/>
      <c r="AW318" s="53"/>
      <c r="AX318" s="52"/>
      <c r="AY318" s="52"/>
      <c r="AZ318" s="45" t="str">
        <f t="shared" si="226"/>
        <v>A</v>
      </c>
      <c r="BA318" s="46"/>
      <c r="BB318" s="47"/>
      <c r="BC318" s="109"/>
      <c r="BD318" s="49"/>
      <c r="BE318" s="49"/>
      <c r="BF318" s="47"/>
      <c r="BG318" s="109"/>
      <c r="BH318" s="97"/>
      <c r="BI318" s="45"/>
      <c r="BJ318" s="45" t="s">
        <v>2163</v>
      </c>
      <c r="BK318" s="45" t="s">
        <v>2169</v>
      </c>
      <c r="BL318" s="45" t="s">
        <v>50</v>
      </c>
      <c r="BM318" s="56" t="s">
        <v>83</v>
      </c>
      <c r="BN318" s="47" t="s">
        <v>83</v>
      </c>
      <c r="BO318" s="328" t="s">
        <v>973</v>
      </c>
      <c r="BP318" s="49" t="s">
        <v>83</v>
      </c>
      <c r="BQ318" s="49" t="s">
        <v>83</v>
      </c>
      <c r="BR318" s="47" t="s">
        <v>83</v>
      </c>
      <c r="BS318" s="52" t="s">
        <v>83</v>
      </c>
      <c r="BT318" s="333"/>
      <c r="BU318" s="45" t="s">
        <v>91</v>
      </c>
      <c r="BV318" s="238">
        <f t="shared" si="203"/>
        <v>85</v>
      </c>
      <c r="BW318" s="52" t="s">
        <v>80</v>
      </c>
      <c r="BX318" s="45" t="str">
        <f t="shared" si="223"/>
        <v>A</v>
      </c>
      <c r="BY318" s="64" t="s">
        <v>2471</v>
      </c>
      <c r="BZ318" s="49">
        <f t="shared" si="221"/>
        <v>0.1</v>
      </c>
      <c r="CA318" s="328" t="s">
        <v>2513</v>
      </c>
      <c r="CB318" s="384">
        <v>0.1</v>
      </c>
      <c r="CC318" s="384">
        <v>0.1</v>
      </c>
      <c r="CD318" s="83">
        <f t="shared" si="224"/>
        <v>0.1</v>
      </c>
      <c r="CE318" s="103" t="s">
        <v>2445</v>
      </c>
      <c r="CF318" s="97" t="s">
        <v>1557</v>
      </c>
      <c r="CG318" s="45" t="str">
        <f t="shared" si="225"/>
        <v>SI</v>
      </c>
      <c r="CH318" s="238">
        <f t="shared" si="222"/>
        <v>218</v>
      </c>
    </row>
    <row r="319" spans="1:86" s="7" customFormat="1" ht="173.25" customHeight="1" x14ac:dyDescent="0.25">
      <c r="A319" s="97">
        <v>418</v>
      </c>
      <c r="B319" s="97"/>
      <c r="C319" s="97" t="s">
        <v>1751</v>
      </c>
      <c r="D319" s="74">
        <v>42606</v>
      </c>
      <c r="E319" s="97" t="s">
        <v>114</v>
      </c>
      <c r="F319" s="97" t="s">
        <v>1767</v>
      </c>
      <c r="G319" s="97"/>
      <c r="H319" s="97"/>
      <c r="I319" s="77" t="s">
        <v>1768</v>
      </c>
      <c r="J319" s="97" t="s">
        <v>129</v>
      </c>
      <c r="K319" s="97" t="s">
        <v>221</v>
      </c>
      <c r="L319" s="97" t="s">
        <v>43</v>
      </c>
      <c r="M319" s="97" t="s">
        <v>44</v>
      </c>
      <c r="N319" s="97" t="s">
        <v>128</v>
      </c>
      <c r="O319" s="97" t="s">
        <v>1754</v>
      </c>
      <c r="P319" s="74">
        <v>42648</v>
      </c>
      <c r="Q319" s="66" t="s">
        <v>1769</v>
      </c>
      <c r="R319" s="66" t="s">
        <v>1770</v>
      </c>
      <c r="S319" s="66" t="s">
        <v>1771</v>
      </c>
      <c r="T319" s="66" t="s">
        <v>1772</v>
      </c>
      <c r="U319" s="66" t="s">
        <v>1773</v>
      </c>
      <c r="V319" s="66" t="s">
        <v>135</v>
      </c>
      <c r="W319" s="97">
        <v>1</v>
      </c>
      <c r="X319" s="111">
        <v>42644</v>
      </c>
      <c r="Y319" s="111">
        <v>42825</v>
      </c>
      <c r="Z319" s="97" t="s">
        <v>1557</v>
      </c>
      <c r="AA319" s="97" t="s">
        <v>85</v>
      </c>
      <c r="AB319" s="53"/>
      <c r="AC319" s="51"/>
      <c r="AD319" s="53"/>
      <c r="AE319" s="54"/>
      <c r="AF319" s="89"/>
      <c r="AG319" s="89"/>
      <c r="AH319" s="53"/>
      <c r="AI319" s="54"/>
      <c r="AJ319" s="52"/>
      <c r="AK319" s="53"/>
      <c r="AL319" s="52"/>
      <c r="AM319" s="52"/>
      <c r="AN319" s="53"/>
      <c r="AO319" s="53"/>
      <c r="AP319" s="53"/>
      <c r="AQ319" s="53"/>
      <c r="AR319" s="53"/>
      <c r="AS319" s="53"/>
      <c r="AT319" s="53"/>
      <c r="AU319" s="53"/>
      <c r="AV319" s="53"/>
      <c r="AW319" s="53"/>
      <c r="AX319" s="52"/>
      <c r="AY319" s="52"/>
      <c r="AZ319" s="45" t="str">
        <f t="shared" si="226"/>
        <v>A</v>
      </c>
      <c r="BA319" s="46"/>
      <c r="BB319" s="47"/>
      <c r="BC319" s="109"/>
      <c r="BD319" s="49"/>
      <c r="BE319" s="49"/>
      <c r="BF319" s="47"/>
      <c r="BG319" s="109"/>
      <c r="BH319" s="97"/>
      <c r="BI319" s="45"/>
      <c r="BJ319" s="45" t="s">
        <v>2163</v>
      </c>
      <c r="BK319" s="45" t="s">
        <v>2169</v>
      </c>
      <c r="BL319" s="45" t="s">
        <v>50</v>
      </c>
      <c r="BM319" s="56" t="s">
        <v>83</v>
      </c>
      <c r="BN319" s="47" t="s">
        <v>83</v>
      </c>
      <c r="BO319" s="328" t="s">
        <v>973</v>
      </c>
      <c r="BP319" s="49" t="s">
        <v>83</v>
      </c>
      <c r="BQ319" s="49" t="s">
        <v>83</v>
      </c>
      <c r="BR319" s="47" t="s">
        <v>83</v>
      </c>
      <c r="BS319" s="52" t="s">
        <v>83</v>
      </c>
      <c r="BT319" s="333"/>
      <c r="BU319" s="45" t="s">
        <v>91</v>
      </c>
      <c r="BV319" s="238">
        <f t="shared" si="203"/>
        <v>85</v>
      </c>
      <c r="BW319" s="52" t="s">
        <v>80</v>
      </c>
      <c r="BX319" s="45" t="str">
        <f t="shared" si="223"/>
        <v>A</v>
      </c>
      <c r="BY319" s="64" t="s">
        <v>2471</v>
      </c>
      <c r="BZ319" s="49">
        <f t="shared" si="221"/>
        <v>0.1</v>
      </c>
      <c r="CA319" s="328" t="s">
        <v>2513</v>
      </c>
      <c r="CB319" s="384">
        <v>0.1</v>
      </c>
      <c r="CC319" s="384">
        <v>0.1</v>
      </c>
      <c r="CD319" s="83">
        <f t="shared" si="224"/>
        <v>0.1</v>
      </c>
      <c r="CE319" s="103" t="s">
        <v>2445</v>
      </c>
      <c r="CF319" s="97" t="s">
        <v>1557</v>
      </c>
      <c r="CG319" s="45" t="str">
        <f t="shared" si="225"/>
        <v>SI</v>
      </c>
      <c r="CH319" s="238">
        <f t="shared" si="222"/>
        <v>218</v>
      </c>
    </row>
    <row r="320" spans="1:86" s="7" customFormat="1" ht="110.25" customHeight="1" x14ac:dyDescent="0.25">
      <c r="A320" s="97">
        <v>419</v>
      </c>
      <c r="B320" s="97"/>
      <c r="C320" s="97" t="s">
        <v>1751</v>
      </c>
      <c r="D320" s="74">
        <v>42606</v>
      </c>
      <c r="E320" s="97" t="s">
        <v>114</v>
      </c>
      <c r="F320" s="97" t="s">
        <v>1774</v>
      </c>
      <c r="G320" s="97"/>
      <c r="H320" s="97"/>
      <c r="I320" s="77" t="s">
        <v>1775</v>
      </c>
      <c r="J320" s="97" t="s">
        <v>129</v>
      </c>
      <c r="K320" s="97" t="s">
        <v>221</v>
      </c>
      <c r="L320" s="97" t="s">
        <v>43</v>
      </c>
      <c r="M320" s="97" t="s">
        <v>44</v>
      </c>
      <c r="N320" s="97" t="s">
        <v>128</v>
      </c>
      <c r="O320" s="97" t="s">
        <v>1754</v>
      </c>
      <c r="P320" s="74">
        <v>42648</v>
      </c>
      <c r="Q320" s="66" t="s">
        <v>1776</v>
      </c>
      <c r="R320" s="66" t="s">
        <v>1777</v>
      </c>
      <c r="S320" s="66" t="s">
        <v>1778</v>
      </c>
      <c r="T320" s="66" t="s">
        <v>1779</v>
      </c>
      <c r="U320" s="66" t="s">
        <v>1780</v>
      </c>
      <c r="V320" s="66" t="s">
        <v>1781</v>
      </c>
      <c r="W320" s="97">
        <v>2</v>
      </c>
      <c r="X320" s="111">
        <v>42675</v>
      </c>
      <c r="Y320" s="111">
        <v>43100</v>
      </c>
      <c r="Z320" s="97" t="s">
        <v>1782</v>
      </c>
      <c r="AA320" s="61" t="s">
        <v>1783</v>
      </c>
      <c r="AB320" s="53"/>
      <c r="AC320" s="51"/>
      <c r="AD320" s="53"/>
      <c r="AE320" s="54"/>
      <c r="AF320" s="89"/>
      <c r="AG320" s="89"/>
      <c r="AH320" s="53"/>
      <c r="AI320" s="54"/>
      <c r="AJ320" s="52"/>
      <c r="AK320" s="53"/>
      <c r="AL320" s="52"/>
      <c r="AM320" s="52"/>
      <c r="AN320" s="53"/>
      <c r="AO320" s="53"/>
      <c r="AP320" s="53"/>
      <c r="AQ320" s="53"/>
      <c r="AR320" s="53"/>
      <c r="AS320" s="53"/>
      <c r="AT320" s="53"/>
      <c r="AU320" s="53"/>
      <c r="AV320" s="53"/>
      <c r="AW320" s="53"/>
      <c r="AX320" s="52"/>
      <c r="AY320" s="52"/>
      <c r="AZ320" s="45" t="str">
        <f t="shared" si="226"/>
        <v>A</v>
      </c>
      <c r="BA320" s="46"/>
      <c r="BB320" s="47"/>
      <c r="BC320" s="109"/>
      <c r="BD320" s="49"/>
      <c r="BE320" s="49"/>
      <c r="BF320" s="47"/>
      <c r="BG320" s="109"/>
      <c r="BH320" s="97"/>
      <c r="BI320" s="45"/>
      <c r="BJ320" s="45" t="s">
        <v>2163</v>
      </c>
      <c r="BK320" s="45" t="s">
        <v>2169</v>
      </c>
      <c r="BL320" s="45" t="s">
        <v>50</v>
      </c>
      <c r="BM320" s="56" t="s">
        <v>83</v>
      </c>
      <c r="BN320" s="47" t="s">
        <v>83</v>
      </c>
      <c r="BO320" s="328" t="s">
        <v>973</v>
      </c>
      <c r="BP320" s="49" t="s">
        <v>83</v>
      </c>
      <c r="BQ320" s="49" t="s">
        <v>83</v>
      </c>
      <c r="BR320" s="47" t="s">
        <v>83</v>
      </c>
      <c r="BS320" s="52" t="s">
        <v>83</v>
      </c>
      <c r="BT320" s="333"/>
      <c r="BU320" s="45" t="s">
        <v>91</v>
      </c>
      <c r="BV320" s="238">
        <f t="shared" si="203"/>
        <v>85</v>
      </c>
      <c r="BW320" s="52" t="s">
        <v>903</v>
      </c>
      <c r="BX320" s="45" t="str">
        <f t="shared" si="223"/>
        <v>A</v>
      </c>
      <c r="BY320" s="100" t="s">
        <v>218</v>
      </c>
      <c r="BZ320" s="384">
        <f t="shared" si="221"/>
        <v>0.5</v>
      </c>
      <c r="CA320" s="100" t="s">
        <v>2650</v>
      </c>
      <c r="CB320" s="49">
        <v>0.5</v>
      </c>
      <c r="CC320" s="49">
        <v>0.5</v>
      </c>
      <c r="CD320" s="384">
        <f t="shared" si="224"/>
        <v>0.5</v>
      </c>
      <c r="CE320" s="67" t="s">
        <v>2651</v>
      </c>
      <c r="CF320" s="100" t="s">
        <v>2652</v>
      </c>
      <c r="CG320" s="45" t="str">
        <f t="shared" si="225"/>
        <v>SI</v>
      </c>
      <c r="CH320" s="238">
        <f t="shared" si="222"/>
        <v>390</v>
      </c>
    </row>
    <row r="321" spans="1:86" s="7" customFormat="1" ht="47.25" customHeight="1" x14ac:dyDescent="0.25">
      <c r="A321" s="97">
        <v>420</v>
      </c>
      <c r="B321" s="97"/>
      <c r="C321" s="97" t="s">
        <v>1751</v>
      </c>
      <c r="D321" s="74">
        <v>42606</v>
      </c>
      <c r="E321" s="97" t="s">
        <v>114</v>
      </c>
      <c r="F321" s="97" t="s">
        <v>1784</v>
      </c>
      <c r="G321" s="97"/>
      <c r="H321" s="97"/>
      <c r="I321" s="77" t="s">
        <v>1785</v>
      </c>
      <c r="J321" s="97" t="s">
        <v>129</v>
      </c>
      <c r="K321" s="97" t="s">
        <v>221</v>
      </c>
      <c r="L321" s="97" t="s">
        <v>43</v>
      </c>
      <c r="M321" s="97" t="s">
        <v>44</v>
      </c>
      <c r="N321" s="97" t="s">
        <v>128</v>
      </c>
      <c r="O321" s="97" t="s">
        <v>1754</v>
      </c>
      <c r="P321" s="74">
        <v>42648</v>
      </c>
      <c r="Q321" s="66" t="s">
        <v>1786</v>
      </c>
      <c r="R321" s="66" t="s">
        <v>1787</v>
      </c>
      <c r="S321" s="66" t="s">
        <v>1788</v>
      </c>
      <c r="T321" s="66" t="s">
        <v>1789</v>
      </c>
      <c r="U321" s="66" t="s">
        <v>1790</v>
      </c>
      <c r="V321" s="66" t="s">
        <v>1603</v>
      </c>
      <c r="W321" s="97">
        <v>1</v>
      </c>
      <c r="X321" s="111">
        <v>42675</v>
      </c>
      <c r="Y321" s="111">
        <v>42916</v>
      </c>
      <c r="Z321" s="97" t="s">
        <v>1791</v>
      </c>
      <c r="AA321" s="72" t="s">
        <v>2074</v>
      </c>
      <c r="AB321" s="53"/>
      <c r="AC321" s="51"/>
      <c r="AD321" s="53"/>
      <c r="AE321" s="54"/>
      <c r="AF321" s="89"/>
      <c r="AG321" s="89"/>
      <c r="AH321" s="53"/>
      <c r="AI321" s="54"/>
      <c r="AJ321" s="52"/>
      <c r="AK321" s="53"/>
      <c r="AL321" s="52"/>
      <c r="AM321" s="52"/>
      <c r="AN321" s="53"/>
      <c r="AO321" s="53"/>
      <c r="AP321" s="53"/>
      <c r="AQ321" s="53"/>
      <c r="AR321" s="53"/>
      <c r="AS321" s="53"/>
      <c r="AT321" s="53"/>
      <c r="AU321" s="53"/>
      <c r="AV321" s="53"/>
      <c r="AW321" s="53"/>
      <c r="AX321" s="52"/>
      <c r="AY321" s="52"/>
      <c r="AZ321" s="45" t="str">
        <f t="shared" si="226"/>
        <v>A</v>
      </c>
      <c r="BA321" s="46"/>
      <c r="BB321" s="47"/>
      <c r="BC321" s="109"/>
      <c r="BD321" s="49"/>
      <c r="BE321" s="49"/>
      <c r="BF321" s="47"/>
      <c r="BG321" s="109"/>
      <c r="BH321" s="97"/>
      <c r="BI321" s="45"/>
      <c r="BJ321" s="45" t="s">
        <v>2163</v>
      </c>
      <c r="BK321" s="45" t="s">
        <v>2169</v>
      </c>
      <c r="BL321" s="45" t="s">
        <v>50</v>
      </c>
      <c r="BM321" s="56" t="s">
        <v>83</v>
      </c>
      <c r="BN321" s="47" t="s">
        <v>83</v>
      </c>
      <c r="BO321" s="328" t="s">
        <v>973</v>
      </c>
      <c r="BP321" s="49" t="s">
        <v>83</v>
      </c>
      <c r="BQ321" s="49" t="s">
        <v>83</v>
      </c>
      <c r="BR321" s="47" t="s">
        <v>83</v>
      </c>
      <c r="BS321" s="52" t="s">
        <v>83</v>
      </c>
      <c r="BT321" s="333"/>
      <c r="BU321" s="45" t="s">
        <v>91</v>
      </c>
      <c r="BV321" s="238">
        <f t="shared" si="203"/>
        <v>85</v>
      </c>
      <c r="BW321" s="52" t="s">
        <v>903</v>
      </c>
      <c r="BX321" s="45" t="str">
        <f t="shared" si="223"/>
        <v>A</v>
      </c>
      <c r="BY321" s="100" t="s">
        <v>218</v>
      </c>
      <c r="BZ321" s="384">
        <f t="shared" si="221"/>
        <v>0.5</v>
      </c>
      <c r="CA321" s="100" t="s">
        <v>2653</v>
      </c>
      <c r="CB321" s="49">
        <v>0.5</v>
      </c>
      <c r="CC321" s="49">
        <v>0.5</v>
      </c>
      <c r="CD321" s="384">
        <f t="shared" si="224"/>
        <v>0.5</v>
      </c>
      <c r="CE321" s="67" t="s">
        <v>2655</v>
      </c>
      <c r="CF321" s="100" t="s">
        <v>2652</v>
      </c>
      <c r="CG321" s="45" t="str">
        <f t="shared" si="225"/>
        <v>SI</v>
      </c>
      <c r="CH321" s="238">
        <f t="shared" si="222"/>
        <v>390</v>
      </c>
    </row>
    <row r="322" spans="1:86" s="7" customFormat="1" ht="63" hidden="1" customHeight="1" x14ac:dyDescent="0.25">
      <c r="A322" s="97">
        <v>421</v>
      </c>
      <c r="B322" s="97"/>
      <c r="C322" s="97" t="s">
        <v>1751</v>
      </c>
      <c r="D322" s="74">
        <v>42606</v>
      </c>
      <c r="E322" s="97" t="s">
        <v>114</v>
      </c>
      <c r="F322" s="97" t="s">
        <v>1792</v>
      </c>
      <c r="G322" s="97"/>
      <c r="H322" s="97"/>
      <c r="I322" s="217" t="s">
        <v>1793</v>
      </c>
      <c r="J322" s="97" t="s">
        <v>129</v>
      </c>
      <c r="K322" s="97" t="s">
        <v>221</v>
      </c>
      <c r="L322" s="97" t="s">
        <v>43</v>
      </c>
      <c r="M322" s="97" t="s">
        <v>44</v>
      </c>
      <c r="N322" s="97" t="s">
        <v>128</v>
      </c>
      <c r="O322" s="97" t="s">
        <v>1754</v>
      </c>
      <c r="P322" s="74">
        <v>42648</v>
      </c>
      <c r="Q322" s="66" t="s">
        <v>1794</v>
      </c>
      <c r="R322" s="66" t="s">
        <v>1795</v>
      </c>
      <c r="S322" s="66" t="s">
        <v>1796</v>
      </c>
      <c r="T322" s="66" t="s">
        <v>1797</v>
      </c>
      <c r="U322" s="66" t="s">
        <v>1798</v>
      </c>
      <c r="V322" s="66" t="s">
        <v>1760</v>
      </c>
      <c r="W322" s="81">
        <v>1</v>
      </c>
      <c r="X322" s="111">
        <v>42614</v>
      </c>
      <c r="Y322" s="111">
        <v>42735</v>
      </c>
      <c r="Z322" s="97" t="s">
        <v>1761</v>
      </c>
      <c r="AA322" s="61" t="s">
        <v>2066</v>
      </c>
      <c r="AB322" s="53"/>
      <c r="AC322" s="51"/>
      <c r="AD322" s="53"/>
      <c r="AE322" s="54"/>
      <c r="AF322" s="89"/>
      <c r="AG322" s="89"/>
      <c r="AH322" s="53"/>
      <c r="AI322" s="54"/>
      <c r="AJ322" s="52"/>
      <c r="AK322" s="53"/>
      <c r="AL322" s="52"/>
      <c r="AM322" s="52"/>
      <c r="AN322" s="53"/>
      <c r="AO322" s="53"/>
      <c r="AP322" s="53"/>
      <c r="AQ322" s="53"/>
      <c r="AR322" s="53"/>
      <c r="AS322" s="53"/>
      <c r="AT322" s="53"/>
      <c r="AU322" s="53"/>
      <c r="AV322" s="53"/>
      <c r="AW322" s="53"/>
      <c r="AX322" s="52"/>
      <c r="AY322" s="52"/>
      <c r="AZ322" s="45" t="str">
        <f t="shared" si="226"/>
        <v>A</v>
      </c>
      <c r="BA322" s="46"/>
      <c r="BB322" s="47"/>
      <c r="BC322" s="109"/>
      <c r="BD322" s="49"/>
      <c r="BE322" s="49"/>
      <c r="BF322" s="47"/>
      <c r="BG322" s="109"/>
      <c r="BH322" s="97"/>
      <c r="BI322" s="45"/>
      <c r="BJ322" s="45" t="s">
        <v>2163</v>
      </c>
      <c r="BK322" s="45" t="s">
        <v>2169</v>
      </c>
      <c r="BL322" s="45" t="str">
        <f t="shared" ref="BL314:BL352" si="228">IF(BN322&lt;91%,"A","C")</f>
        <v>C</v>
      </c>
      <c r="BM322" s="56">
        <v>1</v>
      </c>
      <c r="BN322" s="47">
        <f t="shared" ref="BN314:BN352" si="229">BR322</f>
        <v>1</v>
      </c>
      <c r="BO322" s="328" t="s">
        <v>2291</v>
      </c>
      <c r="BP322" s="106">
        <v>1</v>
      </c>
      <c r="BQ322" s="106">
        <v>1</v>
      </c>
      <c r="BR322" s="47">
        <f t="shared" ref="BR314:BR352" si="230">(BP322+BQ322)/2</f>
        <v>1</v>
      </c>
      <c r="BS322" s="340"/>
      <c r="BT322" s="53"/>
      <c r="BU322" s="45" t="str">
        <f t="shared" ref="BU314:BU337" si="231">IF(BN322&lt;91%,"SI","NO")</f>
        <v>NO</v>
      </c>
      <c r="BV322" s="238">
        <f t="shared" si="203"/>
        <v>197</v>
      </c>
    </row>
    <row r="323" spans="1:86" s="7" customFormat="1" ht="189" customHeight="1" x14ac:dyDescent="0.25">
      <c r="A323" s="97">
        <v>422</v>
      </c>
      <c r="B323" s="97"/>
      <c r="C323" s="97" t="s">
        <v>1751</v>
      </c>
      <c r="D323" s="74">
        <v>42606</v>
      </c>
      <c r="E323" s="97" t="s">
        <v>114</v>
      </c>
      <c r="F323" s="97" t="s">
        <v>1799</v>
      </c>
      <c r="G323" s="97"/>
      <c r="H323" s="97"/>
      <c r="I323" s="77" t="s">
        <v>1800</v>
      </c>
      <c r="J323" s="97" t="s">
        <v>129</v>
      </c>
      <c r="K323" s="97" t="s">
        <v>221</v>
      </c>
      <c r="L323" s="97" t="s">
        <v>43</v>
      </c>
      <c r="M323" s="97" t="s">
        <v>44</v>
      </c>
      <c r="N323" s="97" t="s">
        <v>128</v>
      </c>
      <c r="O323" s="97" t="s">
        <v>1754</v>
      </c>
      <c r="P323" s="74">
        <v>42648</v>
      </c>
      <c r="Q323" s="66" t="s">
        <v>1801</v>
      </c>
      <c r="R323" s="205" t="s">
        <v>1802</v>
      </c>
      <c r="S323" s="66" t="s">
        <v>1803</v>
      </c>
      <c r="T323" s="66" t="s">
        <v>1804</v>
      </c>
      <c r="U323" s="66" t="s">
        <v>1805</v>
      </c>
      <c r="V323" s="66" t="s">
        <v>1549</v>
      </c>
      <c r="W323" s="97">
        <v>1</v>
      </c>
      <c r="X323" s="111">
        <v>42675</v>
      </c>
      <c r="Y323" s="111">
        <v>42916</v>
      </c>
      <c r="Z323" s="97" t="s">
        <v>1806</v>
      </c>
      <c r="AA323" s="61" t="s">
        <v>81</v>
      </c>
      <c r="AB323" s="53"/>
      <c r="AC323" s="51"/>
      <c r="AD323" s="53"/>
      <c r="AE323" s="54"/>
      <c r="AF323" s="89"/>
      <c r="AG323" s="89"/>
      <c r="AH323" s="53"/>
      <c r="AI323" s="54"/>
      <c r="AJ323" s="52"/>
      <c r="AK323" s="53"/>
      <c r="AL323" s="52"/>
      <c r="AM323" s="52"/>
      <c r="AN323" s="53"/>
      <c r="AO323" s="53"/>
      <c r="AP323" s="53"/>
      <c r="AQ323" s="53"/>
      <c r="AR323" s="53"/>
      <c r="AS323" s="53"/>
      <c r="AT323" s="53"/>
      <c r="AU323" s="53"/>
      <c r="AV323" s="53"/>
      <c r="AW323" s="53"/>
      <c r="AX323" s="52"/>
      <c r="AY323" s="52"/>
      <c r="AZ323" s="45" t="str">
        <f t="shared" si="226"/>
        <v>A</v>
      </c>
      <c r="BA323" s="46"/>
      <c r="BB323" s="47"/>
      <c r="BC323" s="109"/>
      <c r="BD323" s="49"/>
      <c r="BE323" s="49"/>
      <c r="BF323" s="47"/>
      <c r="BG323" s="109"/>
      <c r="BH323" s="97"/>
      <c r="BI323" s="45"/>
      <c r="BJ323" s="45" t="s">
        <v>2163</v>
      </c>
      <c r="BK323" s="45" t="s">
        <v>2169</v>
      </c>
      <c r="BL323" s="45" t="s">
        <v>50</v>
      </c>
      <c r="BM323" s="56" t="s">
        <v>83</v>
      </c>
      <c r="BN323" s="47" t="s">
        <v>83</v>
      </c>
      <c r="BO323" s="328" t="s">
        <v>973</v>
      </c>
      <c r="BP323" s="49" t="s">
        <v>83</v>
      </c>
      <c r="BQ323" s="49" t="s">
        <v>83</v>
      </c>
      <c r="BR323" s="47" t="s">
        <v>83</v>
      </c>
      <c r="BS323" s="52" t="s">
        <v>83</v>
      </c>
      <c r="BT323" s="333"/>
      <c r="BU323" s="45" t="s">
        <v>91</v>
      </c>
      <c r="BV323" s="238">
        <f t="shared" si="203"/>
        <v>85</v>
      </c>
      <c r="BW323" s="52" t="s">
        <v>903</v>
      </c>
      <c r="BX323" s="45" t="str">
        <f t="shared" ref="BX323:BX331" si="232">IF(BZ323&lt;91%,"A","C")</f>
        <v>A</v>
      </c>
      <c r="BY323" s="100" t="s">
        <v>218</v>
      </c>
      <c r="BZ323" s="384">
        <f t="shared" ref="BY323:BZ341" si="233">CD323</f>
        <v>0.5</v>
      </c>
      <c r="CA323" s="100" t="s">
        <v>2654</v>
      </c>
      <c r="CB323" s="49">
        <v>0.5</v>
      </c>
      <c r="CC323" s="49">
        <v>0.5</v>
      </c>
      <c r="CD323" s="384">
        <f t="shared" ref="CD323:CD341" si="234">(CB323+CC323)/2</f>
        <v>0.5</v>
      </c>
      <c r="CE323" s="67" t="s">
        <v>2651</v>
      </c>
      <c r="CF323" s="100" t="s">
        <v>2652</v>
      </c>
      <c r="CG323" s="45" t="str">
        <f t="shared" ref="CG323:CG341" si="235">IF(BZ323&lt;91%,"SI","NO")</f>
        <v>SI</v>
      </c>
      <c r="CH323" s="238">
        <f t="shared" ref="CH323:CH341" si="236">LEN(CA323)</f>
        <v>322</v>
      </c>
    </row>
    <row r="324" spans="1:86" s="7" customFormat="1" ht="173.25" customHeight="1" x14ac:dyDescent="0.25">
      <c r="A324" s="97">
        <v>423</v>
      </c>
      <c r="B324" s="97"/>
      <c r="C324" s="97" t="s">
        <v>1751</v>
      </c>
      <c r="D324" s="74">
        <v>42606</v>
      </c>
      <c r="E324" s="97" t="s">
        <v>114</v>
      </c>
      <c r="F324" s="97" t="s">
        <v>1807</v>
      </c>
      <c r="G324" s="97"/>
      <c r="H324" s="97"/>
      <c r="I324" s="77" t="s">
        <v>1808</v>
      </c>
      <c r="J324" s="97" t="s">
        <v>129</v>
      </c>
      <c r="K324" s="97" t="s">
        <v>221</v>
      </c>
      <c r="L324" s="97" t="s">
        <v>43</v>
      </c>
      <c r="M324" s="97" t="s">
        <v>44</v>
      </c>
      <c r="N324" s="97" t="s">
        <v>128</v>
      </c>
      <c r="O324" s="97" t="s">
        <v>1754</v>
      </c>
      <c r="P324" s="74">
        <v>42648</v>
      </c>
      <c r="Q324" s="66" t="s">
        <v>1769</v>
      </c>
      <c r="R324" s="66" t="s">
        <v>1809</v>
      </c>
      <c r="S324" s="66" t="s">
        <v>1771</v>
      </c>
      <c r="T324" s="66" t="s">
        <v>1810</v>
      </c>
      <c r="U324" s="66" t="s">
        <v>1773</v>
      </c>
      <c r="V324" s="66" t="s">
        <v>135</v>
      </c>
      <c r="W324" s="97">
        <v>1</v>
      </c>
      <c r="X324" s="111">
        <v>42644</v>
      </c>
      <c r="Y324" s="111">
        <v>42825</v>
      </c>
      <c r="Z324" s="97" t="s">
        <v>1557</v>
      </c>
      <c r="AA324" s="97" t="s">
        <v>85</v>
      </c>
      <c r="AB324" s="53"/>
      <c r="AC324" s="51"/>
      <c r="AD324" s="53"/>
      <c r="AE324" s="54"/>
      <c r="AF324" s="89"/>
      <c r="AG324" s="89"/>
      <c r="AH324" s="53"/>
      <c r="AI324" s="54"/>
      <c r="AJ324" s="52"/>
      <c r="AK324" s="53"/>
      <c r="AL324" s="52"/>
      <c r="AM324" s="52"/>
      <c r="AN324" s="53"/>
      <c r="AO324" s="53"/>
      <c r="AP324" s="53"/>
      <c r="AQ324" s="53"/>
      <c r="AR324" s="53"/>
      <c r="AS324" s="53"/>
      <c r="AT324" s="53"/>
      <c r="AU324" s="53"/>
      <c r="AV324" s="53"/>
      <c r="AW324" s="53"/>
      <c r="AX324" s="52"/>
      <c r="AY324" s="52"/>
      <c r="AZ324" s="45" t="str">
        <f t="shared" si="226"/>
        <v>A</v>
      </c>
      <c r="BA324" s="46"/>
      <c r="BB324" s="47"/>
      <c r="BC324" s="109"/>
      <c r="BD324" s="49"/>
      <c r="BE324" s="49"/>
      <c r="BF324" s="47"/>
      <c r="BG324" s="109"/>
      <c r="BH324" s="97"/>
      <c r="BI324" s="45"/>
      <c r="BJ324" s="45" t="s">
        <v>2163</v>
      </c>
      <c r="BK324" s="45" t="s">
        <v>2169</v>
      </c>
      <c r="BL324" s="45" t="s">
        <v>50</v>
      </c>
      <c r="BM324" s="56" t="s">
        <v>83</v>
      </c>
      <c r="BN324" s="47" t="s">
        <v>83</v>
      </c>
      <c r="BO324" s="328" t="s">
        <v>973</v>
      </c>
      <c r="BP324" s="49" t="s">
        <v>83</v>
      </c>
      <c r="BQ324" s="49" t="s">
        <v>83</v>
      </c>
      <c r="BR324" s="47" t="s">
        <v>83</v>
      </c>
      <c r="BS324" s="52" t="s">
        <v>83</v>
      </c>
      <c r="BT324" s="333"/>
      <c r="BU324" s="45" t="s">
        <v>91</v>
      </c>
      <c r="BV324" s="238">
        <f t="shared" si="203"/>
        <v>85</v>
      </c>
      <c r="BW324" s="52" t="s">
        <v>80</v>
      </c>
      <c r="BX324" s="45" t="str">
        <f t="shared" si="232"/>
        <v>A</v>
      </c>
      <c r="BY324" s="64" t="s">
        <v>2471</v>
      </c>
      <c r="BZ324" s="49">
        <f t="shared" si="233"/>
        <v>0.1</v>
      </c>
      <c r="CA324" s="328" t="s">
        <v>2513</v>
      </c>
      <c r="CB324" s="384">
        <v>0.1</v>
      </c>
      <c r="CC324" s="384">
        <v>0.1</v>
      </c>
      <c r="CD324" s="83">
        <f t="shared" si="234"/>
        <v>0.1</v>
      </c>
      <c r="CE324" s="103" t="s">
        <v>2445</v>
      </c>
      <c r="CF324" s="97" t="s">
        <v>1557</v>
      </c>
      <c r="CG324" s="45" t="str">
        <f t="shared" si="235"/>
        <v>SI</v>
      </c>
      <c r="CH324" s="238">
        <f t="shared" si="236"/>
        <v>218</v>
      </c>
    </row>
    <row r="325" spans="1:86" s="7" customFormat="1" ht="189" customHeight="1" x14ac:dyDescent="0.25">
      <c r="A325" s="97">
        <v>424</v>
      </c>
      <c r="B325" s="97"/>
      <c r="C325" s="97" t="s">
        <v>1751</v>
      </c>
      <c r="D325" s="74">
        <v>42606</v>
      </c>
      <c r="E325" s="97" t="s">
        <v>114</v>
      </c>
      <c r="F325" s="97" t="s">
        <v>1811</v>
      </c>
      <c r="G325" s="97"/>
      <c r="H325" s="97"/>
      <c r="I325" s="77" t="s">
        <v>1812</v>
      </c>
      <c r="J325" s="97" t="s">
        <v>129</v>
      </c>
      <c r="K325" s="97" t="s">
        <v>221</v>
      </c>
      <c r="L325" s="97" t="s">
        <v>43</v>
      </c>
      <c r="M325" s="97" t="s">
        <v>44</v>
      </c>
      <c r="N325" s="97" t="s">
        <v>128</v>
      </c>
      <c r="O325" s="97" t="s">
        <v>1754</v>
      </c>
      <c r="P325" s="74">
        <v>42648</v>
      </c>
      <c r="Q325" s="66" t="s">
        <v>1813</v>
      </c>
      <c r="R325" s="66" t="s">
        <v>1814</v>
      </c>
      <c r="S325" s="66" t="s">
        <v>1815</v>
      </c>
      <c r="T325" s="66" t="s">
        <v>1816</v>
      </c>
      <c r="U325" s="66" t="s">
        <v>1817</v>
      </c>
      <c r="V325" s="66" t="s">
        <v>135</v>
      </c>
      <c r="W325" s="97">
        <v>1</v>
      </c>
      <c r="X325" s="111">
        <v>42614</v>
      </c>
      <c r="Y325" s="218">
        <v>42916</v>
      </c>
      <c r="Z325" s="97" t="s">
        <v>1519</v>
      </c>
      <c r="AA325" s="97" t="s">
        <v>140</v>
      </c>
      <c r="AB325" s="53"/>
      <c r="AC325" s="51"/>
      <c r="AD325" s="53"/>
      <c r="AE325" s="54"/>
      <c r="AF325" s="89"/>
      <c r="AG325" s="89"/>
      <c r="AH325" s="53"/>
      <c r="AI325" s="54"/>
      <c r="AJ325" s="52"/>
      <c r="AK325" s="53"/>
      <c r="AL325" s="52"/>
      <c r="AM325" s="52"/>
      <c r="AN325" s="53"/>
      <c r="AO325" s="53"/>
      <c r="AP325" s="53"/>
      <c r="AQ325" s="53"/>
      <c r="AR325" s="53"/>
      <c r="AS325" s="53"/>
      <c r="AT325" s="53"/>
      <c r="AU325" s="53"/>
      <c r="AV325" s="53"/>
      <c r="AW325" s="53"/>
      <c r="AX325" s="52"/>
      <c r="AY325" s="52"/>
      <c r="AZ325" s="45" t="str">
        <f t="shared" si="226"/>
        <v>A</v>
      </c>
      <c r="BA325" s="46"/>
      <c r="BB325" s="47"/>
      <c r="BC325" s="109"/>
      <c r="BD325" s="49"/>
      <c r="BE325" s="49"/>
      <c r="BF325" s="47"/>
      <c r="BG325" s="109"/>
      <c r="BH325" s="97"/>
      <c r="BI325" s="45"/>
      <c r="BJ325" s="45" t="s">
        <v>2163</v>
      </c>
      <c r="BK325" s="45" t="s">
        <v>2169</v>
      </c>
      <c r="BL325" s="45" t="str">
        <f t="shared" si="228"/>
        <v>A</v>
      </c>
      <c r="BM325" s="56">
        <v>0</v>
      </c>
      <c r="BN325" s="47">
        <f t="shared" si="229"/>
        <v>0.3</v>
      </c>
      <c r="BO325" s="50" t="s">
        <v>2292</v>
      </c>
      <c r="BP325" s="49">
        <v>0.3</v>
      </c>
      <c r="BQ325" s="49">
        <v>0.3</v>
      </c>
      <c r="BR325" s="47">
        <f t="shared" si="230"/>
        <v>0.3</v>
      </c>
      <c r="BS325" s="359" t="s">
        <v>2446</v>
      </c>
      <c r="BT325" s="52" t="s">
        <v>2275</v>
      </c>
      <c r="BU325" s="45" t="str">
        <f t="shared" si="231"/>
        <v>SI</v>
      </c>
      <c r="BV325" s="238">
        <f t="shared" si="203"/>
        <v>360</v>
      </c>
      <c r="BW325" s="52" t="s">
        <v>2163</v>
      </c>
      <c r="BX325" s="45" t="str">
        <f t="shared" si="232"/>
        <v>C</v>
      </c>
      <c r="BY325" s="319">
        <v>1</v>
      </c>
      <c r="BZ325" s="83">
        <f t="shared" si="233"/>
        <v>1</v>
      </c>
      <c r="CA325" s="100" t="s">
        <v>2561</v>
      </c>
      <c r="CB325" s="384">
        <v>1</v>
      </c>
      <c r="CC325" s="384">
        <v>1</v>
      </c>
      <c r="CD325" s="384">
        <f t="shared" si="234"/>
        <v>1</v>
      </c>
      <c r="CE325" s="85" t="s">
        <v>2562</v>
      </c>
      <c r="CF325" s="100" t="s">
        <v>2275</v>
      </c>
      <c r="CG325" s="45" t="str">
        <f t="shared" si="235"/>
        <v>NO</v>
      </c>
      <c r="CH325" s="238">
        <f t="shared" si="236"/>
        <v>388</v>
      </c>
    </row>
    <row r="326" spans="1:86" s="7" customFormat="1" ht="252" customHeight="1" x14ac:dyDescent="0.25">
      <c r="A326" s="97">
        <v>425</v>
      </c>
      <c r="B326" s="97"/>
      <c r="C326" s="97" t="s">
        <v>1751</v>
      </c>
      <c r="D326" s="74">
        <v>42606</v>
      </c>
      <c r="E326" s="97" t="s">
        <v>114</v>
      </c>
      <c r="F326" s="97" t="s">
        <v>1818</v>
      </c>
      <c r="G326" s="97"/>
      <c r="H326" s="97"/>
      <c r="I326" s="77" t="s">
        <v>1819</v>
      </c>
      <c r="J326" s="97" t="s">
        <v>129</v>
      </c>
      <c r="K326" s="97" t="s">
        <v>221</v>
      </c>
      <c r="L326" s="97" t="s">
        <v>43</v>
      </c>
      <c r="M326" s="97" t="s">
        <v>44</v>
      </c>
      <c r="N326" s="97" t="s">
        <v>128</v>
      </c>
      <c r="O326" s="97" t="s">
        <v>1754</v>
      </c>
      <c r="P326" s="74">
        <v>42648</v>
      </c>
      <c r="Q326" s="66" t="s">
        <v>1820</v>
      </c>
      <c r="R326" s="66" t="s">
        <v>1821</v>
      </c>
      <c r="S326" s="66" t="s">
        <v>1764</v>
      </c>
      <c r="T326" s="66" t="s">
        <v>1765</v>
      </c>
      <c r="U326" s="66" t="s">
        <v>1766</v>
      </c>
      <c r="V326" s="66" t="s">
        <v>135</v>
      </c>
      <c r="W326" s="97">
        <v>1</v>
      </c>
      <c r="X326" s="111">
        <v>42675</v>
      </c>
      <c r="Y326" s="111">
        <v>42916</v>
      </c>
      <c r="Z326" s="97" t="s">
        <v>1557</v>
      </c>
      <c r="AA326" s="97" t="s">
        <v>85</v>
      </c>
      <c r="AB326" s="53"/>
      <c r="AC326" s="51"/>
      <c r="AD326" s="53"/>
      <c r="AE326" s="54"/>
      <c r="AF326" s="89"/>
      <c r="AG326" s="89"/>
      <c r="AH326" s="53"/>
      <c r="AI326" s="54"/>
      <c r="AJ326" s="52"/>
      <c r="AK326" s="53"/>
      <c r="AL326" s="52"/>
      <c r="AM326" s="52"/>
      <c r="AN326" s="53"/>
      <c r="AO326" s="53"/>
      <c r="AP326" s="53"/>
      <c r="AQ326" s="53"/>
      <c r="AR326" s="53"/>
      <c r="AS326" s="53"/>
      <c r="AT326" s="53"/>
      <c r="AU326" s="53"/>
      <c r="AV326" s="53"/>
      <c r="AW326" s="53"/>
      <c r="AX326" s="52"/>
      <c r="AY326" s="52"/>
      <c r="AZ326" s="45" t="str">
        <f t="shared" si="226"/>
        <v>A</v>
      </c>
      <c r="BA326" s="46"/>
      <c r="BB326" s="47"/>
      <c r="BC326" s="109"/>
      <c r="BD326" s="49"/>
      <c r="BE326" s="49"/>
      <c r="BF326" s="47"/>
      <c r="BG326" s="109"/>
      <c r="BH326" s="97"/>
      <c r="BI326" s="45"/>
      <c r="BJ326" s="45" t="s">
        <v>2163</v>
      </c>
      <c r="BK326" s="45" t="s">
        <v>2169</v>
      </c>
      <c r="BL326" s="45" t="s">
        <v>50</v>
      </c>
      <c r="BM326" s="56" t="s">
        <v>83</v>
      </c>
      <c r="BN326" s="47" t="s">
        <v>83</v>
      </c>
      <c r="BO326" s="328" t="s">
        <v>973</v>
      </c>
      <c r="BP326" s="49" t="s">
        <v>83</v>
      </c>
      <c r="BQ326" s="49" t="s">
        <v>83</v>
      </c>
      <c r="BR326" s="47" t="s">
        <v>83</v>
      </c>
      <c r="BS326" s="53" t="s">
        <v>83</v>
      </c>
      <c r="BT326" s="333"/>
      <c r="BU326" s="45" t="s">
        <v>91</v>
      </c>
      <c r="BV326" s="238">
        <f t="shared" si="203"/>
        <v>85</v>
      </c>
      <c r="BW326" s="52" t="s">
        <v>80</v>
      </c>
      <c r="BX326" s="45" t="str">
        <f t="shared" si="232"/>
        <v>A</v>
      </c>
      <c r="BY326" s="64" t="s">
        <v>2471</v>
      </c>
      <c r="BZ326" s="49">
        <f t="shared" si="233"/>
        <v>0.1</v>
      </c>
      <c r="CA326" s="328" t="s">
        <v>2513</v>
      </c>
      <c r="CB326" s="384">
        <v>0.1</v>
      </c>
      <c r="CC326" s="384">
        <v>0.1</v>
      </c>
      <c r="CD326" s="83">
        <f t="shared" si="234"/>
        <v>0.1</v>
      </c>
      <c r="CE326" s="103" t="s">
        <v>2445</v>
      </c>
      <c r="CF326" s="97" t="s">
        <v>1557</v>
      </c>
      <c r="CG326" s="45" t="str">
        <f t="shared" si="235"/>
        <v>SI</v>
      </c>
      <c r="CH326" s="238">
        <f t="shared" si="236"/>
        <v>218</v>
      </c>
    </row>
    <row r="327" spans="1:86" s="7" customFormat="1" ht="141.75" customHeight="1" x14ac:dyDescent="0.25">
      <c r="A327" s="97">
        <v>426</v>
      </c>
      <c r="B327" s="97"/>
      <c r="C327" s="97" t="s">
        <v>1751</v>
      </c>
      <c r="D327" s="74">
        <v>42606</v>
      </c>
      <c r="E327" s="97" t="s">
        <v>114</v>
      </c>
      <c r="F327" s="97" t="s">
        <v>1698</v>
      </c>
      <c r="G327" s="97"/>
      <c r="H327" s="97"/>
      <c r="I327" s="77" t="s">
        <v>1822</v>
      </c>
      <c r="J327" s="97" t="s">
        <v>129</v>
      </c>
      <c r="K327" s="97" t="s">
        <v>221</v>
      </c>
      <c r="L327" s="97" t="s">
        <v>43</v>
      </c>
      <c r="M327" s="97" t="s">
        <v>44</v>
      </c>
      <c r="N327" s="97" t="s">
        <v>128</v>
      </c>
      <c r="O327" s="97" t="s">
        <v>1754</v>
      </c>
      <c r="P327" s="74">
        <v>42648</v>
      </c>
      <c r="Q327" s="66" t="s">
        <v>1823</v>
      </c>
      <c r="R327" s="66" t="s">
        <v>1824</v>
      </c>
      <c r="S327" s="66" t="s">
        <v>1825</v>
      </c>
      <c r="T327" s="66" t="s">
        <v>1826</v>
      </c>
      <c r="U327" s="66" t="s">
        <v>1827</v>
      </c>
      <c r="V327" s="66" t="s">
        <v>1828</v>
      </c>
      <c r="W327" s="97">
        <v>1</v>
      </c>
      <c r="X327" s="111">
        <v>42675</v>
      </c>
      <c r="Y327" s="111">
        <v>43069</v>
      </c>
      <c r="Z327" s="97" t="s">
        <v>1829</v>
      </c>
      <c r="AA327" s="61" t="s">
        <v>1830</v>
      </c>
      <c r="AB327" s="53"/>
      <c r="AC327" s="51"/>
      <c r="AD327" s="53"/>
      <c r="AE327" s="54"/>
      <c r="AF327" s="89"/>
      <c r="AG327" s="89"/>
      <c r="AH327" s="53"/>
      <c r="AI327" s="54"/>
      <c r="AJ327" s="52"/>
      <c r="AK327" s="53"/>
      <c r="AL327" s="52"/>
      <c r="AM327" s="52"/>
      <c r="AN327" s="53"/>
      <c r="AO327" s="53"/>
      <c r="AP327" s="53"/>
      <c r="AQ327" s="53"/>
      <c r="AR327" s="53"/>
      <c r="AS327" s="53"/>
      <c r="AT327" s="53"/>
      <c r="AU327" s="53"/>
      <c r="AV327" s="53"/>
      <c r="AW327" s="53"/>
      <c r="AX327" s="52"/>
      <c r="AY327" s="52"/>
      <c r="AZ327" s="45" t="str">
        <f t="shared" si="226"/>
        <v>A</v>
      </c>
      <c r="BA327" s="46"/>
      <c r="BB327" s="47"/>
      <c r="BC327" s="109"/>
      <c r="BD327" s="49"/>
      <c r="BE327" s="49"/>
      <c r="BF327" s="47"/>
      <c r="BG327" s="109"/>
      <c r="BH327" s="97"/>
      <c r="BI327" s="45"/>
      <c r="BJ327" s="45" t="s">
        <v>2163</v>
      </c>
      <c r="BK327" s="45" t="s">
        <v>2169</v>
      </c>
      <c r="BL327" s="45" t="s">
        <v>50</v>
      </c>
      <c r="BM327" s="56" t="s">
        <v>83</v>
      </c>
      <c r="BN327" s="47" t="s">
        <v>83</v>
      </c>
      <c r="BO327" s="328" t="s">
        <v>973</v>
      </c>
      <c r="BP327" s="49" t="s">
        <v>83</v>
      </c>
      <c r="BQ327" s="49" t="s">
        <v>83</v>
      </c>
      <c r="BR327" s="47" t="s">
        <v>83</v>
      </c>
      <c r="BS327" s="53" t="s">
        <v>83</v>
      </c>
      <c r="BT327" s="333"/>
      <c r="BU327" s="45" t="s">
        <v>91</v>
      </c>
      <c r="BV327" s="238">
        <f t="shared" si="203"/>
        <v>85</v>
      </c>
      <c r="BW327" s="52" t="s">
        <v>2472</v>
      </c>
      <c r="BX327" s="45" t="s">
        <v>50</v>
      </c>
      <c r="BY327" s="100"/>
      <c r="BZ327" s="384" t="s">
        <v>83</v>
      </c>
      <c r="CA327" s="102" t="s">
        <v>2524</v>
      </c>
      <c r="CB327" s="384" t="s">
        <v>83</v>
      </c>
      <c r="CC327" s="384" t="s">
        <v>83</v>
      </c>
      <c r="CD327" s="384" t="s">
        <v>83</v>
      </c>
      <c r="CE327" s="85" t="s">
        <v>2525</v>
      </c>
      <c r="CF327" s="45" t="s">
        <v>2526</v>
      </c>
      <c r="CG327" s="45" t="s">
        <v>91</v>
      </c>
      <c r="CH327" s="238">
        <f t="shared" si="236"/>
        <v>75</v>
      </c>
    </row>
    <row r="328" spans="1:86" s="7" customFormat="1" ht="204.75" customHeight="1" x14ac:dyDescent="0.25">
      <c r="A328" s="97">
        <v>427</v>
      </c>
      <c r="B328" s="97"/>
      <c r="C328" s="97" t="s">
        <v>1751</v>
      </c>
      <c r="D328" s="74">
        <v>42606</v>
      </c>
      <c r="E328" s="97" t="s">
        <v>114</v>
      </c>
      <c r="F328" s="97" t="s">
        <v>1699</v>
      </c>
      <c r="G328" s="97"/>
      <c r="H328" s="97"/>
      <c r="I328" s="77" t="s">
        <v>1831</v>
      </c>
      <c r="J328" s="97" t="s">
        <v>129</v>
      </c>
      <c r="K328" s="97" t="s">
        <v>221</v>
      </c>
      <c r="L328" s="97" t="s">
        <v>43</v>
      </c>
      <c r="M328" s="97" t="s">
        <v>44</v>
      </c>
      <c r="N328" s="97" t="s">
        <v>128</v>
      </c>
      <c r="O328" s="97" t="s">
        <v>1754</v>
      </c>
      <c r="P328" s="74">
        <v>42648</v>
      </c>
      <c r="Q328" s="66" t="s">
        <v>1832</v>
      </c>
      <c r="R328" s="66" t="s">
        <v>1833</v>
      </c>
      <c r="S328" s="66" t="s">
        <v>1834</v>
      </c>
      <c r="T328" s="66" t="s">
        <v>1835</v>
      </c>
      <c r="U328" s="66" t="s">
        <v>1836</v>
      </c>
      <c r="V328" s="66" t="s">
        <v>1837</v>
      </c>
      <c r="W328" s="97">
        <v>1</v>
      </c>
      <c r="X328" s="111">
        <v>42675</v>
      </c>
      <c r="Y328" s="111">
        <v>43008</v>
      </c>
      <c r="Z328" s="97" t="s">
        <v>1838</v>
      </c>
      <c r="AA328" s="61" t="s">
        <v>106</v>
      </c>
      <c r="AB328" s="53"/>
      <c r="AC328" s="51"/>
      <c r="AD328" s="53"/>
      <c r="AE328" s="54"/>
      <c r="AF328" s="89"/>
      <c r="AG328" s="89"/>
      <c r="AH328" s="53"/>
      <c r="AI328" s="54"/>
      <c r="AJ328" s="52"/>
      <c r="AK328" s="53"/>
      <c r="AL328" s="52"/>
      <c r="AM328" s="52"/>
      <c r="AN328" s="53"/>
      <c r="AO328" s="53"/>
      <c r="AP328" s="53"/>
      <c r="AQ328" s="53"/>
      <c r="AR328" s="53"/>
      <c r="AS328" s="53"/>
      <c r="AT328" s="53"/>
      <c r="AU328" s="53"/>
      <c r="AV328" s="53"/>
      <c r="AW328" s="53"/>
      <c r="AX328" s="52"/>
      <c r="AY328" s="52"/>
      <c r="AZ328" s="45" t="str">
        <f t="shared" si="226"/>
        <v>A</v>
      </c>
      <c r="BA328" s="46"/>
      <c r="BB328" s="47"/>
      <c r="BC328" s="109"/>
      <c r="BD328" s="49"/>
      <c r="BE328" s="49"/>
      <c r="BF328" s="47"/>
      <c r="BG328" s="109"/>
      <c r="BH328" s="97"/>
      <c r="BI328" s="45"/>
      <c r="BJ328" s="45" t="s">
        <v>2163</v>
      </c>
      <c r="BK328" s="45" t="s">
        <v>2169</v>
      </c>
      <c r="BL328" s="45" t="s">
        <v>50</v>
      </c>
      <c r="BM328" s="56" t="s">
        <v>83</v>
      </c>
      <c r="BN328" s="47" t="s">
        <v>83</v>
      </c>
      <c r="BO328" s="328" t="s">
        <v>973</v>
      </c>
      <c r="BP328" s="49" t="s">
        <v>83</v>
      </c>
      <c r="BQ328" s="49" t="s">
        <v>83</v>
      </c>
      <c r="BR328" s="47" t="s">
        <v>83</v>
      </c>
      <c r="BS328" s="53" t="s">
        <v>83</v>
      </c>
      <c r="BT328" s="333"/>
      <c r="BU328" s="45" t="s">
        <v>91</v>
      </c>
      <c r="BV328" s="238">
        <f t="shared" si="203"/>
        <v>85</v>
      </c>
      <c r="BW328" s="52" t="s">
        <v>2163</v>
      </c>
      <c r="BX328" s="45" t="s">
        <v>50</v>
      </c>
      <c r="BY328" s="319" t="s">
        <v>2516</v>
      </c>
      <c r="BZ328" s="384" t="str">
        <f t="shared" si="233"/>
        <v>N.A.</v>
      </c>
      <c r="CA328" s="100" t="s">
        <v>2563</v>
      </c>
      <c r="CB328" s="397" t="s">
        <v>83</v>
      </c>
      <c r="CC328" s="397" t="s">
        <v>83</v>
      </c>
      <c r="CD328" s="384" t="s">
        <v>83</v>
      </c>
      <c r="CE328" s="67" t="s">
        <v>2564</v>
      </c>
      <c r="CF328" s="45" t="s">
        <v>2296</v>
      </c>
      <c r="CG328" s="45" t="s">
        <v>91</v>
      </c>
      <c r="CH328" s="238">
        <f t="shared" si="236"/>
        <v>245</v>
      </c>
    </row>
    <row r="329" spans="1:86" s="7" customFormat="1" ht="220.5" customHeight="1" x14ac:dyDescent="0.25">
      <c r="A329" s="97">
        <v>428</v>
      </c>
      <c r="B329" s="97"/>
      <c r="C329" s="97" t="s">
        <v>1751</v>
      </c>
      <c r="D329" s="74">
        <v>42606</v>
      </c>
      <c r="E329" s="97" t="s">
        <v>114</v>
      </c>
      <c r="F329" s="97" t="s">
        <v>1700</v>
      </c>
      <c r="G329" s="97"/>
      <c r="H329" s="97"/>
      <c r="I329" s="77" t="s">
        <v>1839</v>
      </c>
      <c r="J329" s="97" t="s">
        <v>129</v>
      </c>
      <c r="K329" s="97" t="s">
        <v>221</v>
      </c>
      <c r="L329" s="97" t="s">
        <v>43</v>
      </c>
      <c r="M329" s="97" t="s">
        <v>44</v>
      </c>
      <c r="N329" s="97" t="s">
        <v>128</v>
      </c>
      <c r="O329" s="97" t="s">
        <v>1754</v>
      </c>
      <c r="P329" s="74">
        <v>42648</v>
      </c>
      <c r="Q329" s="66" t="s">
        <v>1840</v>
      </c>
      <c r="R329" s="66" t="s">
        <v>1841</v>
      </c>
      <c r="S329" s="66" t="s">
        <v>1796</v>
      </c>
      <c r="T329" s="66" t="s">
        <v>1797</v>
      </c>
      <c r="U329" s="66" t="s">
        <v>1798</v>
      </c>
      <c r="V329" s="66" t="s">
        <v>1760</v>
      </c>
      <c r="W329" s="81">
        <v>1</v>
      </c>
      <c r="X329" s="111">
        <v>42614</v>
      </c>
      <c r="Y329" s="111">
        <v>42735</v>
      </c>
      <c r="Z329" s="97" t="s">
        <v>1761</v>
      </c>
      <c r="AA329" s="61" t="s">
        <v>2066</v>
      </c>
      <c r="AB329" s="53"/>
      <c r="AC329" s="51"/>
      <c r="AD329" s="53"/>
      <c r="AE329" s="54"/>
      <c r="AF329" s="89"/>
      <c r="AG329" s="89"/>
      <c r="AH329" s="53"/>
      <c r="AI329" s="54"/>
      <c r="AJ329" s="52"/>
      <c r="AK329" s="53"/>
      <c r="AL329" s="52"/>
      <c r="AM329" s="52"/>
      <c r="AN329" s="53"/>
      <c r="AO329" s="53"/>
      <c r="AP329" s="53"/>
      <c r="AQ329" s="53"/>
      <c r="AR329" s="53"/>
      <c r="AS329" s="53"/>
      <c r="AT329" s="53"/>
      <c r="AU329" s="53"/>
      <c r="AV329" s="53"/>
      <c r="AW329" s="53"/>
      <c r="AX329" s="52"/>
      <c r="AY329" s="52"/>
      <c r="AZ329" s="45" t="str">
        <f t="shared" si="226"/>
        <v>A</v>
      </c>
      <c r="BA329" s="46"/>
      <c r="BB329" s="47"/>
      <c r="BC329" s="109"/>
      <c r="BD329" s="49"/>
      <c r="BE329" s="49"/>
      <c r="BF329" s="47"/>
      <c r="BG329" s="109"/>
      <c r="BH329" s="97"/>
      <c r="BI329" s="45"/>
      <c r="BJ329" s="45" t="s">
        <v>2163</v>
      </c>
      <c r="BK329" s="45" t="s">
        <v>2169</v>
      </c>
      <c r="BL329" s="45" t="str">
        <f t="shared" si="228"/>
        <v>A</v>
      </c>
      <c r="BM329" s="56" t="s">
        <v>2448</v>
      </c>
      <c r="BN329" s="47">
        <f t="shared" si="229"/>
        <v>0.1</v>
      </c>
      <c r="BO329" s="328" t="s">
        <v>2293</v>
      </c>
      <c r="BP329" s="86">
        <v>0.1</v>
      </c>
      <c r="BQ329" s="86">
        <v>0.1</v>
      </c>
      <c r="BR329" s="47">
        <f t="shared" si="230"/>
        <v>0.1</v>
      </c>
      <c r="BS329" s="359" t="s">
        <v>2447</v>
      </c>
      <c r="BT329" s="79" t="s">
        <v>1557</v>
      </c>
      <c r="BU329" s="45" t="str">
        <f t="shared" si="231"/>
        <v>SI</v>
      </c>
      <c r="BV329" s="238">
        <f t="shared" ref="BV329:BV341" si="237">LEN(BO329)</f>
        <v>266</v>
      </c>
      <c r="BW329" s="52" t="s">
        <v>2163</v>
      </c>
      <c r="BX329" s="45" t="str">
        <f t="shared" si="232"/>
        <v>C</v>
      </c>
      <c r="BY329" s="319">
        <v>1</v>
      </c>
      <c r="BZ329" s="83">
        <f t="shared" si="233"/>
        <v>1</v>
      </c>
      <c r="CA329" s="102" t="s">
        <v>2565</v>
      </c>
      <c r="CB329" s="49">
        <v>1</v>
      </c>
      <c r="CC329" s="49">
        <v>1</v>
      </c>
      <c r="CD329" s="384">
        <f t="shared" si="234"/>
        <v>1</v>
      </c>
      <c r="CE329" s="85" t="s">
        <v>2566</v>
      </c>
      <c r="CF329" s="45" t="s">
        <v>2560</v>
      </c>
      <c r="CG329" s="45" t="str">
        <f t="shared" si="235"/>
        <v>NO</v>
      </c>
      <c r="CH329" s="238">
        <f t="shared" si="236"/>
        <v>121</v>
      </c>
    </row>
    <row r="330" spans="1:86" s="7" customFormat="1" ht="252" customHeight="1" x14ac:dyDescent="0.25">
      <c r="A330" s="97">
        <v>429</v>
      </c>
      <c r="B330" s="97"/>
      <c r="C330" s="97" t="s">
        <v>1751</v>
      </c>
      <c r="D330" s="74">
        <v>42606</v>
      </c>
      <c r="E330" s="97" t="s">
        <v>114</v>
      </c>
      <c r="F330" s="97" t="s">
        <v>1701</v>
      </c>
      <c r="G330" s="97"/>
      <c r="H330" s="97"/>
      <c r="I330" s="77" t="s">
        <v>1842</v>
      </c>
      <c r="J330" s="97" t="s">
        <v>129</v>
      </c>
      <c r="K330" s="97" t="s">
        <v>221</v>
      </c>
      <c r="L330" s="97" t="s">
        <v>43</v>
      </c>
      <c r="M330" s="97" t="s">
        <v>44</v>
      </c>
      <c r="N330" s="97" t="s">
        <v>128</v>
      </c>
      <c r="O330" s="97" t="s">
        <v>1754</v>
      </c>
      <c r="P330" s="74">
        <v>42648</v>
      </c>
      <c r="Q330" s="66" t="s">
        <v>1843</v>
      </c>
      <c r="R330" s="66" t="s">
        <v>1844</v>
      </c>
      <c r="S330" s="66" t="s">
        <v>1845</v>
      </c>
      <c r="T330" s="66" t="s">
        <v>1846</v>
      </c>
      <c r="U330" s="66" t="s">
        <v>1847</v>
      </c>
      <c r="V330" s="66" t="s">
        <v>1760</v>
      </c>
      <c r="W330" s="81">
        <v>1</v>
      </c>
      <c r="X330" s="111">
        <v>42614</v>
      </c>
      <c r="Y330" s="111">
        <v>42735</v>
      </c>
      <c r="Z330" s="97" t="s">
        <v>1761</v>
      </c>
      <c r="AA330" s="61" t="s">
        <v>2066</v>
      </c>
      <c r="AB330" s="53"/>
      <c r="AC330" s="51"/>
      <c r="AD330" s="53"/>
      <c r="AE330" s="54"/>
      <c r="AF330" s="89"/>
      <c r="AG330" s="89"/>
      <c r="AH330" s="53"/>
      <c r="AI330" s="54"/>
      <c r="AJ330" s="52"/>
      <c r="AK330" s="53"/>
      <c r="AL330" s="52"/>
      <c r="AM330" s="52"/>
      <c r="AN330" s="53"/>
      <c r="AO330" s="53"/>
      <c r="AP330" s="53"/>
      <c r="AQ330" s="53"/>
      <c r="AR330" s="53"/>
      <c r="AS330" s="53"/>
      <c r="AT330" s="53"/>
      <c r="AU330" s="53"/>
      <c r="AV330" s="53"/>
      <c r="AW330" s="53"/>
      <c r="AX330" s="52"/>
      <c r="AY330" s="52"/>
      <c r="AZ330" s="45" t="str">
        <f t="shared" si="226"/>
        <v>A</v>
      </c>
      <c r="BA330" s="46"/>
      <c r="BB330" s="47"/>
      <c r="BC330" s="109"/>
      <c r="BD330" s="49"/>
      <c r="BE330" s="49"/>
      <c r="BF330" s="47"/>
      <c r="BG330" s="109"/>
      <c r="BH330" s="97"/>
      <c r="BI330" s="45"/>
      <c r="BJ330" s="45" t="s">
        <v>2163</v>
      </c>
      <c r="BK330" s="45" t="s">
        <v>2169</v>
      </c>
      <c r="BL330" s="45" t="str">
        <f t="shared" si="228"/>
        <v>A</v>
      </c>
      <c r="BM330" s="56" t="s">
        <v>2448</v>
      </c>
      <c r="BN330" s="47">
        <f t="shared" si="229"/>
        <v>0.1</v>
      </c>
      <c r="BO330" s="328" t="s">
        <v>2293</v>
      </c>
      <c r="BP330" s="363">
        <v>0.1</v>
      </c>
      <c r="BQ330" s="363">
        <v>0.1</v>
      </c>
      <c r="BR330" s="47">
        <f t="shared" si="230"/>
        <v>0.1</v>
      </c>
      <c r="BS330" s="359" t="s">
        <v>2447</v>
      </c>
      <c r="BT330" s="79" t="s">
        <v>1557</v>
      </c>
      <c r="BU330" s="45" t="str">
        <f t="shared" si="231"/>
        <v>SI</v>
      </c>
      <c r="BV330" s="238">
        <f t="shared" si="237"/>
        <v>266</v>
      </c>
      <c r="BW330" s="52" t="s">
        <v>2163</v>
      </c>
      <c r="BX330" s="45" t="str">
        <f t="shared" si="232"/>
        <v>C</v>
      </c>
      <c r="BY330" s="83">
        <v>1</v>
      </c>
      <c r="BZ330" s="83">
        <f t="shared" si="233"/>
        <v>1</v>
      </c>
      <c r="CA330" s="100" t="s">
        <v>2567</v>
      </c>
      <c r="CB330" s="384">
        <v>1</v>
      </c>
      <c r="CC330" s="384">
        <v>1</v>
      </c>
      <c r="CD330" s="384">
        <f t="shared" si="234"/>
        <v>1</v>
      </c>
      <c r="CE330" s="67" t="s">
        <v>2566</v>
      </c>
      <c r="CF330" s="45" t="s">
        <v>2560</v>
      </c>
      <c r="CG330" s="45" t="str">
        <f t="shared" si="235"/>
        <v>NO</v>
      </c>
      <c r="CH330" s="238">
        <f t="shared" si="236"/>
        <v>144</v>
      </c>
    </row>
    <row r="331" spans="1:86" s="7" customFormat="1" ht="173.25" customHeight="1" x14ac:dyDescent="0.25">
      <c r="A331" s="97">
        <v>430</v>
      </c>
      <c r="B331" s="97" t="s">
        <v>255</v>
      </c>
      <c r="C331" s="97" t="s">
        <v>1751</v>
      </c>
      <c r="D331" s="74">
        <v>42606</v>
      </c>
      <c r="E331" s="97" t="s">
        <v>114</v>
      </c>
      <c r="F331" s="97" t="s">
        <v>1702</v>
      </c>
      <c r="G331" s="97"/>
      <c r="H331" s="97"/>
      <c r="I331" s="77" t="s">
        <v>1848</v>
      </c>
      <c r="J331" s="97" t="s">
        <v>129</v>
      </c>
      <c r="K331" s="97" t="s">
        <v>221</v>
      </c>
      <c r="L331" s="97" t="s">
        <v>43</v>
      </c>
      <c r="M331" s="97" t="s">
        <v>44</v>
      </c>
      <c r="N331" s="97" t="s">
        <v>128</v>
      </c>
      <c r="O331" s="97" t="s">
        <v>1754</v>
      </c>
      <c r="P331" s="74">
        <v>42648</v>
      </c>
      <c r="Q331" s="66" t="s">
        <v>1849</v>
      </c>
      <c r="R331" s="66" t="s">
        <v>1850</v>
      </c>
      <c r="S331" s="66" t="s">
        <v>1851</v>
      </c>
      <c r="T331" s="66" t="s">
        <v>1852</v>
      </c>
      <c r="U331" s="66" t="s">
        <v>2073</v>
      </c>
      <c r="V331" s="66" t="s">
        <v>1760</v>
      </c>
      <c r="W331" s="81">
        <v>1</v>
      </c>
      <c r="X331" s="111">
        <v>42644</v>
      </c>
      <c r="Y331" s="111">
        <v>42735</v>
      </c>
      <c r="Z331" s="97" t="s">
        <v>1853</v>
      </c>
      <c r="AA331" s="61" t="s">
        <v>106</v>
      </c>
      <c r="AB331" s="53"/>
      <c r="AC331" s="51"/>
      <c r="AD331" s="53"/>
      <c r="AE331" s="54"/>
      <c r="AF331" s="89"/>
      <c r="AG331" s="89"/>
      <c r="AH331" s="53"/>
      <c r="AI331" s="54"/>
      <c r="AJ331" s="52"/>
      <c r="AK331" s="53"/>
      <c r="AL331" s="52"/>
      <c r="AM331" s="52"/>
      <c r="AN331" s="53"/>
      <c r="AO331" s="53"/>
      <c r="AP331" s="53"/>
      <c r="AQ331" s="53"/>
      <c r="AR331" s="53"/>
      <c r="AS331" s="53"/>
      <c r="AT331" s="53"/>
      <c r="AU331" s="53"/>
      <c r="AV331" s="53"/>
      <c r="AW331" s="53"/>
      <c r="AX331" s="52"/>
      <c r="AY331" s="52"/>
      <c r="AZ331" s="45" t="str">
        <f t="shared" si="226"/>
        <v>A</v>
      </c>
      <c r="BA331" s="46"/>
      <c r="BB331" s="47"/>
      <c r="BC331" s="109"/>
      <c r="BD331" s="49"/>
      <c r="BE331" s="49"/>
      <c r="BF331" s="47"/>
      <c r="BG331" s="109"/>
      <c r="BH331" s="97"/>
      <c r="BI331" s="45"/>
      <c r="BJ331" s="45" t="s">
        <v>2163</v>
      </c>
      <c r="BK331" s="45" t="s">
        <v>2169</v>
      </c>
      <c r="BL331" s="45" t="s">
        <v>50</v>
      </c>
      <c r="BM331" s="56" t="s">
        <v>83</v>
      </c>
      <c r="BN331" s="47" t="s">
        <v>83</v>
      </c>
      <c r="BO331" s="50" t="s">
        <v>973</v>
      </c>
      <c r="BP331" s="49" t="s">
        <v>83</v>
      </c>
      <c r="BQ331" s="49" t="s">
        <v>83</v>
      </c>
      <c r="BR331" s="47" t="s">
        <v>83</v>
      </c>
      <c r="BS331" s="53" t="s">
        <v>83</v>
      </c>
      <c r="BT331" s="333"/>
      <c r="BU331" s="45" t="s">
        <v>91</v>
      </c>
      <c r="BV331" s="238">
        <f t="shared" si="237"/>
        <v>85</v>
      </c>
      <c r="BW331" s="52" t="s">
        <v>2163</v>
      </c>
      <c r="BX331" s="45" t="str">
        <f t="shared" si="232"/>
        <v>C</v>
      </c>
      <c r="BY331" s="319">
        <v>1</v>
      </c>
      <c r="BZ331" s="83">
        <f t="shared" si="233"/>
        <v>1</v>
      </c>
      <c r="CA331" s="102" t="s">
        <v>2568</v>
      </c>
      <c r="CB331" s="384">
        <v>1</v>
      </c>
      <c r="CC331" s="384">
        <v>1</v>
      </c>
      <c r="CD331" s="384">
        <f t="shared" si="234"/>
        <v>1</v>
      </c>
      <c r="CE331" s="67" t="s">
        <v>2566</v>
      </c>
      <c r="CF331" s="45" t="s">
        <v>2296</v>
      </c>
      <c r="CG331" s="45" t="str">
        <f t="shared" si="235"/>
        <v>NO</v>
      </c>
      <c r="CH331" s="238">
        <f t="shared" si="236"/>
        <v>353</v>
      </c>
    </row>
    <row r="332" spans="1:86" s="7" customFormat="1" ht="173.25" customHeight="1" x14ac:dyDescent="0.25">
      <c r="A332" s="97">
        <v>430</v>
      </c>
      <c r="B332" s="97" t="s">
        <v>256</v>
      </c>
      <c r="C332" s="97" t="s">
        <v>1751</v>
      </c>
      <c r="D332" s="74">
        <v>42606</v>
      </c>
      <c r="E332" s="97" t="s">
        <v>114</v>
      </c>
      <c r="F332" s="97" t="s">
        <v>1702</v>
      </c>
      <c r="G332" s="97"/>
      <c r="H332" s="97"/>
      <c r="I332" s="77" t="s">
        <v>1848</v>
      </c>
      <c r="J332" s="97" t="s">
        <v>129</v>
      </c>
      <c r="K332" s="97" t="s">
        <v>221</v>
      </c>
      <c r="L332" s="97" t="s">
        <v>43</v>
      </c>
      <c r="M332" s="97" t="s">
        <v>44</v>
      </c>
      <c r="N332" s="97" t="s">
        <v>128</v>
      </c>
      <c r="O332" s="97" t="s">
        <v>1754</v>
      </c>
      <c r="P332" s="74">
        <v>42648</v>
      </c>
      <c r="Q332" s="66" t="s">
        <v>1849</v>
      </c>
      <c r="R332" s="66" t="s">
        <v>1850</v>
      </c>
      <c r="S332" s="66" t="s">
        <v>1854</v>
      </c>
      <c r="T332" s="66" t="s">
        <v>1855</v>
      </c>
      <c r="U332" s="66" t="s">
        <v>1856</v>
      </c>
      <c r="V332" s="66" t="s">
        <v>135</v>
      </c>
      <c r="W332" s="97">
        <v>1</v>
      </c>
      <c r="X332" s="111">
        <v>42675</v>
      </c>
      <c r="Y332" s="111">
        <v>42916</v>
      </c>
      <c r="Z332" s="97" t="s">
        <v>1857</v>
      </c>
      <c r="AA332" s="61" t="s">
        <v>2084</v>
      </c>
      <c r="AB332" s="53"/>
      <c r="AC332" s="51"/>
      <c r="AD332" s="53"/>
      <c r="AE332" s="54"/>
      <c r="AF332" s="89"/>
      <c r="AG332" s="89"/>
      <c r="AH332" s="53"/>
      <c r="AI332" s="54"/>
      <c r="AJ332" s="52"/>
      <c r="AK332" s="53"/>
      <c r="AL332" s="52"/>
      <c r="AM332" s="52"/>
      <c r="AN332" s="53"/>
      <c r="AO332" s="53"/>
      <c r="AP332" s="53"/>
      <c r="AQ332" s="53"/>
      <c r="AR332" s="53"/>
      <c r="AS332" s="53"/>
      <c r="AT332" s="53"/>
      <c r="AU332" s="53"/>
      <c r="AV332" s="53"/>
      <c r="AW332" s="53"/>
      <c r="AX332" s="52"/>
      <c r="AY332" s="52"/>
      <c r="AZ332" s="45" t="str">
        <f t="shared" si="226"/>
        <v>A</v>
      </c>
      <c r="BA332" s="46"/>
      <c r="BB332" s="47"/>
      <c r="BC332" s="109"/>
      <c r="BD332" s="49"/>
      <c r="BE332" s="49"/>
      <c r="BF332" s="47"/>
      <c r="BG332" s="109"/>
      <c r="BH332" s="97"/>
      <c r="BI332" s="45"/>
      <c r="BJ332" s="45" t="s">
        <v>2165</v>
      </c>
      <c r="BK332" s="45" t="s">
        <v>2170</v>
      </c>
      <c r="BL332" s="45" t="s">
        <v>50</v>
      </c>
      <c r="BM332" s="185" t="s">
        <v>83</v>
      </c>
      <c r="BN332" s="47" t="s">
        <v>83</v>
      </c>
      <c r="BO332" s="78" t="s">
        <v>2394</v>
      </c>
      <c r="BP332" s="49" t="s">
        <v>83</v>
      </c>
      <c r="BQ332" s="49" t="s">
        <v>83</v>
      </c>
      <c r="BR332" s="47" t="s">
        <v>83</v>
      </c>
      <c r="BS332" s="54" t="s">
        <v>2395</v>
      </c>
      <c r="BT332" s="52" t="s">
        <v>2381</v>
      </c>
      <c r="BU332" s="45" t="s">
        <v>91</v>
      </c>
      <c r="BV332" s="238">
        <f t="shared" si="237"/>
        <v>143</v>
      </c>
      <c r="BW332" s="52" t="s">
        <v>252</v>
      </c>
      <c r="BX332" s="45" t="s">
        <v>50</v>
      </c>
      <c r="BY332" s="100" t="s">
        <v>2448</v>
      </c>
      <c r="BZ332" s="384" t="str">
        <f t="shared" si="233"/>
        <v>N.A.</v>
      </c>
      <c r="CA332" s="100" t="s">
        <v>2632</v>
      </c>
      <c r="CB332" s="346" t="s">
        <v>83</v>
      </c>
      <c r="CC332" s="346" t="s">
        <v>83</v>
      </c>
      <c r="CD332" s="346" t="s">
        <v>83</v>
      </c>
      <c r="CE332" s="54" t="s">
        <v>2627</v>
      </c>
      <c r="CF332" s="52" t="s">
        <v>2381</v>
      </c>
      <c r="CG332" s="45" t="s">
        <v>91</v>
      </c>
      <c r="CH332" s="238">
        <f t="shared" si="236"/>
        <v>373</v>
      </c>
    </row>
    <row r="333" spans="1:86" s="7" customFormat="1" ht="94.5" customHeight="1" thickBot="1" x14ac:dyDescent="0.3">
      <c r="A333" s="97">
        <v>431</v>
      </c>
      <c r="B333" s="97"/>
      <c r="C333" s="97" t="s">
        <v>1751</v>
      </c>
      <c r="D333" s="74">
        <v>42606</v>
      </c>
      <c r="E333" s="97" t="s">
        <v>114</v>
      </c>
      <c r="F333" s="97" t="s">
        <v>1703</v>
      </c>
      <c r="G333" s="97"/>
      <c r="H333" s="97"/>
      <c r="I333" s="217" t="s">
        <v>1858</v>
      </c>
      <c r="J333" s="97" t="s">
        <v>129</v>
      </c>
      <c r="K333" s="97" t="s">
        <v>221</v>
      </c>
      <c r="L333" s="97" t="s">
        <v>43</v>
      </c>
      <c r="M333" s="97" t="s">
        <v>44</v>
      </c>
      <c r="N333" s="97" t="s">
        <v>128</v>
      </c>
      <c r="O333" s="97" t="s">
        <v>1754</v>
      </c>
      <c r="P333" s="74">
        <v>42648</v>
      </c>
      <c r="Q333" s="66" t="s">
        <v>1859</v>
      </c>
      <c r="R333" s="66" t="s">
        <v>1860</v>
      </c>
      <c r="S333" s="66" t="s">
        <v>1861</v>
      </c>
      <c r="T333" s="66" t="s">
        <v>1862</v>
      </c>
      <c r="U333" s="66" t="s">
        <v>1863</v>
      </c>
      <c r="V333" s="66" t="s">
        <v>1760</v>
      </c>
      <c r="W333" s="81">
        <v>1</v>
      </c>
      <c r="X333" s="111">
        <v>42614</v>
      </c>
      <c r="Y333" s="111">
        <v>42825</v>
      </c>
      <c r="Z333" s="97" t="s">
        <v>1864</v>
      </c>
      <c r="AA333" s="61" t="s">
        <v>75</v>
      </c>
      <c r="AB333" s="53"/>
      <c r="AC333" s="51"/>
      <c r="AD333" s="53"/>
      <c r="AE333" s="54"/>
      <c r="AF333" s="89"/>
      <c r="AG333" s="89"/>
      <c r="AH333" s="53"/>
      <c r="AI333" s="54"/>
      <c r="AJ333" s="52"/>
      <c r="AK333" s="53"/>
      <c r="AL333" s="52"/>
      <c r="AM333" s="52"/>
      <c r="AN333" s="53"/>
      <c r="AO333" s="53"/>
      <c r="AP333" s="53"/>
      <c r="AQ333" s="53"/>
      <c r="AR333" s="53"/>
      <c r="AS333" s="53"/>
      <c r="AT333" s="53"/>
      <c r="AU333" s="53"/>
      <c r="AV333" s="53"/>
      <c r="AW333" s="53"/>
      <c r="AX333" s="52"/>
      <c r="AY333" s="52"/>
      <c r="AZ333" s="45" t="str">
        <f t="shared" si="226"/>
        <v>A</v>
      </c>
      <c r="BA333" s="46"/>
      <c r="BB333" s="47"/>
      <c r="BC333" s="109"/>
      <c r="BD333" s="49"/>
      <c r="BE333" s="49"/>
      <c r="BF333" s="47"/>
      <c r="BG333" s="109"/>
      <c r="BH333" s="97"/>
      <c r="BI333" s="45"/>
      <c r="BJ333" s="45" t="s">
        <v>2163</v>
      </c>
      <c r="BK333" s="45" t="s">
        <v>2169</v>
      </c>
      <c r="BL333" s="45" t="str">
        <f t="shared" si="228"/>
        <v>A</v>
      </c>
      <c r="BM333" s="49">
        <v>0.2</v>
      </c>
      <c r="BN333" s="47">
        <f t="shared" si="229"/>
        <v>0.2</v>
      </c>
      <c r="BO333" s="50" t="s">
        <v>2294</v>
      </c>
      <c r="BP333" s="49">
        <v>0.2</v>
      </c>
      <c r="BQ333" s="49">
        <v>0.2</v>
      </c>
      <c r="BR333" s="47">
        <f t="shared" si="230"/>
        <v>0.2</v>
      </c>
      <c r="BS333" s="359" t="s">
        <v>2446</v>
      </c>
      <c r="BT333" s="52" t="s">
        <v>2296</v>
      </c>
      <c r="BU333" s="45" t="str">
        <f t="shared" si="231"/>
        <v>SI</v>
      </c>
      <c r="BV333" s="238">
        <f t="shared" si="237"/>
        <v>288</v>
      </c>
      <c r="BW333" s="392" t="s">
        <v>2163</v>
      </c>
      <c r="BX333" s="45" t="str">
        <f t="shared" ref="BX333:BX340" si="238">IF(BZ333&lt;91%,"A","C")</f>
        <v>C</v>
      </c>
      <c r="BY333" s="83">
        <v>1</v>
      </c>
      <c r="BZ333" s="83">
        <f t="shared" si="233"/>
        <v>1</v>
      </c>
      <c r="CA333" s="85" t="s">
        <v>2569</v>
      </c>
      <c r="CB333" s="384">
        <v>1</v>
      </c>
      <c r="CC333" s="384">
        <v>1</v>
      </c>
      <c r="CD333" s="384">
        <f t="shared" si="234"/>
        <v>1</v>
      </c>
      <c r="CE333" s="67" t="s">
        <v>2570</v>
      </c>
      <c r="CF333" s="100" t="s">
        <v>2296</v>
      </c>
      <c r="CG333" s="45" t="str">
        <f t="shared" si="235"/>
        <v>NO</v>
      </c>
      <c r="CH333" s="238">
        <f t="shared" si="236"/>
        <v>349</v>
      </c>
    </row>
    <row r="334" spans="1:86" s="7" customFormat="1" ht="142.5" customHeight="1" thickBot="1" x14ac:dyDescent="0.3">
      <c r="A334" s="97">
        <v>432</v>
      </c>
      <c r="B334" s="97"/>
      <c r="C334" s="97" t="s">
        <v>1751</v>
      </c>
      <c r="D334" s="74">
        <v>42606</v>
      </c>
      <c r="E334" s="97" t="s">
        <v>114</v>
      </c>
      <c r="F334" s="97" t="s">
        <v>1704</v>
      </c>
      <c r="G334" s="97"/>
      <c r="H334" s="97"/>
      <c r="I334" s="77" t="s">
        <v>1865</v>
      </c>
      <c r="J334" s="97" t="s">
        <v>129</v>
      </c>
      <c r="K334" s="97" t="s">
        <v>221</v>
      </c>
      <c r="L334" s="97" t="s">
        <v>43</v>
      </c>
      <c r="M334" s="97" t="s">
        <v>44</v>
      </c>
      <c r="N334" s="97" t="s">
        <v>128</v>
      </c>
      <c r="O334" s="97" t="s">
        <v>1754</v>
      </c>
      <c r="P334" s="74">
        <v>42648</v>
      </c>
      <c r="Q334" s="219" t="s">
        <v>1866</v>
      </c>
      <c r="R334" s="220" t="s">
        <v>1867</v>
      </c>
      <c r="S334" s="66" t="s">
        <v>1815</v>
      </c>
      <c r="T334" s="66" t="s">
        <v>1868</v>
      </c>
      <c r="U334" s="66" t="s">
        <v>1817</v>
      </c>
      <c r="V334" s="66" t="s">
        <v>135</v>
      </c>
      <c r="W334" s="97">
        <v>1</v>
      </c>
      <c r="X334" s="111">
        <v>42614</v>
      </c>
      <c r="Y334" s="218">
        <v>42916</v>
      </c>
      <c r="Z334" s="97" t="s">
        <v>1519</v>
      </c>
      <c r="AA334" s="97" t="s">
        <v>140</v>
      </c>
      <c r="AB334" s="53"/>
      <c r="AC334" s="51"/>
      <c r="AD334" s="53"/>
      <c r="AE334" s="54"/>
      <c r="AF334" s="89"/>
      <c r="AG334" s="89"/>
      <c r="AH334" s="53"/>
      <c r="AI334" s="54"/>
      <c r="AJ334" s="52"/>
      <c r="AK334" s="53"/>
      <c r="AL334" s="52"/>
      <c r="AM334" s="52"/>
      <c r="AN334" s="53"/>
      <c r="AO334" s="53"/>
      <c r="AP334" s="53"/>
      <c r="AQ334" s="53"/>
      <c r="AR334" s="53"/>
      <c r="AS334" s="53"/>
      <c r="AT334" s="53"/>
      <c r="AU334" s="53"/>
      <c r="AV334" s="53"/>
      <c r="AW334" s="53"/>
      <c r="AX334" s="52"/>
      <c r="AY334" s="52"/>
      <c r="AZ334" s="45" t="str">
        <f t="shared" si="226"/>
        <v>A</v>
      </c>
      <c r="BA334" s="46"/>
      <c r="BB334" s="47"/>
      <c r="BC334" s="109"/>
      <c r="BD334" s="49"/>
      <c r="BE334" s="49"/>
      <c r="BF334" s="47"/>
      <c r="BG334" s="109"/>
      <c r="BH334" s="97"/>
      <c r="BI334" s="45"/>
      <c r="BJ334" s="45" t="s">
        <v>2163</v>
      </c>
      <c r="BK334" s="45" t="s">
        <v>2169</v>
      </c>
      <c r="BL334" s="45" t="str">
        <f t="shared" si="228"/>
        <v>A</v>
      </c>
      <c r="BM334" s="56" t="s">
        <v>2450</v>
      </c>
      <c r="BN334" s="364">
        <f t="shared" si="229"/>
        <v>2.9999999999999997E-4</v>
      </c>
      <c r="BO334" s="328" t="s">
        <v>2295</v>
      </c>
      <c r="BP334" s="336">
        <v>2.9999999999999997E-4</v>
      </c>
      <c r="BQ334" s="336">
        <v>2.9999999999999997E-4</v>
      </c>
      <c r="BR334" s="364">
        <f t="shared" si="230"/>
        <v>2.9999999999999997E-4</v>
      </c>
      <c r="BS334" s="359" t="s">
        <v>2447</v>
      </c>
      <c r="BT334" s="52" t="s">
        <v>2275</v>
      </c>
      <c r="BU334" s="45" t="str">
        <f t="shared" si="231"/>
        <v>SI</v>
      </c>
      <c r="BV334" s="238">
        <f t="shared" si="237"/>
        <v>118</v>
      </c>
      <c r="BW334" s="52" t="s">
        <v>2163</v>
      </c>
      <c r="BX334" s="45" t="str">
        <f t="shared" si="238"/>
        <v>C</v>
      </c>
      <c r="BY334" s="319">
        <v>1</v>
      </c>
      <c r="BZ334" s="83">
        <f t="shared" si="233"/>
        <v>1</v>
      </c>
      <c r="CA334" s="102" t="s">
        <v>2571</v>
      </c>
      <c r="CB334" s="384">
        <v>1</v>
      </c>
      <c r="CC334" s="384">
        <v>1</v>
      </c>
      <c r="CD334" s="384">
        <f t="shared" si="234"/>
        <v>1</v>
      </c>
      <c r="CE334" s="67" t="s">
        <v>2572</v>
      </c>
      <c r="CF334" s="100" t="s">
        <v>2275</v>
      </c>
      <c r="CG334" s="45" t="str">
        <f t="shared" si="235"/>
        <v>NO</v>
      </c>
      <c r="CH334" s="238">
        <f t="shared" si="236"/>
        <v>344</v>
      </c>
    </row>
    <row r="335" spans="1:86" s="7" customFormat="1" ht="362.25" customHeight="1" x14ac:dyDescent="0.25">
      <c r="A335" s="97">
        <v>433</v>
      </c>
      <c r="B335" s="97"/>
      <c r="C335" s="97" t="s">
        <v>1751</v>
      </c>
      <c r="D335" s="74">
        <v>42606</v>
      </c>
      <c r="E335" s="97" t="s">
        <v>114</v>
      </c>
      <c r="F335" s="97" t="s">
        <v>1705</v>
      </c>
      <c r="G335" s="97"/>
      <c r="H335" s="97"/>
      <c r="I335" s="77" t="s">
        <v>1869</v>
      </c>
      <c r="J335" s="97" t="s">
        <v>129</v>
      </c>
      <c r="K335" s="97" t="s">
        <v>221</v>
      </c>
      <c r="L335" s="97" t="s">
        <v>43</v>
      </c>
      <c r="M335" s="97" t="s">
        <v>44</v>
      </c>
      <c r="N335" s="97" t="s">
        <v>128</v>
      </c>
      <c r="O335" s="97" t="s">
        <v>1754</v>
      </c>
      <c r="P335" s="74">
        <v>42648</v>
      </c>
      <c r="Q335" s="66" t="s">
        <v>1870</v>
      </c>
      <c r="R335" s="205" t="s">
        <v>1871</v>
      </c>
      <c r="S335" s="66" t="s">
        <v>1815</v>
      </c>
      <c r="T335" s="66" t="s">
        <v>1872</v>
      </c>
      <c r="U335" s="66" t="s">
        <v>1817</v>
      </c>
      <c r="V335" s="66" t="s">
        <v>135</v>
      </c>
      <c r="W335" s="97">
        <v>1</v>
      </c>
      <c r="X335" s="111">
        <v>42614</v>
      </c>
      <c r="Y335" s="218">
        <v>42916</v>
      </c>
      <c r="Z335" s="97" t="s">
        <v>1519</v>
      </c>
      <c r="AA335" s="97" t="s">
        <v>140</v>
      </c>
      <c r="AB335" s="53"/>
      <c r="AC335" s="51"/>
      <c r="AD335" s="53"/>
      <c r="AE335" s="54"/>
      <c r="AF335" s="89"/>
      <c r="AG335" s="89"/>
      <c r="AH335" s="53"/>
      <c r="AI335" s="54"/>
      <c r="AJ335" s="52"/>
      <c r="AK335" s="53"/>
      <c r="AL335" s="52"/>
      <c r="AM335" s="52"/>
      <c r="AN335" s="53"/>
      <c r="AO335" s="53"/>
      <c r="AP335" s="53"/>
      <c r="AQ335" s="53"/>
      <c r="AR335" s="53"/>
      <c r="AS335" s="53"/>
      <c r="AT335" s="53"/>
      <c r="AU335" s="53"/>
      <c r="AV335" s="53"/>
      <c r="AW335" s="53"/>
      <c r="AX335" s="52"/>
      <c r="AY335" s="52"/>
      <c r="AZ335" s="45" t="str">
        <f t="shared" si="226"/>
        <v>A</v>
      </c>
      <c r="BA335" s="46"/>
      <c r="BB335" s="47"/>
      <c r="BC335" s="109"/>
      <c r="BD335" s="49"/>
      <c r="BE335" s="49"/>
      <c r="BF335" s="47"/>
      <c r="BG335" s="109"/>
      <c r="BH335" s="97"/>
      <c r="BI335" s="45"/>
      <c r="BJ335" s="45" t="s">
        <v>2163</v>
      </c>
      <c r="BK335" s="45" t="s">
        <v>2169</v>
      </c>
      <c r="BL335" s="45" t="str">
        <f t="shared" ref="BL335" si="239">IF(BN335&lt;91%,"A","C")</f>
        <v>A</v>
      </c>
      <c r="BM335" s="56" t="s">
        <v>2450</v>
      </c>
      <c r="BN335" s="364">
        <f t="shared" ref="BN335" si="240">BR335</f>
        <v>2.9999999999999997E-4</v>
      </c>
      <c r="BO335" s="50" t="s">
        <v>2295</v>
      </c>
      <c r="BP335" s="336">
        <v>2.9999999999999997E-4</v>
      </c>
      <c r="BQ335" s="336">
        <v>2.9999999999999997E-4</v>
      </c>
      <c r="BR335" s="364">
        <f t="shared" ref="BR335" si="241">(BP335+BQ335)/2</f>
        <v>2.9999999999999997E-4</v>
      </c>
      <c r="BS335" s="359" t="s">
        <v>2447</v>
      </c>
      <c r="BT335" s="333"/>
      <c r="BU335" s="45" t="str">
        <f t="shared" si="231"/>
        <v>SI</v>
      </c>
      <c r="BV335" s="238">
        <f t="shared" si="237"/>
        <v>118</v>
      </c>
      <c r="BW335" s="52" t="s">
        <v>2163</v>
      </c>
      <c r="BX335" s="45" t="str">
        <f t="shared" si="238"/>
        <v>C</v>
      </c>
      <c r="BY335" s="319">
        <v>1</v>
      </c>
      <c r="BZ335" s="83">
        <f t="shared" si="233"/>
        <v>1</v>
      </c>
      <c r="CA335" s="100" t="s">
        <v>2573</v>
      </c>
      <c r="CB335" s="384">
        <v>1</v>
      </c>
      <c r="CC335" s="384">
        <v>1</v>
      </c>
      <c r="CD335" s="384">
        <f t="shared" si="234"/>
        <v>1</v>
      </c>
      <c r="CE335" s="67" t="s">
        <v>2572</v>
      </c>
      <c r="CF335" s="100" t="s">
        <v>2275</v>
      </c>
      <c r="CG335" s="45" t="str">
        <f t="shared" si="235"/>
        <v>NO</v>
      </c>
      <c r="CH335" s="238">
        <f t="shared" si="236"/>
        <v>329</v>
      </c>
    </row>
    <row r="336" spans="1:86" s="7" customFormat="1" ht="94.5" customHeight="1" x14ac:dyDescent="0.25">
      <c r="A336" s="97">
        <v>434</v>
      </c>
      <c r="B336" s="97"/>
      <c r="C336" s="97" t="s">
        <v>1751</v>
      </c>
      <c r="D336" s="74">
        <v>42606</v>
      </c>
      <c r="E336" s="97" t="s">
        <v>114</v>
      </c>
      <c r="F336" s="97" t="s">
        <v>1706</v>
      </c>
      <c r="G336" s="97"/>
      <c r="H336" s="97"/>
      <c r="I336" s="77" t="s">
        <v>1873</v>
      </c>
      <c r="J336" s="97" t="s">
        <v>129</v>
      </c>
      <c r="K336" s="97" t="s">
        <v>221</v>
      </c>
      <c r="L336" s="97" t="s">
        <v>43</v>
      </c>
      <c r="M336" s="97" t="s">
        <v>44</v>
      </c>
      <c r="N336" s="97" t="s">
        <v>128</v>
      </c>
      <c r="O336" s="97" t="s">
        <v>1754</v>
      </c>
      <c r="P336" s="74">
        <v>42648</v>
      </c>
      <c r="Q336" s="66" t="s">
        <v>1874</v>
      </c>
      <c r="R336" s="66" t="s">
        <v>1875</v>
      </c>
      <c r="S336" s="66" t="s">
        <v>1876</v>
      </c>
      <c r="T336" s="66" t="s">
        <v>1877</v>
      </c>
      <c r="U336" s="66" t="s">
        <v>1878</v>
      </c>
      <c r="V336" s="66" t="s">
        <v>1760</v>
      </c>
      <c r="W336" s="81">
        <v>1</v>
      </c>
      <c r="X336" s="111">
        <v>42675</v>
      </c>
      <c r="Y336" s="111">
        <v>43008</v>
      </c>
      <c r="Z336" s="97" t="s">
        <v>1879</v>
      </c>
      <c r="AA336" s="61" t="s">
        <v>2092</v>
      </c>
      <c r="AB336" s="53"/>
      <c r="AC336" s="51"/>
      <c r="AD336" s="53"/>
      <c r="AE336" s="54"/>
      <c r="AF336" s="89"/>
      <c r="AG336" s="89"/>
      <c r="AH336" s="53"/>
      <c r="AI336" s="54"/>
      <c r="AJ336" s="52"/>
      <c r="AK336" s="53"/>
      <c r="AL336" s="52"/>
      <c r="AM336" s="52"/>
      <c r="AN336" s="53"/>
      <c r="AO336" s="53"/>
      <c r="AP336" s="53"/>
      <c r="AQ336" s="53"/>
      <c r="AR336" s="53"/>
      <c r="AS336" s="53"/>
      <c r="AT336" s="53"/>
      <c r="AU336" s="53"/>
      <c r="AV336" s="53"/>
      <c r="AW336" s="53"/>
      <c r="AX336" s="52"/>
      <c r="AY336" s="52"/>
      <c r="AZ336" s="45" t="str">
        <f t="shared" si="226"/>
        <v>A</v>
      </c>
      <c r="BA336" s="46"/>
      <c r="BB336" s="47"/>
      <c r="BC336" s="109"/>
      <c r="BD336" s="49"/>
      <c r="BE336" s="49"/>
      <c r="BF336" s="47"/>
      <c r="BG336" s="109"/>
      <c r="BH336" s="97"/>
      <c r="BI336" s="45"/>
      <c r="BJ336" s="45" t="s">
        <v>2163</v>
      </c>
      <c r="BK336" s="45" t="s">
        <v>2169</v>
      </c>
      <c r="BL336" s="45" t="s">
        <v>50</v>
      </c>
      <c r="BM336" s="56" t="s">
        <v>83</v>
      </c>
      <c r="BN336" s="47" t="s">
        <v>83</v>
      </c>
      <c r="BO336" s="50" t="s">
        <v>973</v>
      </c>
      <c r="BP336" s="49" t="s">
        <v>83</v>
      </c>
      <c r="BQ336" s="49" t="s">
        <v>83</v>
      </c>
      <c r="BR336" s="47" t="s">
        <v>83</v>
      </c>
      <c r="BS336" s="52" t="s">
        <v>83</v>
      </c>
      <c r="BT336" s="333"/>
      <c r="BU336" s="45" t="s">
        <v>91</v>
      </c>
      <c r="BV336" s="238">
        <f t="shared" si="237"/>
        <v>85</v>
      </c>
      <c r="BW336" s="52" t="s">
        <v>2163</v>
      </c>
      <c r="BX336" s="45" t="str">
        <f t="shared" si="238"/>
        <v>A</v>
      </c>
      <c r="BY336" s="384">
        <v>0.2</v>
      </c>
      <c r="BZ336" s="384">
        <v>0.2</v>
      </c>
      <c r="CA336" s="85" t="s">
        <v>2574</v>
      </c>
      <c r="CB336" s="384" t="s">
        <v>83</v>
      </c>
      <c r="CC336" s="384" t="s">
        <v>83</v>
      </c>
      <c r="CD336" s="384" t="s">
        <v>83</v>
      </c>
      <c r="CE336" s="85" t="s">
        <v>2575</v>
      </c>
      <c r="CF336" s="45" t="s">
        <v>2560</v>
      </c>
      <c r="CG336" s="45" t="str">
        <f t="shared" si="235"/>
        <v>SI</v>
      </c>
      <c r="CH336" s="238">
        <f t="shared" si="236"/>
        <v>306</v>
      </c>
    </row>
    <row r="337" spans="1:16384" s="7" customFormat="1" ht="78.75" customHeight="1" x14ac:dyDescent="0.25">
      <c r="A337" s="97">
        <v>435</v>
      </c>
      <c r="B337" s="97"/>
      <c r="C337" s="97" t="s">
        <v>1751</v>
      </c>
      <c r="D337" s="74">
        <v>42606</v>
      </c>
      <c r="E337" s="97" t="s">
        <v>114</v>
      </c>
      <c r="F337" s="97" t="s">
        <v>1707</v>
      </c>
      <c r="G337" s="97"/>
      <c r="H337" s="97"/>
      <c r="I337" s="77" t="s">
        <v>1880</v>
      </c>
      <c r="J337" s="97" t="s">
        <v>129</v>
      </c>
      <c r="K337" s="97" t="s">
        <v>221</v>
      </c>
      <c r="L337" s="97" t="s">
        <v>43</v>
      </c>
      <c r="M337" s="97" t="s">
        <v>44</v>
      </c>
      <c r="N337" s="97" t="s">
        <v>128</v>
      </c>
      <c r="O337" s="97" t="s">
        <v>1754</v>
      </c>
      <c r="P337" s="74">
        <v>42648</v>
      </c>
      <c r="Q337" s="66" t="s">
        <v>1881</v>
      </c>
      <c r="R337" s="66" t="s">
        <v>1882</v>
      </c>
      <c r="S337" s="66" t="s">
        <v>1861</v>
      </c>
      <c r="T337" s="66" t="s">
        <v>1862</v>
      </c>
      <c r="U337" s="66" t="s">
        <v>1863</v>
      </c>
      <c r="V337" s="66" t="s">
        <v>1760</v>
      </c>
      <c r="W337" s="97">
        <v>1</v>
      </c>
      <c r="X337" s="111">
        <v>42614</v>
      </c>
      <c r="Y337" s="111">
        <v>42825</v>
      </c>
      <c r="Z337" s="97" t="s">
        <v>1864</v>
      </c>
      <c r="AA337" s="61" t="s">
        <v>75</v>
      </c>
      <c r="AB337" s="53"/>
      <c r="AC337" s="51"/>
      <c r="AD337" s="53"/>
      <c r="AE337" s="54"/>
      <c r="AF337" s="89"/>
      <c r="AG337" s="89"/>
      <c r="AH337" s="53"/>
      <c r="AI337" s="54"/>
      <c r="AJ337" s="52"/>
      <c r="AK337" s="53"/>
      <c r="AL337" s="52"/>
      <c r="AM337" s="52"/>
      <c r="AN337" s="53"/>
      <c r="AO337" s="53"/>
      <c r="AP337" s="53"/>
      <c r="AQ337" s="53"/>
      <c r="AR337" s="53"/>
      <c r="AS337" s="53"/>
      <c r="AT337" s="53"/>
      <c r="AU337" s="53"/>
      <c r="AV337" s="53"/>
      <c r="AW337" s="53"/>
      <c r="AX337" s="52"/>
      <c r="AY337" s="52"/>
      <c r="AZ337" s="45" t="str">
        <f t="shared" si="226"/>
        <v>A</v>
      </c>
      <c r="BA337" s="46"/>
      <c r="BB337" s="47"/>
      <c r="BC337" s="109"/>
      <c r="BD337" s="49"/>
      <c r="BE337" s="49"/>
      <c r="BF337" s="47"/>
      <c r="BG337" s="109"/>
      <c r="BH337" s="97"/>
      <c r="BI337" s="45"/>
      <c r="BJ337" s="45" t="s">
        <v>2163</v>
      </c>
      <c r="BK337" s="45" t="s">
        <v>2169</v>
      </c>
      <c r="BL337" s="45" t="str">
        <f t="shared" si="228"/>
        <v>A</v>
      </c>
      <c r="BM337" s="56" t="s">
        <v>2449</v>
      </c>
      <c r="BN337" s="47">
        <f t="shared" si="229"/>
        <v>0.2</v>
      </c>
      <c r="BO337" s="50" t="s">
        <v>2294</v>
      </c>
      <c r="BP337" s="49">
        <v>0.2</v>
      </c>
      <c r="BQ337" s="49">
        <v>0.2</v>
      </c>
      <c r="BR337" s="47">
        <f t="shared" si="230"/>
        <v>0.2</v>
      </c>
      <c r="BS337" s="103" t="s">
        <v>2451</v>
      </c>
      <c r="BT337" s="333"/>
      <c r="BU337" s="45" t="str">
        <f t="shared" si="231"/>
        <v>SI</v>
      </c>
      <c r="BV337" s="238">
        <f t="shared" si="237"/>
        <v>288</v>
      </c>
      <c r="BW337" s="392" t="s">
        <v>2163</v>
      </c>
      <c r="BX337" s="45" t="str">
        <f t="shared" si="238"/>
        <v>C</v>
      </c>
      <c r="BY337" s="83">
        <v>1</v>
      </c>
      <c r="BZ337" s="83">
        <f t="shared" si="233"/>
        <v>1</v>
      </c>
      <c r="CA337" s="85" t="s">
        <v>2569</v>
      </c>
      <c r="CB337" s="384">
        <v>1</v>
      </c>
      <c r="CC337" s="384">
        <v>1</v>
      </c>
      <c r="CD337" s="384">
        <f t="shared" si="234"/>
        <v>1</v>
      </c>
      <c r="CE337" s="67" t="s">
        <v>2566</v>
      </c>
      <c r="CF337" s="45" t="s">
        <v>2296</v>
      </c>
      <c r="CG337" s="45" t="str">
        <f t="shared" si="235"/>
        <v>NO</v>
      </c>
      <c r="CH337" s="238">
        <f t="shared" si="236"/>
        <v>349</v>
      </c>
    </row>
    <row r="338" spans="1:16384" s="7" customFormat="1" ht="346.5" customHeight="1" x14ac:dyDescent="0.25">
      <c r="A338" s="97">
        <v>436</v>
      </c>
      <c r="B338" s="97"/>
      <c r="C338" s="97" t="s">
        <v>1751</v>
      </c>
      <c r="D338" s="74">
        <v>42606</v>
      </c>
      <c r="E338" s="97" t="s">
        <v>114</v>
      </c>
      <c r="F338" s="97" t="s">
        <v>1708</v>
      </c>
      <c r="G338" s="97"/>
      <c r="H338" s="97"/>
      <c r="I338" s="77" t="s">
        <v>1883</v>
      </c>
      <c r="J338" s="97" t="s">
        <v>129</v>
      </c>
      <c r="K338" s="97" t="s">
        <v>221</v>
      </c>
      <c r="L338" s="97" t="s">
        <v>43</v>
      </c>
      <c r="M338" s="97" t="s">
        <v>44</v>
      </c>
      <c r="N338" s="97" t="s">
        <v>128</v>
      </c>
      <c r="O338" s="97" t="s">
        <v>1754</v>
      </c>
      <c r="P338" s="74">
        <v>42648</v>
      </c>
      <c r="Q338" s="66" t="s">
        <v>1884</v>
      </c>
      <c r="R338" s="205" t="s">
        <v>1885</v>
      </c>
      <c r="S338" s="66" t="s">
        <v>1886</v>
      </c>
      <c r="T338" s="66" t="s">
        <v>1887</v>
      </c>
      <c r="U338" s="66" t="s">
        <v>1888</v>
      </c>
      <c r="V338" s="66" t="s">
        <v>1889</v>
      </c>
      <c r="W338" s="97">
        <v>1</v>
      </c>
      <c r="X338" s="111">
        <v>42675</v>
      </c>
      <c r="Y338" s="111">
        <v>43100</v>
      </c>
      <c r="Z338" s="97" t="s">
        <v>1890</v>
      </c>
      <c r="AA338" s="61" t="s">
        <v>2067</v>
      </c>
      <c r="AB338" s="53"/>
      <c r="AC338" s="51"/>
      <c r="AD338" s="53"/>
      <c r="AE338" s="54"/>
      <c r="AF338" s="89"/>
      <c r="AG338" s="89"/>
      <c r="AH338" s="53"/>
      <c r="AI338" s="54"/>
      <c r="AJ338" s="52"/>
      <c r="AK338" s="53"/>
      <c r="AL338" s="52"/>
      <c r="AM338" s="52"/>
      <c r="AN338" s="53"/>
      <c r="AO338" s="53"/>
      <c r="AP338" s="53"/>
      <c r="AQ338" s="53"/>
      <c r="AR338" s="53"/>
      <c r="AS338" s="53"/>
      <c r="AT338" s="53"/>
      <c r="AU338" s="53"/>
      <c r="AV338" s="53"/>
      <c r="AW338" s="53"/>
      <c r="AX338" s="52"/>
      <c r="AY338" s="52"/>
      <c r="AZ338" s="45" t="str">
        <f t="shared" si="226"/>
        <v>A</v>
      </c>
      <c r="BA338" s="46"/>
      <c r="BB338" s="47"/>
      <c r="BC338" s="109"/>
      <c r="BD338" s="49"/>
      <c r="BE338" s="49"/>
      <c r="BF338" s="47"/>
      <c r="BG338" s="109"/>
      <c r="BH338" s="97"/>
      <c r="BI338" s="45"/>
      <c r="BJ338" s="45" t="s">
        <v>2159</v>
      </c>
      <c r="BK338" s="45" t="s">
        <v>2168</v>
      </c>
      <c r="BL338" s="45" t="s">
        <v>50</v>
      </c>
      <c r="BM338" s="346" t="s">
        <v>83</v>
      </c>
      <c r="BN338" s="346" t="s">
        <v>83</v>
      </c>
      <c r="BO338" s="78" t="s">
        <v>2586</v>
      </c>
      <c r="BP338" s="346" t="s">
        <v>83</v>
      </c>
      <c r="BQ338" s="346" t="s">
        <v>83</v>
      </c>
      <c r="BR338" s="346" t="s">
        <v>83</v>
      </c>
      <c r="BS338" s="52" t="s">
        <v>83</v>
      </c>
      <c r="BT338" s="333"/>
      <c r="BU338" s="45" t="s">
        <v>91</v>
      </c>
      <c r="BV338" s="238">
        <f t="shared" si="237"/>
        <v>70</v>
      </c>
      <c r="BW338" s="52" t="s">
        <v>1236</v>
      </c>
      <c r="BX338" s="45" t="s">
        <v>50</v>
      </c>
      <c r="BY338" s="56">
        <v>1</v>
      </c>
      <c r="BZ338" s="384">
        <f t="shared" si="233"/>
        <v>0.95</v>
      </c>
      <c r="CA338" s="59" t="s">
        <v>2590</v>
      </c>
      <c r="CB338" s="49">
        <v>0.9</v>
      </c>
      <c r="CC338" s="49">
        <v>1</v>
      </c>
      <c r="CD338" s="384">
        <f t="shared" si="234"/>
        <v>0.95</v>
      </c>
      <c r="CE338" s="59" t="s">
        <v>2706</v>
      </c>
      <c r="CF338" s="100"/>
      <c r="CG338" s="45" t="s">
        <v>91</v>
      </c>
      <c r="CH338" s="238">
        <f t="shared" si="236"/>
        <v>357</v>
      </c>
    </row>
    <row r="339" spans="1:16384" ht="283.5" customHeight="1" x14ac:dyDescent="0.25">
      <c r="A339" s="97">
        <v>437</v>
      </c>
      <c r="B339" s="143"/>
      <c r="C339" s="143" t="s">
        <v>1751</v>
      </c>
      <c r="D339" s="96">
        <v>42606</v>
      </c>
      <c r="E339" s="143" t="s">
        <v>114</v>
      </c>
      <c r="F339" s="143" t="s">
        <v>1709</v>
      </c>
      <c r="G339" s="143"/>
      <c r="H339" s="143"/>
      <c r="I339" s="155" t="s">
        <v>1891</v>
      </c>
      <c r="J339" s="143" t="s">
        <v>129</v>
      </c>
      <c r="K339" s="143" t="s">
        <v>221</v>
      </c>
      <c r="L339" s="97" t="s">
        <v>43</v>
      </c>
      <c r="M339" s="143" t="s">
        <v>44</v>
      </c>
      <c r="N339" s="143" t="s">
        <v>128</v>
      </c>
      <c r="O339" s="143" t="s">
        <v>1754</v>
      </c>
      <c r="P339" s="74">
        <v>42648</v>
      </c>
      <c r="Q339" s="164" t="s">
        <v>1892</v>
      </c>
      <c r="R339" s="151" t="s">
        <v>1893</v>
      </c>
      <c r="S339" s="99" t="s">
        <v>1886</v>
      </c>
      <c r="T339" s="99" t="s">
        <v>1887</v>
      </c>
      <c r="U339" s="99" t="s">
        <v>1888</v>
      </c>
      <c r="V339" s="99" t="s">
        <v>1889</v>
      </c>
      <c r="W339" s="143">
        <v>1</v>
      </c>
      <c r="X339" s="112">
        <v>42675</v>
      </c>
      <c r="Y339" s="112">
        <v>43100</v>
      </c>
      <c r="Z339" s="143" t="s">
        <v>1890</v>
      </c>
      <c r="AA339" s="260" t="s">
        <v>2067</v>
      </c>
      <c r="AB339" s="98"/>
      <c r="AC339" s="82"/>
      <c r="AD339" s="98"/>
      <c r="AE339" s="103"/>
      <c r="AF339" s="130"/>
      <c r="AG339" s="130"/>
      <c r="AH339" s="98"/>
      <c r="AI339" s="103"/>
      <c r="AJ339" s="79"/>
      <c r="AK339" s="98"/>
      <c r="AL339" s="79"/>
      <c r="AM339" s="79"/>
      <c r="AN339" s="98"/>
      <c r="AO339" s="98"/>
      <c r="AP339" s="98"/>
      <c r="AQ339" s="98"/>
      <c r="AR339" s="98"/>
      <c r="AS339" s="98"/>
      <c r="AT339" s="98"/>
      <c r="AU339" s="98"/>
      <c r="AV339" s="98"/>
      <c r="AW339" s="98"/>
      <c r="AX339" s="79"/>
      <c r="AY339" s="79"/>
      <c r="AZ339" s="45" t="str">
        <f t="shared" si="226"/>
        <v>A</v>
      </c>
      <c r="BA339" s="46"/>
      <c r="BB339" s="47"/>
      <c r="BC339" s="55"/>
      <c r="BD339" s="106"/>
      <c r="BE339" s="106"/>
      <c r="BF339" s="47"/>
      <c r="BG339" s="55"/>
      <c r="BH339" s="143"/>
      <c r="BI339" s="45"/>
      <c r="BJ339" s="45" t="s">
        <v>2159</v>
      </c>
      <c r="BK339" s="45" t="s">
        <v>2168</v>
      </c>
      <c r="BL339" s="45" t="s">
        <v>50</v>
      </c>
      <c r="BM339" s="346" t="s">
        <v>83</v>
      </c>
      <c r="BN339" s="346" t="s">
        <v>83</v>
      </c>
      <c r="BO339" s="357" t="s">
        <v>2587</v>
      </c>
      <c r="BP339" s="346" t="s">
        <v>83</v>
      </c>
      <c r="BQ339" s="346" t="s">
        <v>83</v>
      </c>
      <c r="BR339" s="346" t="s">
        <v>83</v>
      </c>
      <c r="BS339" s="52" t="s">
        <v>83</v>
      </c>
      <c r="BT339" s="358"/>
      <c r="BU339" s="45" t="s">
        <v>91</v>
      </c>
      <c r="BV339" s="238">
        <f t="shared" si="237"/>
        <v>93</v>
      </c>
      <c r="BW339" s="79" t="s">
        <v>1236</v>
      </c>
      <c r="BX339" s="45" t="s">
        <v>50</v>
      </c>
      <c r="BY339" s="56">
        <v>1</v>
      </c>
      <c r="BZ339" s="384">
        <f t="shared" si="233"/>
        <v>0.95</v>
      </c>
      <c r="CA339" s="59" t="s">
        <v>2590</v>
      </c>
      <c r="CB339" s="49">
        <v>0.9</v>
      </c>
      <c r="CC339" s="49">
        <v>1</v>
      </c>
      <c r="CD339" s="384">
        <f t="shared" si="234"/>
        <v>0.95</v>
      </c>
      <c r="CE339" s="59" t="s">
        <v>2706</v>
      </c>
      <c r="CF339" s="100"/>
      <c r="CG339" s="45" t="s">
        <v>91</v>
      </c>
      <c r="CH339" s="238">
        <f t="shared" si="236"/>
        <v>357</v>
      </c>
    </row>
    <row r="340" spans="1:16384" ht="180.75" customHeight="1" x14ac:dyDescent="0.25">
      <c r="A340" s="97">
        <v>438</v>
      </c>
      <c r="B340" s="53"/>
      <c r="C340" s="97" t="s">
        <v>2006</v>
      </c>
      <c r="D340" s="74">
        <v>42641</v>
      </c>
      <c r="E340" s="97" t="s">
        <v>154</v>
      </c>
      <c r="F340" s="97" t="s">
        <v>1991</v>
      </c>
      <c r="G340" s="97" t="s">
        <v>1992</v>
      </c>
      <c r="H340" s="97" t="s">
        <v>1993</v>
      </c>
      <c r="I340" s="66" t="s">
        <v>1994</v>
      </c>
      <c r="J340" s="97" t="s">
        <v>96</v>
      </c>
      <c r="K340" s="97" t="s">
        <v>127</v>
      </c>
      <c r="L340" s="97" t="s">
        <v>97</v>
      </c>
      <c r="M340" s="97" t="s">
        <v>44</v>
      </c>
      <c r="N340" s="97" t="s">
        <v>215</v>
      </c>
      <c r="O340" s="97" t="s">
        <v>1254</v>
      </c>
      <c r="P340" s="74">
        <v>42653</v>
      </c>
      <c r="Q340" s="66" t="s">
        <v>1995</v>
      </c>
      <c r="R340" s="97" t="s">
        <v>83</v>
      </c>
      <c r="S340" s="99" t="s">
        <v>2439</v>
      </c>
      <c r="T340" s="97" t="s">
        <v>83</v>
      </c>
      <c r="U340" s="99" t="s">
        <v>2440</v>
      </c>
      <c r="V340" s="143" t="s">
        <v>2441</v>
      </c>
      <c r="W340" s="97">
        <v>2</v>
      </c>
      <c r="X340" s="111">
        <v>42668</v>
      </c>
      <c r="Y340" s="111">
        <v>42751</v>
      </c>
      <c r="Z340" s="225" t="s">
        <v>2719</v>
      </c>
      <c r="AA340" s="97" t="s">
        <v>2718</v>
      </c>
      <c r="AC340" s="8"/>
      <c r="AE340" s="8"/>
      <c r="AF340" s="8"/>
      <c r="AG340" s="8"/>
      <c r="AI340" s="8"/>
      <c r="AJ340" s="8"/>
      <c r="AL340" s="8"/>
      <c r="AM340" s="8"/>
      <c r="AX340" s="98"/>
      <c r="AY340" s="98"/>
      <c r="AZ340" s="45" t="str">
        <f t="shared" si="226"/>
        <v>A</v>
      </c>
      <c r="BA340" s="49"/>
      <c r="BB340" s="47"/>
      <c r="BC340" s="100"/>
      <c r="BD340" s="49"/>
      <c r="BE340" s="49"/>
      <c r="BF340" s="49"/>
      <c r="BG340" s="100"/>
      <c r="BH340" s="53"/>
      <c r="BI340" s="53"/>
      <c r="BJ340" s="52" t="s">
        <v>903</v>
      </c>
      <c r="BK340" s="52" t="s">
        <v>2161</v>
      </c>
      <c r="BL340" s="45" t="s">
        <v>50</v>
      </c>
      <c r="BM340" s="346" t="s">
        <v>83</v>
      </c>
      <c r="BN340" s="346" t="s">
        <v>83</v>
      </c>
      <c r="BO340" s="75" t="s">
        <v>973</v>
      </c>
      <c r="BP340" s="346" t="s">
        <v>83</v>
      </c>
      <c r="BQ340" s="346" t="s">
        <v>83</v>
      </c>
      <c r="BR340" s="346" t="s">
        <v>83</v>
      </c>
      <c r="BS340" s="52" t="s">
        <v>83</v>
      </c>
      <c r="BT340" s="333"/>
      <c r="BU340" s="45" t="s">
        <v>91</v>
      </c>
      <c r="BV340" s="238">
        <f t="shared" si="237"/>
        <v>85</v>
      </c>
      <c r="BW340" s="52" t="s">
        <v>86</v>
      </c>
      <c r="BX340" s="45" t="s">
        <v>50</v>
      </c>
      <c r="BY340" s="384" t="str">
        <f t="shared" ref="BY340:BZ340" si="242">CC340</f>
        <v>N.A.</v>
      </c>
      <c r="BZ340" s="384" t="str">
        <f t="shared" si="242"/>
        <v>N.A.</v>
      </c>
      <c r="CA340" s="100" t="s">
        <v>2717</v>
      </c>
      <c r="CB340" s="346" t="s">
        <v>83</v>
      </c>
      <c r="CC340" s="346" t="s">
        <v>83</v>
      </c>
      <c r="CD340" s="346" t="s">
        <v>83</v>
      </c>
      <c r="CE340" s="100" t="s">
        <v>2749</v>
      </c>
      <c r="CF340" s="100" t="s">
        <v>2747</v>
      </c>
      <c r="CG340" s="45" t="s">
        <v>91</v>
      </c>
      <c r="CH340" s="238">
        <f t="shared" si="236"/>
        <v>279</v>
      </c>
      <c r="CI340" s="7"/>
      <c r="CR340" s="7"/>
      <c r="CU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c r="IW340" s="7"/>
      <c r="IX340" s="7"/>
      <c r="IY340" s="7"/>
      <c r="IZ340" s="7"/>
      <c r="JA340" s="7"/>
      <c r="JB340" s="7"/>
      <c r="JC340" s="7"/>
      <c r="JD340" s="7"/>
      <c r="JE340" s="7"/>
      <c r="JF340" s="7"/>
      <c r="JG340" s="7"/>
      <c r="JH340" s="7"/>
      <c r="JI340" s="7"/>
      <c r="JJ340" s="7"/>
      <c r="JK340" s="7"/>
      <c r="JL340" s="7"/>
      <c r="JM340" s="7"/>
      <c r="JN340" s="7"/>
      <c r="JO340" s="7"/>
      <c r="JP340" s="7"/>
      <c r="JQ340" s="7"/>
      <c r="JR340" s="7"/>
      <c r="JS340" s="7"/>
      <c r="JT340" s="7"/>
      <c r="JU340" s="7"/>
      <c r="JV340" s="7"/>
      <c r="JW340" s="7"/>
      <c r="JX340" s="7"/>
      <c r="JY340" s="7"/>
      <c r="JZ340" s="7"/>
      <c r="KA340" s="7"/>
      <c r="KB340" s="7"/>
      <c r="KC340" s="7"/>
      <c r="KD340" s="7"/>
      <c r="KE340" s="7"/>
      <c r="KF340" s="7"/>
      <c r="KG340" s="7"/>
      <c r="KH340" s="7"/>
      <c r="KI340" s="7"/>
      <c r="KJ340" s="7"/>
      <c r="KK340" s="7"/>
      <c r="KL340" s="7"/>
      <c r="KM340" s="7"/>
      <c r="KN340" s="7"/>
      <c r="KO340" s="7"/>
      <c r="KP340" s="7"/>
      <c r="KQ340" s="7"/>
      <c r="KR340" s="7"/>
      <c r="KS340" s="7"/>
      <c r="KT340" s="7"/>
      <c r="KU340" s="7"/>
      <c r="KV340" s="7"/>
      <c r="KW340" s="7"/>
      <c r="KX340" s="7"/>
      <c r="KY340" s="7"/>
      <c r="KZ340" s="7"/>
      <c r="LA340" s="7"/>
      <c r="LB340" s="7"/>
      <c r="LC340" s="7"/>
      <c r="LD340" s="7"/>
      <c r="LE340" s="7"/>
      <c r="LF340" s="7"/>
      <c r="LG340" s="7"/>
      <c r="LH340" s="7"/>
      <c r="LI340" s="7"/>
      <c r="LJ340" s="7"/>
      <c r="LK340" s="7"/>
      <c r="LL340" s="7"/>
      <c r="LM340" s="7"/>
      <c r="LN340" s="7"/>
      <c r="LO340" s="7"/>
      <c r="LP340" s="7"/>
      <c r="LQ340" s="7"/>
      <c r="LR340" s="7"/>
      <c r="LS340" s="7"/>
      <c r="LT340" s="7"/>
      <c r="LU340" s="7"/>
      <c r="LV340" s="7"/>
      <c r="LW340" s="7"/>
      <c r="LX340" s="7"/>
      <c r="LY340" s="7"/>
      <c r="LZ340" s="7"/>
      <c r="MA340" s="7"/>
      <c r="MB340" s="7"/>
      <c r="MC340" s="7"/>
      <c r="MD340" s="7"/>
      <c r="ME340" s="7"/>
      <c r="MN340" s="7"/>
      <c r="MQ340" s="7"/>
      <c r="NB340" s="7"/>
      <c r="NC340" s="7"/>
      <c r="ND340" s="7"/>
      <c r="NE340" s="7"/>
      <c r="NF340" s="7"/>
      <c r="NG340" s="7"/>
      <c r="NH340" s="7"/>
      <c r="NI340" s="7"/>
      <c r="NJ340" s="7"/>
      <c r="NK340" s="7"/>
      <c r="NL340" s="7"/>
      <c r="NM340" s="7"/>
      <c r="NN340" s="7"/>
      <c r="NO340" s="7"/>
      <c r="NP340" s="7"/>
      <c r="NQ340" s="7"/>
      <c r="NR340" s="7"/>
      <c r="NS340" s="7"/>
      <c r="NT340" s="7"/>
      <c r="NU340" s="7"/>
      <c r="NV340" s="7"/>
      <c r="NW340" s="7"/>
      <c r="NX340" s="7"/>
      <c r="NY340" s="7"/>
      <c r="NZ340" s="7"/>
      <c r="OA340" s="7"/>
      <c r="OB340" s="7"/>
      <c r="OC340" s="7"/>
      <c r="OD340" s="7"/>
      <c r="OE340" s="7"/>
      <c r="OF340" s="7"/>
      <c r="OG340" s="7"/>
      <c r="OH340" s="7"/>
      <c r="OI340" s="7"/>
      <c r="OJ340" s="7"/>
      <c r="OK340" s="7"/>
      <c r="OL340" s="7"/>
      <c r="OM340" s="7"/>
      <c r="ON340" s="7"/>
      <c r="OO340" s="7"/>
      <c r="OP340" s="7"/>
      <c r="OQ340" s="7"/>
      <c r="OR340" s="7"/>
      <c r="OS340" s="7"/>
      <c r="OT340" s="7"/>
      <c r="OU340" s="7"/>
      <c r="OV340" s="7"/>
      <c r="OW340" s="7"/>
      <c r="OX340" s="7"/>
      <c r="OY340" s="7"/>
      <c r="OZ340" s="7"/>
      <c r="PA340" s="7"/>
      <c r="PB340" s="7"/>
      <c r="PC340" s="7"/>
      <c r="PD340" s="7"/>
      <c r="PE340" s="7"/>
      <c r="PF340" s="7"/>
      <c r="PG340" s="7"/>
      <c r="PH340" s="7"/>
      <c r="PI340" s="7"/>
      <c r="PJ340" s="7"/>
      <c r="PK340" s="7"/>
      <c r="PL340" s="7"/>
      <c r="PM340" s="7"/>
      <c r="PN340" s="7"/>
      <c r="PO340" s="7"/>
      <c r="PP340" s="7"/>
      <c r="PQ340" s="7"/>
      <c r="PR340" s="7"/>
      <c r="PS340" s="7"/>
      <c r="PT340" s="7"/>
      <c r="PU340" s="7"/>
      <c r="PV340" s="7"/>
      <c r="PW340" s="7"/>
      <c r="PX340" s="7"/>
      <c r="PY340" s="7"/>
      <c r="QC340" s="7"/>
      <c r="QD340" s="7"/>
      <c r="QE340" s="7"/>
      <c r="QF340" s="7"/>
      <c r="QG340" s="7"/>
      <c r="QH340" s="7"/>
      <c r="QI340" s="7"/>
      <c r="QJ340" s="7"/>
      <c r="QK340" s="7"/>
      <c r="QL340" s="7"/>
      <c r="QM340" s="7"/>
      <c r="QN340" s="7"/>
      <c r="QO340" s="7"/>
      <c r="QP340" s="7"/>
      <c r="QQ340" s="7"/>
      <c r="QR340" s="7"/>
      <c r="QS340" s="7"/>
      <c r="QT340" s="7"/>
      <c r="QU340" s="7"/>
      <c r="QV340" s="7"/>
      <c r="QW340" s="7"/>
      <c r="QX340" s="7"/>
      <c r="QY340" s="7"/>
      <c r="QZ340" s="7"/>
      <c r="RA340" s="7"/>
      <c r="RB340" s="7"/>
      <c r="RC340" s="7"/>
      <c r="RD340" s="7"/>
      <c r="RE340" s="7"/>
      <c r="RF340" s="7"/>
      <c r="RG340" s="7"/>
      <c r="RH340" s="7"/>
      <c r="RI340" s="7"/>
      <c r="RJ340" s="7"/>
      <c r="RK340" s="7"/>
      <c r="RL340" s="7"/>
      <c r="RM340" s="7"/>
      <c r="RN340" s="7"/>
      <c r="RO340" s="7"/>
      <c r="RP340" s="7"/>
      <c r="RQ340" s="7"/>
      <c r="RR340" s="7"/>
      <c r="RS340" s="7"/>
      <c r="RT340" s="7"/>
      <c r="RU340" s="7"/>
      <c r="RV340" s="7"/>
      <c r="RW340" s="7"/>
      <c r="RX340" s="7"/>
      <c r="RY340" s="7"/>
      <c r="RZ340" s="7"/>
      <c r="SA340" s="7"/>
      <c r="SB340" s="7"/>
      <c r="SC340" s="7"/>
      <c r="SD340" s="7"/>
      <c r="SE340" s="7"/>
      <c r="SF340" s="7"/>
      <c r="SG340" s="7"/>
      <c r="SH340" s="7"/>
      <c r="SI340" s="7"/>
      <c r="SJ340" s="7"/>
      <c r="SK340" s="7"/>
      <c r="SL340" s="7"/>
      <c r="SM340" s="7"/>
      <c r="SN340" s="7"/>
      <c r="SO340" s="7"/>
      <c r="SP340" s="7"/>
      <c r="SQ340" s="7"/>
      <c r="SR340" s="7"/>
      <c r="SS340" s="7"/>
      <c r="ST340" s="7"/>
      <c r="SU340" s="7"/>
      <c r="SV340" s="7"/>
      <c r="SW340" s="7"/>
      <c r="SX340" s="7"/>
      <c r="SY340" s="7"/>
      <c r="SZ340" s="7"/>
      <c r="TA340" s="7"/>
      <c r="TB340" s="7"/>
      <c r="TC340" s="7"/>
      <c r="TD340" s="7"/>
      <c r="TE340" s="7"/>
      <c r="TF340" s="7"/>
      <c r="TG340" s="7"/>
      <c r="TH340" s="7"/>
      <c r="TI340" s="7"/>
      <c r="TJ340" s="7"/>
      <c r="TK340" s="7"/>
      <c r="TL340" s="7"/>
      <c r="TM340" s="7"/>
      <c r="TN340" s="7"/>
      <c r="TO340" s="7"/>
      <c r="TP340" s="7"/>
      <c r="TQ340" s="7"/>
      <c r="TR340" s="7"/>
      <c r="TS340" s="7"/>
      <c r="TT340" s="7"/>
      <c r="TU340" s="7"/>
      <c r="TV340" s="7"/>
      <c r="TW340" s="7"/>
      <c r="TX340" s="7"/>
      <c r="TY340" s="7"/>
      <c r="TZ340" s="7"/>
      <c r="UA340" s="7"/>
      <c r="UB340" s="7"/>
      <c r="UC340" s="7"/>
      <c r="UD340" s="7"/>
      <c r="UE340" s="7"/>
      <c r="UF340" s="7"/>
      <c r="UG340" s="7"/>
      <c r="UH340" s="7"/>
      <c r="UI340" s="7"/>
      <c r="UJ340" s="7"/>
      <c r="UK340" s="7"/>
      <c r="UL340" s="7"/>
      <c r="UM340" s="7"/>
      <c r="UN340" s="7"/>
      <c r="UO340" s="7"/>
      <c r="UP340" s="7"/>
      <c r="UQ340" s="7"/>
      <c r="UR340" s="7"/>
      <c r="US340" s="7"/>
      <c r="UT340" s="7"/>
      <c r="UU340" s="7"/>
      <c r="UV340" s="7"/>
      <c r="UW340" s="7"/>
      <c r="UX340" s="7"/>
      <c r="UY340" s="7"/>
      <c r="UZ340" s="7"/>
      <c r="VA340" s="7"/>
      <c r="VB340" s="7"/>
      <c r="VC340" s="7"/>
      <c r="VD340" s="7"/>
      <c r="VE340" s="7"/>
      <c r="VF340" s="7"/>
      <c r="VG340" s="7"/>
      <c r="VH340" s="7"/>
      <c r="VI340" s="7"/>
      <c r="VJ340" s="7"/>
      <c r="VK340" s="7"/>
      <c r="VL340" s="7"/>
      <c r="VM340" s="7"/>
      <c r="VN340" s="7"/>
      <c r="VO340" s="7"/>
      <c r="VP340" s="7"/>
      <c r="VQ340" s="7"/>
      <c r="VR340" s="7"/>
      <c r="VS340" s="7"/>
      <c r="VT340" s="7"/>
      <c r="VU340" s="7"/>
      <c r="VV340" s="7"/>
      <c r="VW340" s="7"/>
      <c r="VX340" s="7"/>
      <c r="VY340" s="7"/>
      <c r="VZ340" s="7"/>
      <c r="WA340" s="7"/>
      <c r="WJ340" s="7"/>
      <c r="WM340" s="7"/>
      <c r="WX340" s="7"/>
      <c r="WY340" s="7"/>
      <c r="WZ340" s="7"/>
      <c r="XA340" s="7"/>
      <c r="XB340" s="7"/>
      <c r="XC340" s="7"/>
      <c r="XD340" s="7"/>
      <c r="XE340" s="7"/>
      <c r="XF340" s="7"/>
      <c r="XG340" s="7"/>
      <c r="XH340" s="7"/>
      <c r="XI340" s="7"/>
      <c r="XJ340" s="7"/>
      <c r="XK340" s="7"/>
      <c r="XL340" s="7"/>
      <c r="XM340" s="7"/>
      <c r="XN340" s="7"/>
      <c r="XO340" s="7"/>
      <c r="XP340" s="7"/>
      <c r="XQ340" s="7"/>
      <c r="XR340" s="7"/>
      <c r="XS340" s="7"/>
      <c r="XT340" s="7"/>
      <c r="XU340" s="7"/>
      <c r="XV340" s="7"/>
      <c r="XW340" s="7"/>
      <c r="XX340" s="7"/>
      <c r="XY340" s="7"/>
      <c r="XZ340" s="7"/>
      <c r="YA340" s="7"/>
      <c r="YB340" s="7"/>
      <c r="YC340" s="7"/>
      <c r="YD340" s="7"/>
      <c r="YE340" s="7"/>
      <c r="YF340" s="7"/>
      <c r="YG340" s="7"/>
      <c r="YH340" s="7"/>
      <c r="YI340" s="7"/>
      <c r="YJ340" s="7"/>
      <c r="YK340" s="7"/>
      <c r="YL340" s="7"/>
      <c r="YM340" s="7"/>
      <c r="YN340" s="7"/>
      <c r="YO340" s="7"/>
      <c r="YP340" s="7"/>
      <c r="YQ340" s="7"/>
      <c r="YR340" s="7"/>
      <c r="YS340" s="7"/>
      <c r="YT340" s="7"/>
      <c r="YU340" s="7"/>
      <c r="YV340" s="7"/>
      <c r="YW340" s="7"/>
      <c r="YX340" s="7"/>
      <c r="YY340" s="7"/>
      <c r="YZ340" s="7"/>
      <c r="ZA340" s="7"/>
      <c r="ZB340" s="7"/>
      <c r="ZC340" s="7"/>
      <c r="ZD340" s="7"/>
      <c r="ZE340" s="7"/>
      <c r="ZF340" s="7"/>
      <c r="ZG340" s="7"/>
      <c r="ZH340" s="7"/>
      <c r="ZI340" s="7"/>
      <c r="ZJ340" s="7"/>
      <c r="ZK340" s="7"/>
      <c r="ZL340" s="7"/>
      <c r="ZM340" s="7"/>
      <c r="ZN340" s="7"/>
      <c r="ZO340" s="7"/>
      <c r="ZP340" s="7"/>
      <c r="ZQ340" s="7"/>
      <c r="ZR340" s="7"/>
      <c r="ZS340" s="7"/>
      <c r="ZT340" s="7"/>
      <c r="ZU340" s="7"/>
      <c r="ZY340" s="7"/>
      <c r="ZZ340" s="7"/>
      <c r="AAA340" s="7"/>
      <c r="AAB340" s="7"/>
      <c r="AAC340" s="7"/>
      <c r="AAD340" s="7"/>
      <c r="AAE340" s="7"/>
      <c r="AAF340" s="7"/>
      <c r="AAG340" s="7"/>
      <c r="AAH340" s="7"/>
      <c r="AAI340" s="7"/>
      <c r="AAJ340" s="7"/>
      <c r="AAK340" s="7"/>
      <c r="AAL340" s="7"/>
      <c r="AAM340" s="7"/>
      <c r="AAN340" s="7"/>
      <c r="AAO340" s="7"/>
      <c r="AAP340" s="7"/>
      <c r="AAQ340" s="7"/>
      <c r="AAR340" s="7"/>
      <c r="AAS340" s="7"/>
      <c r="AAT340" s="7"/>
      <c r="AAU340" s="7"/>
      <c r="AAV340" s="7"/>
      <c r="AAW340" s="7"/>
      <c r="AAX340" s="7"/>
      <c r="AAY340" s="7"/>
      <c r="AAZ340" s="7"/>
      <c r="ABA340" s="7"/>
      <c r="ABB340" s="7"/>
      <c r="ABC340" s="7"/>
      <c r="ABD340" s="7"/>
      <c r="ABE340" s="7"/>
      <c r="ABF340" s="7"/>
      <c r="ABG340" s="7"/>
      <c r="ABH340" s="7"/>
      <c r="ABI340" s="7"/>
      <c r="ABJ340" s="7"/>
      <c r="ABK340" s="7"/>
      <c r="ABL340" s="7"/>
      <c r="ABM340" s="7"/>
      <c r="ABN340" s="7"/>
      <c r="ABO340" s="7"/>
      <c r="ABP340" s="7"/>
      <c r="ABQ340" s="7"/>
      <c r="ABR340" s="7"/>
      <c r="ABS340" s="7"/>
      <c r="ABT340" s="7"/>
      <c r="ABU340" s="7"/>
      <c r="ABV340" s="7"/>
      <c r="ABW340" s="7"/>
      <c r="ABX340" s="7"/>
      <c r="ABY340" s="7"/>
      <c r="ABZ340" s="7"/>
      <c r="ACA340" s="7"/>
      <c r="ACB340" s="7"/>
      <c r="ACC340" s="7"/>
      <c r="ACD340" s="7"/>
      <c r="ACE340" s="7"/>
      <c r="ACF340" s="7"/>
      <c r="ACG340" s="7"/>
      <c r="ACH340" s="7"/>
      <c r="ACI340" s="7"/>
      <c r="ACJ340" s="7"/>
      <c r="ACK340" s="7"/>
      <c r="ACL340" s="7"/>
      <c r="ACM340" s="7"/>
      <c r="ACN340" s="7"/>
      <c r="ACO340" s="7"/>
      <c r="ACP340" s="7"/>
      <c r="ACQ340" s="7"/>
      <c r="ACR340" s="7"/>
      <c r="ACS340" s="7"/>
      <c r="ACT340" s="7"/>
      <c r="ACU340" s="7"/>
      <c r="ACV340" s="7"/>
      <c r="ACW340" s="7"/>
      <c r="ACX340" s="7"/>
      <c r="ACY340" s="7"/>
      <c r="ACZ340" s="7"/>
      <c r="ADA340" s="7"/>
      <c r="ADB340" s="7"/>
      <c r="ADC340" s="7"/>
      <c r="ADD340" s="7"/>
      <c r="ADE340" s="7"/>
      <c r="ADF340" s="7"/>
      <c r="ADG340" s="7"/>
      <c r="ADH340" s="7"/>
      <c r="ADI340" s="7"/>
      <c r="ADJ340" s="7"/>
      <c r="ADK340" s="7"/>
      <c r="ADL340" s="7"/>
      <c r="ADM340" s="7"/>
      <c r="ADN340" s="7"/>
      <c r="ADO340" s="7"/>
      <c r="ADP340" s="7"/>
      <c r="ADQ340" s="7"/>
      <c r="ADR340" s="7"/>
      <c r="ADS340" s="7"/>
      <c r="ADT340" s="7"/>
      <c r="ADU340" s="7"/>
      <c r="ADV340" s="7"/>
      <c r="ADW340" s="7"/>
      <c r="ADX340" s="7"/>
      <c r="ADY340" s="7"/>
      <c r="ADZ340" s="7"/>
      <c r="AEA340" s="7"/>
      <c r="AEB340" s="7"/>
      <c r="AEC340" s="7"/>
      <c r="AED340" s="7"/>
      <c r="AEE340" s="7"/>
      <c r="AEF340" s="7"/>
      <c r="AEG340" s="7"/>
      <c r="AEH340" s="7"/>
      <c r="AEI340" s="7"/>
      <c r="AEJ340" s="7"/>
      <c r="AEK340" s="7"/>
      <c r="AEL340" s="7"/>
      <c r="AEM340" s="7"/>
      <c r="AEN340" s="7"/>
      <c r="AEO340" s="7"/>
      <c r="AEP340" s="7"/>
      <c r="AEQ340" s="7"/>
      <c r="AER340" s="7"/>
      <c r="AES340" s="7"/>
      <c r="AET340" s="7"/>
      <c r="AEU340" s="7"/>
      <c r="AEV340" s="7"/>
      <c r="AEW340" s="7"/>
      <c r="AEX340" s="7"/>
      <c r="AEY340" s="7"/>
      <c r="AEZ340" s="7"/>
      <c r="AFA340" s="7"/>
      <c r="AFB340" s="7"/>
      <c r="AFC340" s="7"/>
      <c r="AFD340" s="7"/>
      <c r="AFE340" s="7"/>
      <c r="AFF340" s="7"/>
      <c r="AFG340" s="7"/>
      <c r="AFH340" s="7"/>
      <c r="AFI340" s="7"/>
      <c r="AFJ340" s="7"/>
      <c r="AFK340" s="7"/>
      <c r="AFL340" s="7"/>
      <c r="AFM340" s="7"/>
      <c r="AFN340" s="7"/>
      <c r="AFO340" s="7"/>
      <c r="AFP340" s="7"/>
      <c r="AFQ340" s="7"/>
      <c r="AFR340" s="7"/>
      <c r="AFS340" s="7"/>
      <c r="AFT340" s="7"/>
      <c r="AFU340" s="7"/>
      <c r="AFV340" s="7"/>
      <c r="AFW340" s="7"/>
      <c r="AGF340" s="7"/>
      <c r="AGI340" s="7"/>
      <c r="AGT340" s="7"/>
      <c r="AGU340" s="7"/>
      <c r="AGV340" s="7"/>
      <c r="AGW340" s="7"/>
      <c r="AGX340" s="7"/>
      <c r="AGY340" s="7"/>
      <c r="AGZ340" s="7"/>
      <c r="AHA340" s="7"/>
      <c r="AHB340" s="7"/>
      <c r="AHC340" s="7"/>
      <c r="AHD340" s="7"/>
      <c r="AHE340" s="7"/>
      <c r="AHF340" s="7"/>
      <c r="AHG340" s="7"/>
      <c r="AHH340" s="7"/>
      <c r="AHI340" s="7"/>
      <c r="AHJ340" s="7"/>
      <c r="AHK340" s="7"/>
      <c r="AHL340" s="7"/>
      <c r="AHM340" s="7"/>
      <c r="AHN340" s="7"/>
      <c r="AHO340" s="7"/>
      <c r="AHP340" s="7"/>
      <c r="AHQ340" s="7"/>
      <c r="AHR340" s="7"/>
      <c r="AHS340" s="7"/>
      <c r="AHT340" s="7"/>
      <c r="AHU340" s="7"/>
      <c r="AHV340" s="7"/>
      <c r="AHW340" s="7"/>
      <c r="AHX340" s="7"/>
      <c r="AHY340" s="7"/>
      <c r="AHZ340" s="7"/>
      <c r="AIA340" s="7"/>
      <c r="AIB340" s="7"/>
      <c r="AIC340" s="7"/>
      <c r="AID340" s="7"/>
      <c r="AIE340" s="7"/>
      <c r="AIF340" s="7"/>
      <c r="AIG340" s="7"/>
      <c r="AIH340" s="7"/>
      <c r="AII340" s="7"/>
      <c r="AIJ340" s="7"/>
      <c r="AIK340" s="7"/>
      <c r="AIL340" s="7"/>
      <c r="AIM340" s="7"/>
      <c r="AIN340" s="7"/>
      <c r="AIO340" s="7"/>
      <c r="AIP340" s="7"/>
      <c r="AIQ340" s="7"/>
      <c r="AIR340" s="7"/>
      <c r="AIS340" s="7"/>
      <c r="AIT340" s="7"/>
      <c r="AIU340" s="7"/>
      <c r="AIV340" s="7"/>
      <c r="AIW340" s="7"/>
      <c r="AIX340" s="7"/>
      <c r="AIY340" s="7"/>
      <c r="AIZ340" s="7"/>
      <c r="AJA340" s="7"/>
      <c r="AJB340" s="7"/>
      <c r="AJC340" s="7"/>
      <c r="AJD340" s="7"/>
      <c r="AJE340" s="7"/>
      <c r="AJF340" s="7"/>
      <c r="AJG340" s="7"/>
      <c r="AJH340" s="7"/>
      <c r="AJI340" s="7"/>
      <c r="AJJ340" s="7"/>
      <c r="AJK340" s="7"/>
      <c r="AJL340" s="7"/>
      <c r="AJM340" s="7"/>
      <c r="AJN340" s="7"/>
      <c r="AJO340" s="7"/>
      <c r="AJP340" s="7"/>
      <c r="AJQ340" s="7"/>
      <c r="AJU340" s="7"/>
      <c r="AJV340" s="7"/>
      <c r="AJW340" s="7"/>
      <c r="AJX340" s="7"/>
      <c r="AJY340" s="7"/>
      <c r="AJZ340" s="7"/>
      <c r="AKA340" s="7"/>
      <c r="AKB340" s="7"/>
      <c r="AKC340" s="7"/>
      <c r="AKD340" s="7"/>
      <c r="AKE340" s="7"/>
      <c r="AKF340" s="7"/>
      <c r="AKG340" s="7"/>
      <c r="AKH340" s="7"/>
      <c r="AKI340" s="7"/>
      <c r="AKJ340" s="7"/>
      <c r="AKK340" s="7"/>
      <c r="AKL340" s="7"/>
      <c r="AKM340" s="7"/>
      <c r="AKN340" s="7"/>
      <c r="AKO340" s="7"/>
      <c r="AKP340" s="7"/>
      <c r="AKQ340" s="7"/>
      <c r="AKR340" s="7"/>
      <c r="AKS340" s="7"/>
      <c r="AKT340" s="7"/>
      <c r="AKU340" s="7"/>
      <c r="AKV340" s="7"/>
      <c r="AKW340" s="7"/>
      <c r="AKX340" s="7"/>
      <c r="AKY340" s="7"/>
      <c r="AKZ340" s="7"/>
      <c r="ALA340" s="7"/>
      <c r="ALB340" s="7"/>
      <c r="ALC340" s="7"/>
      <c r="ALD340" s="7"/>
      <c r="ALE340" s="7"/>
      <c r="ALF340" s="7"/>
      <c r="ALG340" s="7"/>
      <c r="ALH340" s="7"/>
      <c r="ALI340" s="7"/>
      <c r="ALJ340" s="7"/>
      <c r="ALK340" s="7"/>
      <c r="ALL340" s="7"/>
      <c r="ALM340" s="7"/>
      <c r="ALN340" s="7"/>
      <c r="ALO340" s="7"/>
      <c r="ALP340" s="7"/>
      <c r="ALQ340" s="7"/>
      <c r="ALR340" s="7"/>
      <c r="ALS340" s="7"/>
      <c r="ALT340" s="7"/>
      <c r="ALU340" s="7"/>
      <c r="ALV340" s="7"/>
      <c r="ALW340" s="7"/>
      <c r="ALX340" s="7"/>
      <c r="ALY340" s="7"/>
      <c r="ALZ340" s="7"/>
      <c r="AMA340" s="7"/>
      <c r="AMB340" s="7"/>
      <c r="AMC340" s="7"/>
      <c r="AMD340" s="7"/>
      <c r="AME340" s="7"/>
      <c r="AMF340" s="7"/>
      <c r="AMG340" s="7"/>
      <c r="AMH340" s="7"/>
      <c r="AMI340" s="7"/>
      <c r="AMJ340" s="7"/>
      <c r="AMK340" s="7"/>
      <c r="AML340" s="7"/>
      <c r="AMM340" s="7"/>
      <c r="AMN340" s="7"/>
      <c r="AMO340" s="7"/>
      <c r="AMP340" s="7"/>
      <c r="AMQ340" s="7"/>
      <c r="AMR340" s="7"/>
      <c r="AMS340" s="7"/>
      <c r="AMT340" s="7"/>
      <c r="AMU340" s="7"/>
      <c r="AMV340" s="7"/>
      <c r="AMW340" s="7"/>
      <c r="AMX340" s="7"/>
      <c r="AMY340" s="7"/>
      <c r="AMZ340" s="7"/>
      <c r="ANA340" s="7"/>
      <c r="ANB340" s="7"/>
      <c r="ANC340" s="7"/>
      <c r="AND340" s="7"/>
      <c r="ANE340" s="7"/>
      <c r="ANF340" s="7"/>
      <c r="ANG340" s="7"/>
      <c r="ANH340" s="7"/>
      <c r="ANI340" s="7"/>
      <c r="ANJ340" s="7"/>
      <c r="ANK340" s="7"/>
      <c r="ANL340" s="7"/>
      <c r="ANM340" s="7"/>
      <c r="ANN340" s="7"/>
      <c r="ANO340" s="7"/>
      <c r="ANP340" s="7"/>
      <c r="ANQ340" s="7"/>
      <c r="ANR340" s="7"/>
      <c r="ANS340" s="7"/>
      <c r="ANT340" s="7"/>
      <c r="ANU340" s="7"/>
      <c r="ANV340" s="7"/>
      <c r="ANW340" s="7"/>
      <c r="ANX340" s="7"/>
      <c r="ANY340" s="7"/>
      <c r="ANZ340" s="7"/>
      <c r="AOA340" s="7"/>
      <c r="AOB340" s="7"/>
      <c r="AOC340" s="7"/>
      <c r="AOD340" s="7"/>
      <c r="AOE340" s="7"/>
      <c r="AOF340" s="7"/>
      <c r="AOG340" s="7"/>
      <c r="AOH340" s="7"/>
      <c r="AOI340" s="7"/>
      <c r="AOJ340" s="7"/>
      <c r="AOK340" s="7"/>
      <c r="AOL340" s="7"/>
      <c r="AOM340" s="7"/>
      <c r="AON340" s="7"/>
      <c r="AOO340" s="7"/>
      <c r="AOP340" s="7"/>
      <c r="AOQ340" s="7"/>
      <c r="AOR340" s="7"/>
      <c r="AOS340" s="7"/>
      <c r="AOT340" s="7"/>
      <c r="AOU340" s="7"/>
      <c r="AOV340" s="7"/>
      <c r="AOW340" s="7"/>
      <c r="AOX340" s="7"/>
      <c r="AOY340" s="7"/>
      <c r="AOZ340" s="7"/>
      <c r="APA340" s="7"/>
      <c r="APB340" s="7"/>
      <c r="APC340" s="7"/>
      <c r="APD340" s="7"/>
      <c r="APE340" s="7"/>
      <c r="APF340" s="7"/>
      <c r="APG340" s="7"/>
      <c r="APH340" s="7"/>
      <c r="API340" s="7"/>
      <c r="APJ340" s="7"/>
      <c r="APK340" s="7"/>
      <c r="APL340" s="7"/>
      <c r="APM340" s="7"/>
      <c r="APN340" s="7"/>
      <c r="APO340" s="7"/>
      <c r="APP340" s="7"/>
      <c r="APQ340" s="7"/>
      <c r="APR340" s="7"/>
      <c r="APS340" s="7"/>
      <c r="AQB340" s="7"/>
      <c r="AQE340" s="7"/>
      <c r="AQP340" s="7"/>
      <c r="AQQ340" s="7"/>
      <c r="AQR340" s="7"/>
      <c r="AQS340" s="7"/>
      <c r="AQT340" s="7"/>
      <c r="AQU340" s="7"/>
      <c r="AQV340" s="7"/>
      <c r="AQW340" s="7"/>
      <c r="AQX340" s="7"/>
      <c r="AQY340" s="7"/>
      <c r="AQZ340" s="7"/>
      <c r="ARA340" s="7"/>
      <c r="ARB340" s="7"/>
      <c r="ARC340" s="7"/>
      <c r="ARD340" s="7"/>
      <c r="ARE340" s="7"/>
      <c r="ARF340" s="7"/>
      <c r="ARG340" s="7"/>
      <c r="ARH340" s="7"/>
      <c r="ARI340" s="7"/>
      <c r="ARJ340" s="7"/>
      <c r="ARK340" s="7"/>
      <c r="ARL340" s="7"/>
      <c r="ARM340" s="7"/>
      <c r="ARN340" s="7"/>
      <c r="ARO340" s="7"/>
      <c r="ARP340" s="7"/>
      <c r="ARQ340" s="7"/>
      <c r="ARR340" s="7"/>
      <c r="ARS340" s="7"/>
      <c r="ART340" s="7"/>
      <c r="ARU340" s="7"/>
      <c r="ARV340" s="7"/>
      <c r="ARW340" s="7"/>
      <c r="ARX340" s="7"/>
      <c r="ARY340" s="7"/>
      <c r="ARZ340" s="7"/>
      <c r="ASA340" s="7"/>
      <c r="ASB340" s="7"/>
      <c r="ASC340" s="7"/>
      <c r="ASD340" s="7"/>
      <c r="ASE340" s="7"/>
      <c r="ASF340" s="7"/>
      <c r="ASG340" s="7"/>
      <c r="ASH340" s="7"/>
      <c r="ASI340" s="7"/>
      <c r="ASJ340" s="7"/>
      <c r="ASK340" s="7"/>
      <c r="ASL340" s="7"/>
      <c r="ASM340" s="7"/>
      <c r="ASN340" s="7"/>
      <c r="ASO340" s="7"/>
      <c r="ASP340" s="7"/>
      <c r="ASQ340" s="7"/>
      <c r="ASR340" s="7"/>
      <c r="ASS340" s="7"/>
      <c r="AST340" s="7"/>
      <c r="ASU340" s="7"/>
      <c r="ASV340" s="7"/>
      <c r="ASW340" s="7"/>
      <c r="ASX340" s="7"/>
      <c r="ASY340" s="7"/>
      <c r="ASZ340" s="7"/>
      <c r="ATA340" s="7"/>
      <c r="ATB340" s="7"/>
      <c r="ATC340" s="7"/>
      <c r="ATD340" s="7"/>
      <c r="ATE340" s="7"/>
      <c r="ATF340" s="7"/>
      <c r="ATG340" s="7"/>
      <c r="ATH340" s="7"/>
      <c r="ATI340" s="7"/>
      <c r="ATJ340" s="7"/>
      <c r="ATK340" s="7"/>
      <c r="ATL340" s="7"/>
      <c r="ATM340" s="7"/>
      <c r="ATQ340" s="7"/>
      <c r="ATR340" s="7"/>
      <c r="ATS340" s="7"/>
      <c r="ATT340" s="7"/>
      <c r="ATU340" s="7"/>
      <c r="ATV340" s="7"/>
      <c r="ATW340" s="7"/>
      <c r="ATX340" s="7"/>
      <c r="ATY340" s="7"/>
      <c r="ATZ340" s="7"/>
      <c r="AUA340" s="7"/>
      <c r="AUB340" s="7"/>
      <c r="AUC340" s="7"/>
      <c r="AUD340" s="7"/>
      <c r="AUE340" s="7"/>
      <c r="AUF340" s="7"/>
      <c r="AUG340" s="7"/>
      <c r="AUH340" s="7"/>
      <c r="AUI340" s="7"/>
      <c r="AUJ340" s="7"/>
      <c r="AUK340" s="7"/>
      <c r="AUL340" s="7"/>
      <c r="AUM340" s="7"/>
      <c r="AUN340" s="7"/>
      <c r="AUO340" s="7"/>
      <c r="AUP340" s="7"/>
      <c r="AUQ340" s="7"/>
      <c r="AUR340" s="7"/>
      <c r="AUS340" s="7"/>
      <c r="AUT340" s="7"/>
      <c r="AUU340" s="7"/>
      <c r="AUV340" s="7"/>
      <c r="AUW340" s="7"/>
      <c r="AUX340" s="7"/>
      <c r="AUY340" s="7"/>
      <c r="AUZ340" s="7"/>
      <c r="AVA340" s="7"/>
      <c r="AVB340" s="7"/>
      <c r="AVC340" s="7"/>
      <c r="AVD340" s="7"/>
      <c r="AVE340" s="7"/>
      <c r="AVF340" s="7"/>
      <c r="AVG340" s="7"/>
      <c r="AVH340" s="7"/>
      <c r="AVI340" s="7"/>
      <c r="AVJ340" s="7"/>
      <c r="AVK340" s="7"/>
      <c r="AVL340" s="7"/>
      <c r="AVM340" s="7"/>
      <c r="AVN340" s="7"/>
      <c r="AVO340" s="7"/>
      <c r="AVP340" s="7"/>
      <c r="AVQ340" s="7"/>
      <c r="AVR340" s="7"/>
      <c r="AVS340" s="7"/>
      <c r="AVT340" s="7"/>
      <c r="AVU340" s="7"/>
      <c r="AVV340" s="7"/>
      <c r="AVW340" s="7"/>
      <c r="AVX340" s="7"/>
      <c r="AVY340" s="7"/>
      <c r="AVZ340" s="7"/>
      <c r="AWA340" s="7"/>
      <c r="AWB340" s="7"/>
      <c r="AWC340" s="7"/>
      <c r="AWD340" s="7"/>
      <c r="AWE340" s="7"/>
      <c r="AWF340" s="7"/>
      <c r="AWG340" s="7"/>
      <c r="AWH340" s="7"/>
      <c r="AWI340" s="7"/>
      <c r="AWJ340" s="7"/>
      <c r="AWK340" s="7"/>
      <c r="AWL340" s="7"/>
      <c r="AWM340" s="7"/>
      <c r="AWN340" s="7"/>
      <c r="AWO340" s="7"/>
      <c r="AWP340" s="7"/>
      <c r="AWQ340" s="7"/>
      <c r="AWR340" s="7"/>
      <c r="AWS340" s="7"/>
      <c r="AWT340" s="7"/>
      <c r="AWU340" s="7"/>
      <c r="AWV340" s="7"/>
      <c r="AWW340" s="7"/>
      <c r="AWX340" s="7"/>
      <c r="AWY340" s="7"/>
      <c r="AWZ340" s="7"/>
      <c r="AXA340" s="7"/>
      <c r="AXB340" s="7"/>
      <c r="AXC340" s="7"/>
      <c r="AXD340" s="7"/>
      <c r="AXE340" s="7"/>
      <c r="AXF340" s="7"/>
      <c r="AXG340" s="7"/>
      <c r="AXH340" s="7"/>
      <c r="AXI340" s="7"/>
      <c r="AXJ340" s="7"/>
      <c r="AXK340" s="7"/>
      <c r="AXL340" s="7"/>
      <c r="AXM340" s="7"/>
      <c r="AXN340" s="7"/>
      <c r="AXO340" s="7"/>
      <c r="AXP340" s="7"/>
      <c r="AXQ340" s="7"/>
      <c r="AXR340" s="7"/>
      <c r="AXS340" s="7"/>
      <c r="AXT340" s="7"/>
      <c r="AXU340" s="7"/>
      <c r="AXV340" s="7"/>
      <c r="AXW340" s="7"/>
      <c r="AXX340" s="7"/>
      <c r="AXY340" s="7"/>
      <c r="AXZ340" s="7"/>
      <c r="AYA340" s="7"/>
      <c r="AYB340" s="7"/>
      <c r="AYC340" s="7"/>
      <c r="AYD340" s="7"/>
      <c r="AYE340" s="7"/>
      <c r="AYF340" s="7"/>
      <c r="AYG340" s="7"/>
      <c r="AYH340" s="7"/>
      <c r="AYI340" s="7"/>
      <c r="AYJ340" s="7"/>
      <c r="AYK340" s="7"/>
      <c r="AYL340" s="7"/>
      <c r="AYM340" s="7"/>
      <c r="AYN340" s="7"/>
      <c r="AYO340" s="7"/>
      <c r="AYP340" s="7"/>
      <c r="AYQ340" s="7"/>
      <c r="AYR340" s="7"/>
      <c r="AYS340" s="7"/>
      <c r="AYT340" s="7"/>
      <c r="AYU340" s="7"/>
      <c r="AYV340" s="7"/>
      <c r="AYW340" s="7"/>
      <c r="AYX340" s="7"/>
      <c r="AYY340" s="7"/>
      <c r="AYZ340" s="7"/>
      <c r="AZA340" s="7"/>
      <c r="AZB340" s="7"/>
      <c r="AZC340" s="7"/>
      <c r="AZD340" s="7"/>
      <c r="AZE340" s="7"/>
      <c r="AZF340" s="7"/>
      <c r="AZG340" s="7"/>
      <c r="AZH340" s="7"/>
      <c r="AZI340" s="7"/>
      <c r="AZJ340" s="7"/>
      <c r="AZK340" s="7"/>
      <c r="AZL340" s="7"/>
      <c r="AZM340" s="7"/>
      <c r="AZN340" s="7"/>
      <c r="AZO340" s="7"/>
      <c r="AZX340" s="7"/>
      <c r="BAA340" s="7"/>
      <c r="BAL340" s="7"/>
      <c r="BAM340" s="7"/>
      <c r="BAN340" s="7"/>
      <c r="BAO340" s="7"/>
      <c r="BAP340" s="7"/>
      <c r="BAQ340" s="7"/>
      <c r="BAR340" s="7"/>
      <c r="BAS340" s="7"/>
      <c r="BAT340" s="7"/>
      <c r="BAU340" s="7"/>
      <c r="BAV340" s="7"/>
      <c r="BAW340" s="7"/>
      <c r="BAX340" s="7"/>
      <c r="BAY340" s="7"/>
      <c r="BAZ340" s="7"/>
      <c r="BBA340" s="7"/>
      <c r="BBB340" s="7"/>
      <c r="BBC340" s="7"/>
      <c r="BBD340" s="7"/>
      <c r="BBE340" s="7"/>
      <c r="BBF340" s="7"/>
      <c r="BBG340" s="7"/>
      <c r="BBH340" s="7"/>
      <c r="BBI340" s="7"/>
      <c r="BBJ340" s="7"/>
      <c r="BBK340" s="7"/>
      <c r="BBL340" s="7"/>
      <c r="BBM340" s="7"/>
      <c r="BBN340" s="7"/>
      <c r="BBO340" s="7"/>
      <c r="BBP340" s="7"/>
      <c r="BBQ340" s="7"/>
      <c r="BBR340" s="7"/>
      <c r="BBS340" s="7"/>
      <c r="BBT340" s="7"/>
      <c r="BBU340" s="7"/>
      <c r="BBV340" s="7"/>
      <c r="BBW340" s="7"/>
      <c r="BBX340" s="7"/>
      <c r="BBY340" s="7"/>
      <c r="BBZ340" s="7"/>
      <c r="BCA340" s="7"/>
      <c r="BCB340" s="7"/>
      <c r="BCC340" s="7"/>
      <c r="BCD340" s="7"/>
      <c r="BCE340" s="7"/>
      <c r="BCF340" s="7"/>
      <c r="BCG340" s="7"/>
      <c r="BCH340" s="7"/>
      <c r="BCI340" s="7"/>
      <c r="BCJ340" s="7"/>
      <c r="BCK340" s="7"/>
      <c r="BCL340" s="7"/>
      <c r="BCM340" s="7"/>
      <c r="BCN340" s="7"/>
      <c r="BCO340" s="7"/>
      <c r="BCP340" s="7"/>
      <c r="BCQ340" s="7"/>
      <c r="BCR340" s="7"/>
      <c r="BCS340" s="7"/>
      <c r="BCT340" s="7"/>
      <c r="BCU340" s="7"/>
      <c r="BCV340" s="7"/>
      <c r="BCW340" s="7"/>
      <c r="BCX340" s="7"/>
      <c r="BCY340" s="7"/>
      <c r="BCZ340" s="7"/>
      <c r="BDA340" s="7"/>
      <c r="BDB340" s="7"/>
      <c r="BDC340" s="7"/>
      <c r="BDD340" s="7"/>
      <c r="BDE340" s="7"/>
      <c r="BDF340" s="7"/>
      <c r="BDG340" s="7"/>
      <c r="BDH340" s="7"/>
      <c r="BDI340" s="7"/>
      <c r="BDM340" s="7"/>
      <c r="BDN340" s="7"/>
      <c r="BDO340" s="7"/>
      <c r="BDP340" s="7"/>
      <c r="BDQ340" s="7"/>
      <c r="BDR340" s="7"/>
      <c r="BDS340" s="7"/>
      <c r="BDT340" s="7"/>
      <c r="BDU340" s="7"/>
      <c r="BDV340" s="7"/>
      <c r="BDW340" s="7"/>
      <c r="BDX340" s="7"/>
      <c r="BDY340" s="7"/>
      <c r="BDZ340" s="7"/>
      <c r="BEA340" s="7"/>
      <c r="BEB340" s="7"/>
      <c r="BEC340" s="7"/>
      <c r="BED340" s="7"/>
      <c r="BEE340" s="7"/>
      <c r="BEF340" s="7"/>
      <c r="BEG340" s="7"/>
      <c r="BEH340" s="7"/>
      <c r="BEI340" s="7"/>
      <c r="BEJ340" s="7"/>
      <c r="BEK340" s="7"/>
      <c r="BEL340" s="7"/>
      <c r="BEM340" s="7"/>
      <c r="BEN340" s="7"/>
      <c r="BEO340" s="7"/>
      <c r="BEP340" s="7"/>
      <c r="BEQ340" s="7"/>
      <c r="BER340" s="7"/>
      <c r="BES340" s="7"/>
      <c r="BET340" s="7"/>
      <c r="BEU340" s="7"/>
      <c r="BEV340" s="7"/>
      <c r="BEW340" s="7"/>
      <c r="BEX340" s="7"/>
      <c r="BEY340" s="7"/>
      <c r="BEZ340" s="7"/>
      <c r="BFA340" s="7"/>
      <c r="BFB340" s="7"/>
      <c r="BFC340" s="7"/>
      <c r="BFD340" s="7"/>
      <c r="BFE340" s="7"/>
      <c r="BFF340" s="7"/>
      <c r="BFG340" s="7"/>
      <c r="BFH340" s="7"/>
      <c r="BFI340" s="7"/>
      <c r="BFJ340" s="7"/>
      <c r="BFK340" s="7"/>
      <c r="BFL340" s="7"/>
      <c r="BFM340" s="7"/>
      <c r="BFN340" s="7"/>
      <c r="BFO340" s="7"/>
      <c r="BFP340" s="7"/>
      <c r="BFQ340" s="7"/>
      <c r="BFR340" s="7"/>
      <c r="BFS340" s="7"/>
      <c r="BFT340" s="7"/>
      <c r="BFU340" s="7"/>
      <c r="BFV340" s="7"/>
      <c r="BFW340" s="7"/>
      <c r="BFX340" s="7"/>
      <c r="BFY340" s="7"/>
      <c r="BFZ340" s="7"/>
      <c r="BGA340" s="7"/>
      <c r="BGB340" s="7"/>
      <c r="BGC340" s="7"/>
      <c r="BGD340" s="7"/>
      <c r="BGE340" s="7"/>
      <c r="BGF340" s="7"/>
      <c r="BGG340" s="7"/>
      <c r="BGH340" s="7"/>
      <c r="BGI340" s="7"/>
      <c r="BGJ340" s="7"/>
      <c r="BGK340" s="7"/>
      <c r="BGL340" s="7"/>
      <c r="BGM340" s="7"/>
      <c r="BGN340" s="7"/>
      <c r="BGO340" s="7"/>
      <c r="BGP340" s="7"/>
      <c r="BGQ340" s="7"/>
      <c r="BGR340" s="7"/>
      <c r="BGS340" s="7"/>
      <c r="BGT340" s="7"/>
      <c r="BGU340" s="7"/>
      <c r="BGV340" s="7"/>
      <c r="BGW340" s="7"/>
      <c r="BGX340" s="7"/>
      <c r="BGY340" s="7"/>
      <c r="BGZ340" s="7"/>
      <c r="BHA340" s="7"/>
      <c r="BHB340" s="7"/>
      <c r="BHC340" s="7"/>
      <c r="BHD340" s="7"/>
      <c r="BHE340" s="7"/>
      <c r="BHF340" s="7"/>
      <c r="BHG340" s="7"/>
      <c r="BHH340" s="7"/>
      <c r="BHI340" s="7"/>
      <c r="BHJ340" s="7"/>
      <c r="BHK340" s="7"/>
      <c r="BHL340" s="7"/>
      <c r="BHM340" s="7"/>
      <c r="BHN340" s="7"/>
      <c r="BHO340" s="7"/>
      <c r="BHP340" s="7"/>
      <c r="BHQ340" s="7"/>
      <c r="BHR340" s="7"/>
      <c r="BHS340" s="7"/>
      <c r="BHT340" s="7"/>
      <c r="BHU340" s="7"/>
      <c r="BHV340" s="7"/>
      <c r="BHW340" s="7"/>
      <c r="BHX340" s="7"/>
      <c r="BHY340" s="7"/>
      <c r="BHZ340" s="7"/>
      <c r="BIA340" s="7"/>
      <c r="BIB340" s="7"/>
      <c r="BIC340" s="7"/>
      <c r="BID340" s="7"/>
      <c r="BIE340" s="7"/>
      <c r="BIF340" s="7"/>
      <c r="BIG340" s="7"/>
      <c r="BIH340" s="7"/>
      <c r="BII340" s="7"/>
      <c r="BIJ340" s="7"/>
      <c r="BIK340" s="7"/>
      <c r="BIL340" s="7"/>
      <c r="BIM340" s="7"/>
      <c r="BIN340" s="7"/>
      <c r="BIO340" s="7"/>
      <c r="BIP340" s="7"/>
      <c r="BIQ340" s="7"/>
      <c r="BIR340" s="7"/>
      <c r="BIS340" s="7"/>
      <c r="BIT340" s="7"/>
      <c r="BIU340" s="7"/>
      <c r="BIV340" s="7"/>
      <c r="BIW340" s="7"/>
      <c r="BIX340" s="7"/>
      <c r="BIY340" s="7"/>
      <c r="BIZ340" s="7"/>
      <c r="BJA340" s="7"/>
      <c r="BJB340" s="7"/>
      <c r="BJC340" s="7"/>
      <c r="BJD340" s="7"/>
      <c r="BJE340" s="7"/>
      <c r="BJF340" s="7"/>
      <c r="BJG340" s="7"/>
      <c r="BJH340" s="7"/>
      <c r="BJI340" s="7"/>
      <c r="BJJ340" s="7"/>
      <c r="BJK340" s="7"/>
      <c r="BJT340" s="7"/>
      <c r="BJW340" s="7"/>
      <c r="BKH340" s="7"/>
      <c r="BKI340" s="7"/>
      <c r="BKJ340" s="7"/>
      <c r="BKK340" s="7"/>
      <c r="BKL340" s="7"/>
      <c r="BKM340" s="7"/>
      <c r="BKN340" s="7"/>
      <c r="BKO340" s="7"/>
      <c r="BKP340" s="7"/>
      <c r="BKQ340" s="7"/>
      <c r="BKR340" s="7"/>
      <c r="BKS340" s="7"/>
      <c r="BKT340" s="7"/>
      <c r="BKU340" s="7"/>
      <c r="BKV340" s="7"/>
      <c r="BKW340" s="7"/>
      <c r="BKX340" s="7"/>
      <c r="BKY340" s="7"/>
      <c r="BKZ340" s="7"/>
      <c r="BLA340" s="7"/>
      <c r="BLB340" s="7"/>
      <c r="BLC340" s="7"/>
      <c r="BLD340" s="7"/>
      <c r="BLE340" s="7"/>
      <c r="BLF340" s="7"/>
      <c r="BLG340" s="7"/>
      <c r="BLH340" s="7"/>
      <c r="BLI340" s="7"/>
      <c r="BLJ340" s="7"/>
      <c r="BLK340" s="7"/>
      <c r="BLL340" s="7"/>
      <c r="BLM340" s="7"/>
      <c r="BLN340" s="7"/>
      <c r="BLO340" s="7"/>
      <c r="BLP340" s="7"/>
      <c r="BLQ340" s="7"/>
      <c r="BLR340" s="7"/>
      <c r="BLS340" s="7"/>
      <c r="BLT340" s="7"/>
      <c r="BLU340" s="7"/>
      <c r="BLV340" s="7"/>
      <c r="BLW340" s="7"/>
      <c r="BLX340" s="7"/>
      <c r="BLY340" s="7"/>
      <c r="BLZ340" s="7"/>
      <c r="BMA340" s="7"/>
      <c r="BMB340" s="7"/>
      <c r="BMC340" s="7"/>
      <c r="BMD340" s="7"/>
      <c r="BME340" s="7"/>
      <c r="BMF340" s="7"/>
      <c r="BMG340" s="7"/>
      <c r="BMH340" s="7"/>
      <c r="BMI340" s="7"/>
      <c r="BMJ340" s="7"/>
      <c r="BMK340" s="7"/>
      <c r="BML340" s="7"/>
      <c r="BMM340" s="7"/>
      <c r="BMN340" s="7"/>
      <c r="BMO340" s="7"/>
      <c r="BMP340" s="7"/>
      <c r="BMQ340" s="7"/>
      <c r="BMR340" s="7"/>
      <c r="BMS340" s="7"/>
      <c r="BMT340" s="7"/>
      <c r="BMU340" s="7"/>
      <c r="BMV340" s="7"/>
      <c r="BMW340" s="7"/>
      <c r="BMX340" s="7"/>
      <c r="BMY340" s="7"/>
      <c r="BMZ340" s="7"/>
      <c r="BNA340" s="7"/>
      <c r="BNB340" s="7"/>
      <c r="BNC340" s="7"/>
      <c r="BND340" s="7"/>
      <c r="BNE340" s="7"/>
      <c r="BNI340" s="7"/>
      <c r="BNJ340" s="7"/>
      <c r="BNK340" s="7"/>
      <c r="BNL340" s="7"/>
      <c r="BNM340" s="7"/>
      <c r="BNN340" s="7"/>
      <c r="BNO340" s="7"/>
      <c r="BNP340" s="7"/>
      <c r="BNQ340" s="7"/>
      <c r="BNR340" s="7"/>
      <c r="BNS340" s="7"/>
      <c r="BNT340" s="7"/>
      <c r="BNU340" s="7"/>
      <c r="BNV340" s="7"/>
      <c r="BNW340" s="7"/>
      <c r="BNX340" s="7"/>
      <c r="BNY340" s="7"/>
      <c r="BNZ340" s="7"/>
      <c r="BOA340" s="7"/>
      <c r="BOB340" s="7"/>
      <c r="BOC340" s="7"/>
      <c r="BOD340" s="7"/>
      <c r="BOE340" s="7"/>
      <c r="BOF340" s="7"/>
      <c r="BOG340" s="7"/>
      <c r="BOH340" s="7"/>
      <c r="BOI340" s="7"/>
      <c r="BOJ340" s="7"/>
      <c r="BOK340" s="7"/>
      <c r="BOL340" s="7"/>
      <c r="BOM340" s="7"/>
      <c r="BON340" s="7"/>
      <c r="BOO340" s="7"/>
      <c r="BOP340" s="7"/>
      <c r="BOQ340" s="7"/>
      <c r="BOR340" s="7"/>
      <c r="BOS340" s="7"/>
      <c r="BOT340" s="7"/>
      <c r="BOU340" s="7"/>
      <c r="BOV340" s="7"/>
      <c r="BOW340" s="7"/>
      <c r="BOX340" s="7"/>
      <c r="BOY340" s="7"/>
      <c r="BOZ340" s="7"/>
      <c r="BPA340" s="7"/>
      <c r="BPB340" s="7"/>
      <c r="BPC340" s="7"/>
      <c r="BPD340" s="7"/>
      <c r="BPE340" s="7"/>
      <c r="BPF340" s="7"/>
      <c r="BPG340" s="7"/>
      <c r="BPH340" s="7"/>
      <c r="BPI340" s="7"/>
      <c r="BPJ340" s="7"/>
      <c r="BPK340" s="7"/>
      <c r="BPL340" s="7"/>
      <c r="BPM340" s="7"/>
      <c r="BPN340" s="7"/>
      <c r="BPO340" s="7"/>
      <c r="BPP340" s="7"/>
      <c r="BPQ340" s="7"/>
      <c r="BPR340" s="7"/>
      <c r="BPS340" s="7"/>
      <c r="BPT340" s="7"/>
      <c r="BPU340" s="7"/>
      <c r="BPV340" s="7"/>
      <c r="BPW340" s="7"/>
      <c r="BPX340" s="7"/>
      <c r="BPY340" s="7"/>
      <c r="BPZ340" s="7"/>
      <c r="BQA340" s="7"/>
      <c r="BQB340" s="7"/>
      <c r="BQC340" s="7"/>
      <c r="BQD340" s="7"/>
      <c r="BQE340" s="7"/>
      <c r="BQF340" s="7"/>
      <c r="BQG340" s="7"/>
      <c r="BQH340" s="7"/>
      <c r="BQI340" s="7"/>
      <c r="BQJ340" s="7"/>
      <c r="BQK340" s="7"/>
      <c r="BQL340" s="7"/>
      <c r="BQM340" s="7"/>
      <c r="BQN340" s="7"/>
      <c r="BQO340" s="7"/>
      <c r="BQP340" s="7"/>
      <c r="BQQ340" s="7"/>
      <c r="BQR340" s="7"/>
      <c r="BQS340" s="7"/>
      <c r="BQT340" s="7"/>
      <c r="BQU340" s="7"/>
      <c r="BQV340" s="7"/>
      <c r="BQW340" s="7"/>
      <c r="BQX340" s="7"/>
      <c r="BQY340" s="7"/>
      <c r="BQZ340" s="7"/>
      <c r="BRA340" s="7"/>
      <c r="BRB340" s="7"/>
      <c r="BRC340" s="7"/>
      <c r="BRD340" s="7"/>
      <c r="BRE340" s="7"/>
      <c r="BRF340" s="7"/>
      <c r="BRG340" s="7"/>
      <c r="BRH340" s="7"/>
      <c r="BRI340" s="7"/>
      <c r="BRJ340" s="7"/>
      <c r="BRK340" s="7"/>
      <c r="BRL340" s="7"/>
      <c r="BRM340" s="7"/>
      <c r="BRN340" s="7"/>
      <c r="BRO340" s="7"/>
      <c r="BRP340" s="7"/>
      <c r="BRQ340" s="7"/>
      <c r="BRR340" s="7"/>
      <c r="BRS340" s="7"/>
      <c r="BRT340" s="7"/>
      <c r="BRU340" s="7"/>
      <c r="BRV340" s="7"/>
      <c r="BRW340" s="7"/>
      <c r="BRX340" s="7"/>
      <c r="BRY340" s="7"/>
      <c r="BRZ340" s="7"/>
      <c r="BSA340" s="7"/>
      <c r="BSB340" s="7"/>
      <c r="BSC340" s="7"/>
      <c r="BSD340" s="7"/>
      <c r="BSE340" s="7"/>
      <c r="BSF340" s="7"/>
      <c r="BSG340" s="7"/>
      <c r="BSH340" s="7"/>
      <c r="BSI340" s="7"/>
      <c r="BSJ340" s="7"/>
      <c r="BSK340" s="7"/>
      <c r="BSL340" s="7"/>
      <c r="BSM340" s="7"/>
      <c r="BSN340" s="7"/>
      <c r="BSO340" s="7"/>
      <c r="BSP340" s="7"/>
      <c r="BSQ340" s="7"/>
      <c r="BSR340" s="7"/>
      <c r="BSS340" s="7"/>
      <c r="BST340" s="7"/>
      <c r="BSU340" s="7"/>
      <c r="BSV340" s="7"/>
      <c r="BSW340" s="7"/>
      <c r="BSX340" s="7"/>
      <c r="BSY340" s="7"/>
      <c r="BSZ340" s="7"/>
      <c r="BTA340" s="7"/>
      <c r="BTB340" s="7"/>
      <c r="BTC340" s="7"/>
      <c r="BTD340" s="7"/>
      <c r="BTE340" s="7"/>
      <c r="BTF340" s="7"/>
      <c r="BTG340" s="7"/>
      <c r="BTP340" s="7"/>
      <c r="BTS340" s="7"/>
      <c r="BUD340" s="7"/>
      <c r="BUE340" s="7"/>
      <c r="BUF340" s="7"/>
      <c r="BUG340" s="7"/>
      <c r="BUH340" s="7"/>
      <c r="BUI340" s="7"/>
      <c r="BUJ340" s="7"/>
      <c r="BUK340" s="7"/>
      <c r="BUL340" s="7"/>
      <c r="BUM340" s="7"/>
      <c r="BUN340" s="7"/>
      <c r="BUO340" s="7"/>
      <c r="BUP340" s="7"/>
      <c r="BUQ340" s="7"/>
      <c r="BUR340" s="7"/>
      <c r="BUS340" s="7"/>
      <c r="BUT340" s="7"/>
      <c r="BUU340" s="7"/>
      <c r="BUV340" s="7"/>
      <c r="BUW340" s="7"/>
      <c r="BUX340" s="7"/>
      <c r="BUY340" s="7"/>
      <c r="BUZ340" s="7"/>
      <c r="BVA340" s="7"/>
      <c r="BVB340" s="7"/>
      <c r="BVC340" s="7"/>
      <c r="BVD340" s="7"/>
      <c r="BVE340" s="7"/>
      <c r="BVF340" s="7"/>
      <c r="BVG340" s="7"/>
      <c r="BVH340" s="7"/>
      <c r="BVI340" s="7"/>
      <c r="BVJ340" s="7"/>
      <c r="BVK340" s="7"/>
      <c r="BVL340" s="7"/>
      <c r="BVM340" s="7"/>
      <c r="BVN340" s="7"/>
      <c r="BVO340" s="7"/>
      <c r="BVP340" s="7"/>
      <c r="BVQ340" s="7"/>
      <c r="BVR340" s="7"/>
      <c r="BVS340" s="7"/>
      <c r="BVT340" s="7"/>
      <c r="BVU340" s="7"/>
      <c r="BVV340" s="7"/>
      <c r="BVW340" s="7"/>
      <c r="BVX340" s="7"/>
      <c r="BVY340" s="7"/>
      <c r="BVZ340" s="7"/>
      <c r="BWA340" s="7"/>
      <c r="BWB340" s="7"/>
      <c r="BWC340" s="7"/>
      <c r="BWD340" s="7"/>
      <c r="BWE340" s="7"/>
      <c r="BWF340" s="7"/>
      <c r="BWG340" s="7"/>
      <c r="BWH340" s="7"/>
      <c r="BWI340" s="7"/>
      <c r="BWJ340" s="7"/>
      <c r="BWK340" s="7"/>
      <c r="BWL340" s="7"/>
      <c r="BWM340" s="7"/>
      <c r="BWN340" s="7"/>
      <c r="BWO340" s="7"/>
      <c r="BWP340" s="7"/>
      <c r="BWQ340" s="7"/>
      <c r="BWR340" s="7"/>
      <c r="BWS340" s="7"/>
      <c r="BWT340" s="7"/>
      <c r="BWU340" s="7"/>
      <c r="BWV340" s="7"/>
      <c r="BWW340" s="7"/>
      <c r="BWX340" s="7"/>
      <c r="BWY340" s="7"/>
      <c r="BWZ340" s="7"/>
      <c r="BXA340" s="7"/>
      <c r="BXE340" s="7"/>
      <c r="BXF340" s="7"/>
      <c r="BXG340" s="7"/>
      <c r="BXH340" s="7"/>
      <c r="BXI340" s="7"/>
      <c r="BXJ340" s="7"/>
      <c r="BXK340" s="7"/>
      <c r="BXL340" s="7"/>
      <c r="BXM340" s="7"/>
      <c r="BXN340" s="7"/>
      <c r="BXO340" s="7"/>
      <c r="BXP340" s="7"/>
      <c r="BXQ340" s="7"/>
      <c r="BXR340" s="7"/>
      <c r="BXS340" s="7"/>
      <c r="BXT340" s="7"/>
      <c r="BXU340" s="7"/>
      <c r="BXV340" s="7"/>
      <c r="BXW340" s="7"/>
      <c r="BXX340" s="7"/>
      <c r="BXY340" s="7"/>
      <c r="BXZ340" s="7"/>
      <c r="BYA340" s="7"/>
      <c r="BYB340" s="7"/>
      <c r="BYC340" s="7"/>
      <c r="BYD340" s="7"/>
      <c r="BYE340" s="7"/>
      <c r="BYF340" s="7"/>
      <c r="BYG340" s="7"/>
      <c r="BYH340" s="7"/>
      <c r="BYI340" s="7"/>
      <c r="BYJ340" s="7"/>
      <c r="BYK340" s="7"/>
      <c r="BYL340" s="7"/>
      <c r="BYM340" s="7"/>
      <c r="BYN340" s="7"/>
      <c r="BYO340" s="7"/>
      <c r="BYP340" s="7"/>
      <c r="BYQ340" s="7"/>
      <c r="BYR340" s="7"/>
      <c r="BYS340" s="7"/>
      <c r="BYT340" s="7"/>
      <c r="BYU340" s="7"/>
      <c r="BYV340" s="7"/>
      <c r="BYW340" s="7"/>
      <c r="BYX340" s="7"/>
      <c r="BYY340" s="7"/>
      <c r="BYZ340" s="7"/>
      <c r="BZA340" s="7"/>
      <c r="BZB340" s="7"/>
      <c r="BZC340" s="7"/>
      <c r="BZD340" s="7"/>
      <c r="BZE340" s="7"/>
      <c r="BZF340" s="7"/>
      <c r="BZG340" s="7"/>
      <c r="BZH340" s="7"/>
      <c r="BZI340" s="7"/>
      <c r="BZJ340" s="7"/>
      <c r="BZK340" s="7"/>
      <c r="BZL340" s="7"/>
      <c r="BZM340" s="7"/>
      <c r="BZN340" s="7"/>
      <c r="BZO340" s="7"/>
      <c r="BZP340" s="7"/>
      <c r="BZQ340" s="7"/>
      <c r="BZR340" s="7"/>
      <c r="BZS340" s="7"/>
      <c r="BZT340" s="7"/>
      <c r="BZU340" s="7"/>
      <c r="BZV340" s="7"/>
      <c r="BZW340" s="7"/>
      <c r="BZX340" s="7"/>
      <c r="BZY340" s="7"/>
      <c r="BZZ340" s="7"/>
      <c r="CAA340" s="7"/>
      <c r="CAB340" s="7"/>
      <c r="CAC340" s="7"/>
      <c r="CAD340" s="7"/>
      <c r="CAE340" s="7"/>
      <c r="CAF340" s="7"/>
      <c r="CAG340" s="7"/>
      <c r="CAH340" s="7"/>
      <c r="CAI340" s="7"/>
      <c r="CAJ340" s="7"/>
      <c r="CAK340" s="7"/>
      <c r="CAL340" s="7"/>
      <c r="CAM340" s="7"/>
      <c r="CAN340" s="7"/>
      <c r="CAO340" s="7"/>
      <c r="CAP340" s="7"/>
      <c r="CAQ340" s="7"/>
      <c r="CAR340" s="7"/>
      <c r="CAS340" s="7"/>
      <c r="CAT340" s="7"/>
      <c r="CAU340" s="7"/>
      <c r="CAV340" s="7"/>
      <c r="CAW340" s="7"/>
      <c r="CAX340" s="7"/>
      <c r="CAY340" s="7"/>
      <c r="CAZ340" s="7"/>
      <c r="CBA340" s="7"/>
      <c r="CBB340" s="7"/>
      <c r="CBC340" s="7"/>
      <c r="CBD340" s="7"/>
      <c r="CBE340" s="7"/>
      <c r="CBF340" s="7"/>
      <c r="CBG340" s="7"/>
      <c r="CBH340" s="7"/>
      <c r="CBI340" s="7"/>
      <c r="CBJ340" s="7"/>
      <c r="CBK340" s="7"/>
      <c r="CBL340" s="7"/>
      <c r="CBM340" s="7"/>
      <c r="CBN340" s="7"/>
      <c r="CBO340" s="7"/>
      <c r="CBP340" s="7"/>
      <c r="CBQ340" s="7"/>
      <c r="CBR340" s="7"/>
      <c r="CBS340" s="7"/>
      <c r="CBT340" s="7"/>
      <c r="CBU340" s="7"/>
      <c r="CBV340" s="7"/>
      <c r="CBW340" s="7"/>
      <c r="CBX340" s="7"/>
      <c r="CBY340" s="7"/>
      <c r="CBZ340" s="7"/>
      <c r="CCA340" s="7"/>
      <c r="CCB340" s="7"/>
      <c r="CCC340" s="7"/>
      <c r="CCD340" s="7"/>
      <c r="CCE340" s="7"/>
      <c r="CCF340" s="7"/>
      <c r="CCG340" s="7"/>
      <c r="CCH340" s="7"/>
      <c r="CCI340" s="7"/>
      <c r="CCJ340" s="7"/>
      <c r="CCK340" s="7"/>
      <c r="CCL340" s="7"/>
      <c r="CCM340" s="7"/>
      <c r="CCN340" s="7"/>
      <c r="CCO340" s="7"/>
      <c r="CCP340" s="7"/>
      <c r="CCQ340" s="7"/>
      <c r="CCR340" s="7"/>
      <c r="CCS340" s="7"/>
      <c r="CCT340" s="7"/>
      <c r="CCU340" s="7"/>
      <c r="CCV340" s="7"/>
      <c r="CCW340" s="7"/>
      <c r="CCX340" s="7"/>
      <c r="CCY340" s="7"/>
      <c r="CCZ340" s="7"/>
      <c r="CDA340" s="7"/>
      <c r="CDB340" s="7"/>
      <c r="CDC340" s="7"/>
      <c r="CDL340" s="7"/>
      <c r="CDO340" s="7"/>
      <c r="CDZ340" s="7"/>
      <c r="CEA340" s="7"/>
      <c r="CEB340" s="7"/>
      <c r="CEC340" s="7"/>
      <c r="CED340" s="7"/>
      <c r="CEE340" s="7"/>
      <c r="CEF340" s="7"/>
      <c r="CEG340" s="7"/>
      <c r="CEH340" s="7"/>
      <c r="CEI340" s="7"/>
      <c r="CEJ340" s="7"/>
      <c r="CEK340" s="7"/>
      <c r="CEL340" s="7"/>
      <c r="CEM340" s="7"/>
      <c r="CEN340" s="7"/>
      <c r="CEO340" s="7"/>
      <c r="CEP340" s="7"/>
      <c r="CEQ340" s="7"/>
      <c r="CER340" s="7"/>
      <c r="CES340" s="7"/>
      <c r="CET340" s="7"/>
      <c r="CEU340" s="7"/>
      <c r="CEV340" s="7"/>
      <c r="CEW340" s="7"/>
      <c r="CEX340" s="7"/>
      <c r="CEY340" s="7"/>
      <c r="CEZ340" s="7"/>
      <c r="CFA340" s="7"/>
      <c r="CFB340" s="7"/>
      <c r="CFC340" s="7"/>
      <c r="CFD340" s="7"/>
      <c r="CFE340" s="7"/>
      <c r="CFF340" s="7"/>
      <c r="CFG340" s="7"/>
      <c r="CFH340" s="7"/>
      <c r="CFI340" s="7"/>
      <c r="CFJ340" s="7"/>
      <c r="CFK340" s="7"/>
      <c r="CFL340" s="7"/>
      <c r="CFM340" s="7"/>
      <c r="CFN340" s="7"/>
      <c r="CFO340" s="7"/>
      <c r="CFP340" s="7"/>
      <c r="CFQ340" s="7"/>
      <c r="CFR340" s="7"/>
      <c r="CFS340" s="7"/>
      <c r="CFT340" s="7"/>
      <c r="CFU340" s="7"/>
      <c r="CFV340" s="7"/>
      <c r="CFW340" s="7"/>
      <c r="CFX340" s="7"/>
      <c r="CFY340" s="7"/>
      <c r="CFZ340" s="7"/>
      <c r="CGA340" s="7"/>
      <c r="CGB340" s="7"/>
      <c r="CGC340" s="7"/>
      <c r="CGD340" s="7"/>
      <c r="CGE340" s="7"/>
      <c r="CGF340" s="7"/>
      <c r="CGG340" s="7"/>
      <c r="CGH340" s="7"/>
      <c r="CGI340" s="7"/>
      <c r="CGJ340" s="7"/>
      <c r="CGK340" s="7"/>
      <c r="CGL340" s="7"/>
      <c r="CGM340" s="7"/>
      <c r="CGN340" s="7"/>
      <c r="CGO340" s="7"/>
      <c r="CGP340" s="7"/>
      <c r="CGQ340" s="7"/>
      <c r="CGR340" s="7"/>
      <c r="CGS340" s="7"/>
      <c r="CGT340" s="7"/>
      <c r="CGU340" s="7"/>
      <c r="CGV340" s="7"/>
      <c r="CGW340" s="7"/>
      <c r="CHA340" s="7"/>
      <c r="CHB340" s="7"/>
      <c r="CHC340" s="7"/>
      <c r="CHD340" s="7"/>
      <c r="CHE340" s="7"/>
      <c r="CHF340" s="7"/>
      <c r="CHG340" s="7"/>
      <c r="CHH340" s="7"/>
      <c r="CHI340" s="7"/>
      <c r="CHJ340" s="7"/>
      <c r="CHK340" s="7"/>
      <c r="CHL340" s="7"/>
      <c r="CHM340" s="7"/>
      <c r="CHN340" s="7"/>
      <c r="CHO340" s="7"/>
      <c r="CHP340" s="7"/>
      <c r="CHQ340" s="7"/>
      <c r="CHR340" s="7"/>
      <c r="CHS340" s="7"/>
      <c r="CHT340" s="7"/>
      <c r="CHU340" s="7"/>
      <c r="CHV340" s="7"/>
      <c r="CHW340" s="7"/>
      <c r="CHX340" s="7"/>
      <c r="CHY340" s="7"/>
      <c r="CHZ340" s="7"/>
      <c r="CIA340" s="7"/>
      <c r="CIB340" s="7"/>
      <c r="CIC340" s="7"/>
      <c r="CID340" s="7"/>
      <c r="CIE340" s="7"/>
      <c r="CIF340" s="7"/>
      <c r="CIG340" s="7"/>
      <c r="CIH340" s="7"/>
      <c r="CII340" s="7"/>
      <c r="CIJ340" s="7"/>
      <c r="CIK340" s="7"/>
      <c r="CIL340" s="7"/>
      <c r="CIM340" s="7"/>
      <c r="CIN340" s="7"/>
      <c r="CIO340" s="7"/>
      <c r="CIP340" s="7"/>
      <c r="CIQ340" s="7"/>
      <c r="CIR340" s="7"/>
      <c r="CIS340" s="7"/>
      <c r="CIT340" s="7"/>
      <c r="CIU340" s="7"/>
      <c r="CIV340" s="7"/>
      <c r="CIW340" s="7"/>
      <c r="CIX340" s="7"/>
      <c r="CIY340" s="7"/>
      <c r="CIZ340" s="7"/>
      <c r="CJA340" s="7"/>
      <c r="CJB340" s="7"/>
      <c r="CJC340" s="7"/>
      <c r="CJD340" s="7"/>
      <c r="CJE340" s="7"/>
      <c r="CJF340" s="7"/>
      <c r="CJG340" s="7"/>
      <c r="CJH340" s="7"/>
      <c r="CJI340" s="7"/>
      <c r="CJJ340" s="7"/>
      <c r="CJK340" s="7"/>
      <c r="CJL340" s="7"/>
      <c r="CJM340" s="7"/>
      <c r="CJN340" s="7"/>
      <c r="CJO340" s="7"/>
      <c r="CJP340" s="7"/>
      <c r="CJQ340" s="7"/>
      <c r="CJR340" s="7"/>
      <c r="CJS340" s="7"/>
      <c r="CJT340" s="7"/>
      <c r="CJU340" s="7"/>
      <c r="CJV340" s="7"/>
      <c r="CJW340" s="7"/>
      <c r="CJX340" s="7"/>
      <c r="CJY340" s="7"/>
      <c r="CJZ340" s="7"/>
      <c r="CKA340" s="7"/>
      <c r="CKB340" s="7"/>
      <c r="CKC340" s="7"/>
      <c r="CKD340" s="7"/>
      <c r="CKE340" s="7"/>
      <c r="CKF340" s="7"/>
      <c r="CKG340" s="7"/>
      <c r="CKH340" s="7"/>
      <c r="CKI340" s="7"/>
      <c r="CKJ340" s="7"/>
      <c r="CKK340" s="7"/>
      <c r="CKL340" s="7"/>
      <c r="CKM340" s="7"/>
      <c r="CKN340" s="7"/>
      <c r="CKO340" s="7"/>
      <c r="CKP340" s="7"/>
      <c r="CKQ340" s="7"/>
      <c r="CKR340" s="7"/>
      <c r="CKS340" s="7"/>
      <c r="CKT340" s="7"/>
      <c r="CKU340" s="7"/>
      <c r="CKV340" s="7"/>
      <c r="CKW340" s="7"/>
      <c r="CKX340" s="7"/>
      <c r="CKY340" s="7"/>
      <c r="CKZ340" s="7"/>
      <c r="CLA340" s="7"/>
      <c r="CLB340" s="7"/>
      <c r="CLC340" s="7"/>
      <c r="CLD340" s="7"/>
      <c r="CLE340" s="7"/>
      <c r="CLF340" s="7"/>
      <c r="CLG340" s="7"/>
      <c r="CLH340" s="7"/>
      <c r="CLI340" s="7"/>
      <c r="CLJ340" s="7"/>
      <c r="CLK340" s="7"/>
      <c r="CLL340" s="7"/>
      <c r="CLM340" s="7"/>
      <c r="CLN340" s="7"/>
      <c r="CLO340" s="7"/>
      <c r="CLP340" s="7"/>
      <c r="CLQ340" s="7"/>
      <c r="CLR340" s="7"/>
      <c r="CLS340" s="7"/>
      <c r="CLT340" s="7"/>
      <c r="CLU340" s="7"/>
      <c r="CLV340" s="7"/>
      <c r="CLW340" s="7"/>
      <c r="CLX340" s="7"/>
      <c r="CLY340" s="7"/>
      <c r="CLZ340" s="7"/>
      <c r="CMA340" s="7"/>
      <c r="CMB340" s="7"/>
      <c r="CMC340" s="7"/>
      <c r="CMD340" s="7"/>
      <c r="CME340" s="7"/>
      <c r="CMF340" s="7"/>
      <c r="CMG340" s="7"/>
      <c r="CMH340" s="7"/>
      <c r="CMI340" s="7"/>
      <c r="CMJ340" s="7"/>
      <c r="CMK340" s="7"/>
      <c r="CML340" s="7"/>
      <c r="CMM340" s="7"/>
      <c r="CMN340" s="7"/>
      <c r="CMO340" s="7"/>
      <c r="CMP340" s="7"/>
      <c r="CMQ340" s="7"/>
      <c r="CMR340" s="7"/>
      <c r="CMS340" s="7"/>
      <c r="CMT340" s="7"/>
      <c r="CMU340" s="7"/>
      <c r="CMV340" s="7"/>
      <c r="CMW340" s="7"/>
      <c r="CMX340" s="7"/>
      <c r="CMY340" s="7"/>
      <c r="CNH340" s="7"/>
      <c r="CNK340" s="7"/>
      <c r="CNV340" s="7"/>
      <c r="CNW340" s="7"/>
      <c r="CNX340" s="7"/>
      <c r="CNY340" s="7"/>
      <c r="CNZ340" s="7"/>
      <c r="COA340" s="7"/>
      <c r="COB340" s="7"/>
      <c r="COC340" s="7"/>
      <c r="COD340" s="7"/>
      <c r="COE340" s="7"/>
      <c r="COF340" s="7"/>
      <c r="COG340" s="7"/>
      <c r="COH340" s="7"/>
      <c r="COI340" s="7"/>
      <c r="COJ340" s="7"/>
      <c r="COK340" s="7"/>
      <c r="COL340" s="7"/>
      <c r="COM340" s="7"/>
      <c r="CON340" s="7"/>
      <c r="COO340" s="7"/>
      <c r="COP340" s="7"/>
      <c r="COQ340" s="7"/>
      <c r="COR340" s="7"/>
      <c r="COS340" s="7"/>
      <c r="COT340" s="7"/>
      <c r="COU340" s="7"/>
      <c r="COV340" s="7"/>
      <c r="COW340" s="7"/>
      <c r="COX340" s="7"/>
      <c r="COY340" s="7"/>
      <c r="COZ340" s="7"/>
      <c r="CPA340" s="7"/>
      <c r="CPB340" s="7"/>
      <c r="CPC340" s="7"/>
      <c r="CPD340" s="7"/>
      <c r="CPE340" s="7"/>
      <c r="CPF340" s="7"/>
      <c r="CPG340" s="7"/>
      <c r="CPH340" s="7"/>
      <c r="CPI340" s="7"/>
      <c r="CPJ340" s="7"/>
      <c r="CPK340" s="7"/>
      <c r="CPL340" s="7"/>
      <c r="CPM340" s="7"/>
      <c r="CPN340" s="7"/>
      <c r="CPO340" s="7"/>
      <c r="CPP340" s="7"/>
      <c r="CPQ340" s="7"/>
      <c r="CPR340" s="7"/>
      <c r="CPS340" s="7"/>
      <c r="CPT340" s="7"/>
      <c r="CPU340" s="7"/>
      <c r="CPV340" s="7"/>
      <c r="CPW340" s="7"/>
      <c r="CPX340" s="7"/>
      <c r="CPY340" s="7"/>
      <c r="CPZ340" s="7"/>
      <c r="CQA340" s="7"/>
      <c r="CQB340" s="7"/>
      <c r="CQC340" s="7"/>
      <c r="CQD340" s="7"/>
      <c r="CQE340" s="7"/>
      <c r="CQF340" s="7"/>
      <c r="CQG340" s="7"/>
      <c r="CQH340" s="7"/>
      <c r="CQI340" s="7"/>
      <c r="CQJ340" s="7"/>
      <c r="CQK340" s="7"/>
      <c r="CQL340" s="7"/>
      <c r="CQM340" s="7"/>
      <c r="CQN340" s="7"/>
      <c r="CQO340" s="7"/>
      <c r="CQP340" s="7"/>
      <c r="CQQ340" s="7"/>
      <c r="CQR340" s="7"/>
      <c r="CQS340" s="7"/>
      <c r="CQW340" s="7"/>
      <c r="CQX340" s="7"/>
      <c r="CQY340" s="7"/>
      <c r="CQZ340" s="7"/>
      <c r="CRA340" s="7"/>
      <c r="CRB340" s="7"/>
      <c r="CRC340" s="7"/>
      <c r="CRD340" s="7"/>
      <c r="CRE340" s="7"/>
      <c r="CRF340" s="7"/>
      <c r="CRG340" s="7"/>
      <c r="CRH340" s="7"/>
      <c r="CRI340" s="7"/>
      <c r="CRJ340" s="7"/>
      <c r="CRK340" s="7"/>
      <c r="CRL340" s="7"/>
      <c r="CRM340" s="7"/>
      <c r="CRN340" s="7"/>
      <c r="CRO340" s="7"/>
      <c r="CRP340" s="7"/>
      <c r="CRQ340" s="7"/>
      <c r="CRR340" s="7"/>
      <c r="CRS340" s="7"/>
      <c r="CRT340" s="7"/>
      <c r="CRU340" s="7"/>
      <c r="CRV340" s="7"/>
      <c r="CRW340" s="7"/>
      <c r="CRX340" s="7"/>
      <c r="CRY340" s="7"/>
      <c r="CRZ340" s="7"/>
      <c r="CSA340" s="7"/>
      <c r="CSB340" s="7"/>
      <c r="CSC340" s="7"/>
      <c r="CSD340" s="7"/>
      <c r="CSE340" s="7"/>
      <c r="CSF340" s="7"/>
      <c r="CSG340" s="7"/>
      <c r="CSH340" s="7"/>
      <c r="CSI340" s="7"/>
      <c r="CSJ340" s="7"/>
      <c r="CSK340" s="7"/>
      <c r="CSL340" s="7"/>
      <c r="CSM340" s="7"/>
      <c r="CSN340" s="7"/>
      <c r="CSO340" s="7"/>
      <c r="CSP340" s="7"/>
      <c r="CSQ340" s="7"/>
      <c r="CSR340" s="7"/>
      <c r="CSS340" s="7"/>
      <c r="CST340" s="7"/>
      <c r="CSU340" s="7"/>
      <c r="CSV340" s="7"/>
      <c r="CSW340" s="7"/>
      <c r="CSX340" s="7"/>
      <c r="CSY340" s="7"/>
      <c r="CSZ340" s="7"/>
      <c r="CTA340" s="7"/>
      <c r="CTB340" s="7"/>
      <c r="CTC340" s="7"/>
      <c r="CTD340" s="7"/>
      <c r="CTE340" s="7"/>
      <c r="CTF340" s="7"/>
      <c r="CTG340" s="7"/>
      <c r="CTH340" s="7"/>
      <c r="CTI340" s="7"/>
      <c r="CTJ340" s="7"/>
      <c r="CTK340" s="7"/>
      <c r="CTL340" s="7"/>
      <c r="CTM340" s="7"/>
      <c r="CTN340" s="7"/>
      <c r="CTO340" s="7"/>
      <c r="CTP340" s="7"/>
      <c r="CTQ340" s="7"/>
      <c r="CTR340" s="7"/>
      <c r="CTS340" s="7"/>
      <c r="CTT340" s="7"/>
      <c r="CTU340" s="7"/>
      <c r="CTV340" s="7"/>
      <c r="CTW340" s="7"/>
      <c r="CTX340" s="7"/>
      <c r="CTY340" s="7"/>
      <c r="CTZ340" s="7"/>
      <c r="CUA340" s="7"/>
      <c r="CUB340" s="7"/>
      <c r="CUC340" s="7"/>
      <c r="CUD340" s="7"/>
      <c r="CUE340" s="7"/>
      <c r="CUF340" s="7"/>
      <c r="CUG340" s="7"/>
      <c r="CUH340" s="7"/>
      <c r="CUI340" s="7"/>
      <c r="CUJ340" s="7"/>
      <c r="CUK340" s="7"/>
      <c r="CUL340" s="7"/>
      <c r="CUM340" s="7"/>
      <c r="CUN340" s="7"/>
      <c r="CUO340" s="7"/>
      <c r="CUP340" s="7"/>
      <c r="CUQ340" s="7"/>
      <c r="CUR340" s="7"/>
      <c r="CUS340" s="7"/>
      <c r="CUT340" s="7"/>
      <c r="CUU340" s="7"/>
      <c r="CUV340" s="7"/>
      <c r="CUW340" s="7"/>
      <c r="CUX340" s="7"/>
      <c r="CUY340" s="7"/>
      <c r="CUZ340" s="7"/>
      <c r="CVA340" s="7"/>
      <c r="CVB340" s="7"/>
      <c r="CVC340" s="7"/>
      <c r="CVD340" s="7"/>
      <c r="CVE340" s="7"/>
      <c r="CVF340" s="7"/>
      <c r="CVG340" s="7"/>
      <c r="CVH340" s="7"/>
      <c r="CVI340" s="7"/>
      <c r="CVJ340" s="7"/>
      <c r="CVK340" s="7"/>
      <c r="CVL340" s="7"/>
      <c r="CVM340" s="7"/>
      <c r="CVN340" s="7"/>
      <c r="CVO340" s="7"/>
      <c r="CVP340" s="7"/>
      <c r="CVQ340" s="7"/>
      <c r="CVR340" s="7"/>
      <c r="CVS340" s="7"/>
      <c r="CVT340" s="7"/>
      <c r="CVU340" s="7"/>
      <c r="CVV340" s="7"/>
      <c r="CVW340" s="7"/>
      <c r="CVX340" s="7"/>
      <c r="CVY340" s="7"/>
      <c r="CVZ340" s="7"/>
      <c r="CWA340" s="7"/>
      <c r="CWB340" s="7"/>
      <c r="CWC340" s="7"/>
      <c r="CWD340" s="7"/>
      <c r="CWE340" s="7"/>
      <c r="CWF340" s="7"/>
      <c r="CWG340" s="7"/>
      <c r="CWH340" s="7"/>
      <c r="CWI340" s="7"/>
      <c r="CWJ340" s="7"/>
      <c r="CWK340" s="7"/>
      <c r="CWL340" s="7"/>
      <c r="CWM340" s="7"/>
      <c r="CWN340" s="7"/>
      <c r="CWO340" s="7"/>
      <c r="CWP340" s="7"/>
      <c r="CWQ340" s="7"/>
      <c r="CWR340" s="7"/>
      <c r="CWS340" s="7"/>
      <c r="CWT340" s="7"/>
      <c r="CWU340" s="7"/>
      <c r="CXD340" s="7"/>
      <c r="CXG340" s="7"/>
      <c r="CXR340" s="7"/>
      <c r="CXS340" s="7"/>
      <c r="CXT340" s="7"/>
      <c r="CXU340" s="7"/>
      <c r="CXV340" s="7"/>
      <c r="CXW340" s="7"/>
      <c r="CXX340" s="7"/>
      <c r="CXY340" s="7"/>
      <c r="CXZ340" s="7"/>
      <c r="CYA340" s="7"/>
      <c r="CYB340" s="7"/>
      <c r="CYC340" s="7"/>
      <c r="CYD340" s="7"/>
      <c r="CYE340" s="7"/>
      <c r="CYF340" s="7"/>
      <c r="CYG340" s="7"/>
      <c r="CYH340" s="7"/>
      <c r="CYI340" s="7"/>
      <c r="CYJ340" s="7"/>
      <c r="CYK340" s="7"/>
      <c r="CYL340" s="7"/>
      <c r="CYM340" s="7"/>
      <c r="CYN340" s="7"/>
      <c r="CYO340" s="7"/>
      <c r="CYP340" s="7"/>
      <c r="CYQ340" s="7"/>
      <c r="CYR340" s="7"/>
      <c r="CYS340" s="7"/>
      <c r="CYT340" s="7"/>
      <c r="CYU340" s="7"/>
      <c r="CYV340" s="7"/>
      <c r="CYW340" s="7"/>
      <c r="CYX340" s="7"/>
      <c r="CYY340" s="7"/>
      <c r="CYZ340" s="7"/>
      <c r="CZA340" s="7"/>
      <c r="CZB340" s="7"/>
      <c r="CZC340" s="7"/>
      <c r="CZD340" s="7"/>
      <c r="CZE340" s="7"/>
      <c r="CZF340" s="7"/>
      <c r="CZG340" s="7"/>
      <c r="CZH340" s="7"/>
      <c r="CZI340" s="7"/>
      <c r="CZJ340" s="7"/>
      <c r="CZK340" s="7"/>
      <c r="CZL340" s="7"/>
      <c r="CZM340" s="7"/>
      <c r="CZN340" s="7"/>
      <c r="CZO340" s="7"/>
      <c r="CZP340" s="7"/>
      <c r="CZQ340" s="7"/>
      <c r="CZR340" s="7"/>
      <c r="CZS340" s="7"/>
      <c r="CZT340" s="7"/>
      <c r="CZU340" s="7"/>
      <c r="CZV340" s="7"/>
      <c r="CZW340" s="7"/>
      <c r="CZX340" s="7"/>
      <c r="CZY340" s="7"/>
      <c r="CZZ340" s="7"/>
      <c r="DAA340" s="7"/>
      <c r="DAB340" s="7"/>
      <c r="DAC340" s="7"/>
      <c r="DAD340" s="7"/>
      <c r="DAE340" s="7"/>
      <c r="DAF340" s="7"/>
      <c r="DAG340" s="7"/>
      <c r="DAH340" s="7"/>
      <c r="DAI340" s="7"/>
      <c r="DAJ340" s="7"/>
      <c r="DAK340" s="7"/>
      <c r="DAL340" s="7"/>
      <c r="DAM340" s="7"/>
      <c r="DAN340" s="7"/>
      <c r="DAO340" s="7"/>
      <c r="DAS340" s="7"/>
      <c r="DAT340" s="7"/>
      <c r="DAU340" s="7"/>
      <c r="DAV340" s="7"/>
      <c r="DAW340" s="7"/>
      <c r="DAX340" s="7"/>
      <c r="DAY340" s="7"/>
      <c r="DAZ340" s="7"/>
      <c r="DBA340" s="7"/>
      <c r="DBB340" s="7"/>
      <c r="DBC340" s="7"/>
      <c r="DBD340" s="7"/>
      <c r="DBE340" s="7"/>
      <c r="DBF340" s="7"/>
      <c r="DBG340" s="7"/>
      <c r="DBH340" s="7"/>
      <c r="DBI340" s="7"/>
      <c r="DBJ340" s="7"/>
      <c r="DBK340" s="7"/>
      <c r="DBL340" s="7"/>
      <c r="DBM340" s="7"/>
      <c r="DBN340" s="7"/>
      <c r="DBO340" s="7"/>
      <c r="DBP340" s="7"/>
      <c r="DBQ340" s="7"/>
      <c r="DBR340" s="7"/>
      <c r="DBS340" s="7"/>
      <c r="DBT340" s="7"/>
      <c r="DBU340" s="7"/>
      <c r="DBV340" s="7"/>
      <c r="DBW340" s="7"/>
      <c r="DBX340" s="7"/>
      <c r="DBY340" s="7"/>
      <c r="DBZ340" s="7"/>
      <c r="DCA340" s="7"/>
      <c r="DCB340" s="7"/>
      <c r="DCC340" s="7"/>
      <c r="DCD340" s="7"/>
      <c r="DCE340" s="7"/>
      <c r="DCF340" s="7"/>
      <c r="DCG340" s="7"/>
      <c r="DCH340" s="7"/>
      <c r="DCI340" s="7"/>
      <c r="DCJ340" s="7"/>
      <c r="DCK340" s="7"/>
      <c r="DCL340" s="7"/>
      <c r="DCM340" s="7"/>
      <c r="DCN340" s="7"/>
      <c r="DCO340" s="7"/>
      <c r="DCP340" s="7"/>
      <c r="DCQ340" s="7"/>
      <c r="DCR340" s="7"/>
      <c r="DCS340" s="7"/>
      <c r="DCT340" s="7"/>
      <c r="DCU340" s="7"/>
      <c r="DCV340" s="7"/>
      <c r="DCW340" s="7"/>
      <c r="DCX340" s="7"/>
      <c r="DCY340" s="7"/>
      <c r="DCZ340" s="7"/>
      <c r="DDA340" s="7"/>
      <c r="DDB340" s="7"/>
      <c r="DDC340" s="7"/>
      <c r="DDD340" s="7"/>
      <c r="DDE340" s="7"/>
      <c r="DDF340" s="7"/>
      <c r="DDG340" s="7"/>
      <c r="DDH340" s="7"/>
      <c r="DDI340" s="7"/>
      <c r="DDJ340" s="7"/>
      <c r="DDK340" s="7"/>
      <c r="DDL340" s="7"/>
      <c r="DDM340" s="7"/>
      <c r="DDN340" s="7"/>
      <c r="DDO340" s="7"/>
      <c r="DDP340" s="7"/>
      <c r="DDQ340" s="7"/>
      <c r="DDR340" s="7"/>
      <c r="DDS340" s="7"/>
      <c r="DDT340" s="7"/>
      <c r="DDU340" s="7"/>
      <c r="DDV340" s="7"/>
      <c r="DDW340" s="7"/>
      <c r="DDX340" s="7"/>
      <c r="DDY340" s="7"/>
      <c r="DDZ340" s="7"/>
      <c r="DEA340" s="7"/>
      <c r="DEB340" s="7"/>
      <c r="DEC340" s="7"/>
      <c r="DED340" s="7"/>
      <c r="DEE340" s="7"/>
      <c r="DEF340" s="7"/>
      <c r="DEG340" s="7"/>
      <c r="DEH340" s="7"/>
      <c r="DEI340" s="7"/>
      <c r="DEJ340" s="7"/>
      <c r="DEK340" s="7"/>
      <c r="DEL340" s="7"/>
      <c r="DEM340" s="7"/>
      <c r="DEN340" s="7"/>
      <c r="DEO340" s="7"/>
      <c r="DEP340" s="7"/>
      <c r="DEQ340" s="7"/>
      <c r="DER340" s="7"/>
      <c r="DES340" s="7"/>
      <c r="DET340" s="7"/>
      <c r="DEU340" s="7"/>
      <c r="DEV340" s="7"/>
      <c r="DEW340" s="7"/>
      <c r="DEX340" s="7"/>
      <c r="DEY340" s="7"/>
      <c r="DEZ340" s="7"/>
      <c r="DFA340" s="7"/>
      <c r="DFB340" s="7"/>
      <c r="DFC340" s="7"/>
      <c r="DFD340" s="7"/>
      <c r="DFE340" s="7"/>
      <c r="DFF340" s="7"/>
      <c r="DFG340" s="7"/>
      <c r="DFH340" s="7"/>
      <c r="DFI340" s="7"/>
      <c r="DFJ340" s="7"/>
      <c r="DFK340" s="7"/>
      <c r="DFL340" s="7"/>
      <c r="DFM340" s="7"/>
      <c r="DFN340" s="7"/>
      <c r="DFO340" s="7"/>
      <c r="DFP340" s="7"/>
      <c r="DFQ340" s="7"/>
      <c r="DFR340" s="7"/>
      <c r="DFS340" s="7"/>
      <c r="DFT340" s="7"/>
      <c r="DFU340" s="7"/>
      <c r="DFV340" s="7"/>
      <c r="DFW340" s="7"/>
      <c r="DFX340" s="7"/>
      <c r="DFY340" s="7"/>
      <c r="DFZ340" s="7"/>
      <c r="DGA340" s="7"/>
      <c r="DGB340" s="7"/>
      <c r="DGC340" s="7"/>
      <c r="DGD340" s="7"/>
      <c r="DGE340" s="7"/>
      <c r="DGF340" s="7"/>
      <c r="DGG340" s="7"/>
      <c r="DGH340" s="7"/>
      <c r="DGI340" s="7"/>
      <c r="DGJ340" s="7"/>
      <c r="DGK340" s="7"/>
      <c r="DGL340" s="7"/>
      <c r="DGM340" s="7"/>
      <c r="DGN340" s="7"/>
      <c r="DGO340" s="7"/>
      <c r="DGP340" s="7"/>
      <c r="DGQ340" s="7"/>
      <c r="DGZ340" s="7"/>
      <c r="DHC340" s="7"/>
      <c r="DHN340" s="7"/>
      <c r="DHO340" s="7"/>
      <c r="DHP340" s="7"/>
      <c r="DHQ340" s="7"/>
      <c r="DHR340" s="7"/>
      <c r="DHS340" s="7"/>
      <c r="DHT340" s="7"/>
      <c r="DHU340" s="7"/>
      <c r="DHV340" s="7"/>
      <c r="DHW340" s="7"/>
      <c r="DHX340" s="7"/>
      <c r="DHY340" s="7"/>
      <c r="DHZ340" s="7"/>
      <c r="DIA340" s="7"/>
      <c r="DIB340" s="7"/>
      <c r="DIC340" s="7"/>
      <c r="DID340" s="7"/>
      <c r="DIE340" s="7"/>
      <c r="DIF340" s="7"/>
      <c r="DIG340" s="7"/>
      <c r="DIH340" s="7"/>
      <c r="DII340" s="7"/>
      <c r="DIJ340" s="7"/>
      <c r="DIK340" s="7"/>
      <c r="DIL340" s="7"/>
      <c r="DIM340" s="7"/>
      <c r="DIN340" s="7"/>
      <c r="DIO340" s="7"/>
      <c r="DIP340" s="7"/>
      <c r="DIQ340" s="7"/>
      <c r="DIR340" s="7"/>
      <c r="DIS340" s="7"/>
      <c r="DIT340" s="7"/>
      <c r="DIU340" s="7"/>
      <c r="DIV340" s="7"/>
      <c r="DIW340" s="7"/>
      <c r="DIX340" s="7"/>
      <c r="DIY340" s="7"/>
      <c r="DIZ340" s="7"/>
      <c r="DJA340" s="7"/>
      <c r="DJB340" s="7"/>
      <c r="DJC340" s="7"/>
      <c r="DJD340" s="7"/>
      <c r="DJE340" s="7"/>
      <c r="DJF340" s="7"/>
      <c r="DJG340" s="7"/>
      <c r="DJH340" s="7"/>
      <c r="DJI340" s="7"/>
      <c r="DJJ340" s="7"/>
      <c r="DJK340" s="7"/>
      <c r="DJL340" s="7"/>
      <c r="DJM340" s="7"/>
      <c r="DJN340" s="7"/>
      <c r="DJO340" s="7"/>
      <c r="DJP340" s="7"/>
      <c r="DJQ340" s="7"/>
      <c r="DJR340" s="7"/>
      <c r="DJS340" s="7"/>
      <c r="DJT340" s="7"/>
      <c r="DJU340" s="7"/>
      <c r="DJV340" s="7"/>
      <c r="DJW340" s="7"/>
      <c r="DJX340" s="7"/>
      <c r="DJY340" s="7"/>
      <c r="DJZ340" s="7"/>
      <c r="DKA340" s="7"/>
      <c r="DKB340" s="7"/>
      <c r="DKC340" s="7"/>
      <c r="DKD340" s="7"/>
      <c r="DKE340" s="7"/>
      <c r="DKF340" s="7"/>
      <c r="DKG340" s="7"/>
      <c r="DKH340" s="7"/>
      <c r="DKI340" s="7"/>
      <c r="DKJ340" s="7"/>
      <c r="DKK340" s="7"/>
      <c r="DKO340" s="7"/>
      <c r="DKP340" s="7"/>
      <c r="DKQ340" s="7"/>
      <c r="DKR340" s="7"/>
      <c r="DKS340" s="7"/>
      <c r="DKT340" s="7"/>
      <c r="DKU340" s="7"/>
      <c r="DKV340" s="7"/>
      <c r="DKW340" s="7"/>
      <c r="DKX340" s="7"/>
      <c r="DKY340" s="7"/>
      <c r="DKZ340" s="7"/>
      <c r="DLA340" s="7"/>
      <c r="DLB340" s="7"/>
      <c r="DLC340" s="7"/>
      <c r="DLD340" s="7"/>
      <c r="DLE340" s="7"/>
      <c r="DLF340" s="7"/>
      <c r="DLG340" s="7"/>
      <c r="DLH340" s="7"/>
      <c r="DLI340" s="7"/>
      <c r="DLJ340" s="7"/>
      <c r="DLK340" s="7"/>
      <c r="DLL340" s="7"/>
      <c r="DLM340" s="7"/>
      <c r="DLN340" s="7"/>
      <c r="DLO340" s="7"/>
      <c r="DLP340" s="7"/>
      <c r="DLQ340" s="7"/>
      <c r="DLR340" s="7"/>
      <c r="DLS340" s="7"/>
      <c r="DLT340" s="7"/>
      <c r="DLU340" s="7"/>
      <c r="DLV340" s="7"/>
      <c r="DLW340" s="7"/>
      <c r="DLX340" s="7"/>
      <c r="DLY340" s="7"/>
      <c r="DLZ340" s="7"/>
      <c r="DMA340" s="7"/>
      <c r="DMB340" s="7"/>
      <c r="DMC340" s="7"/>
      <c r="DMD340" s="7"/>
      <c r="DME340" s="7"/>
      <c r="DMF340" s="7"/>
      <c r="DMG340" s="7"/>
      <c r="DMH340" s="7"/>
      <c r="DMI340" s="7"/>
      <c r="DMJ340" s="7"/>
      <c r="DMK340" s="7"/>
      <c r="DML340" s="7"/>
      <c r="DMM340" s="7"/>
      <c r="DMN340" s="7"/>
      <c r="DMO340" s="7"/>
      <c r="DMP340" s="7"/>
      <c r="DMQ340" s="7"/>
      <c r="DMR340" s="7"/>
      <c r="DMS340" s="7"/>
      <c r="DMT340" s="7"/>
      <c r="DMU340" s="7"/>
      <c r="DMV340" s="7"/>
      <c r="DMW340" s="7"/>
      <c r="DMX340" s="7"/>
      <c r="DMY340" s="7"/>
      <c r="DMZ340" s="7"/>
      <c r="DNA340" s="7"/>
      <c r="DNB340" s="7"/>
      <c r="DNC340" s="7"/>
      <c r="DND340" s="7"/>
      <c r="DNE340" s="7"/>
      <c r="DNF340" s="7"/>
      <c r="DNG340" s="7"/>
      <c r="DNH340" s="7"/>
      <c r="DNI340" s="7"/>
      <c r="DNJ340" s="7"/>
      <c r="DNK340" s="7"/>
      <c r="DNL340" s="7"/>
      <c r="DNM340" s="7"/>
      <c r="DNN340" s="7"/>
      <c r="DNO340" s="7"/>
      <c r="DNP340" s="7"/>
      <c r="DNQ340" s="7"/>
      <c r="DNR340" s="7"/>
      <c r="DNS340" s="7"/>
      <c r="DNT340" s="7"/>
      <c r="DNU340" s="7"/>
      <c r="DNV340" s="7"/>
      <c r="DNW340" s="7"/>
      <c r="DNX340" s="7"/>
      <c r="DNY340" s="7"/>
      <c r="DNZ340" s="7"/>
      <c r="DOA340" s="7"/>
      <c r="DOB340" s="7"/>
      <c r="DOC340" s="7"/>
      <c r="DOD340" s="7"/>
      <c r="DOE340" s="7"/>
      <c r="DOF340" s="7"/>
      <c r="DOG340" s="7"/>
      <c r="DOH340" s="7"/>
      <c r="DOI340" s="7"/>
      <c r="DOJ340" s="7"/>
      <c r="DOK340" s="7"/>
      <c r="DOL340" s="7"/>
      <c r="DOM340" s="7"/>
      <c r="DON340" s="7"/>
      <c r="DOO340" s="7"/>
      <c r="DOP340" s="7"/>
      <c r="DOQ340" s="7"/>
      <c r="DOR340" s="7"/>
      <c r="DOS340" s="7"/>
      <c r="DOT340" s="7"/>
      <c r="DOU340" s="7"/>
      <c r="DOV340" s="7"/>
      <c r="DOW340" s="7"/>
      <c r="DOX340" s="7"/>
      <c r="DOY340" s="7"/>
      <c r="DOZ340" s="7"/>
      <c r="DPA340" s="7"/>
      <c r="DPB340" s="7"/>
      <c r="DPC340" s="7"/>
      <c r="DPD340" s="7"/>
      <c r="DPE340" s="7"/>
      <c r="DPF340" s="7"/>
      <c r="DPG340" s="7"/>
      <c r="DPH340" s="7"/>
      <c r="DPI340" s="7"/>
      <c r="DPJ340" s="7"/>
      <c r="DPK340" s="7"/>
      <c r="DPL340" s="7"/>
      <c r="DPM340" s="7"/>
      <c r="DPN340" s="7"/>
      <c r="DPO340" s="7"/>
      <c r="DPP340" s="7"/>
      <c r="DPQ340" s="7"/>
      <c r="DPR340" s="7"/>
      <c r="DPS340" s="7"/>
      <c r="DPT340" s="7"/>
      <c r="DPU340" s="7"/>
      <c r="DPV340" s="7"/>
      <c r="DPW340" s="7"/>
      <c r="DPX340" s="7"/>
      <c r="DPY340" s="7"/>
      <c r="DPZ340" s="7"/>
      <c r="DQA340" s="7"/>
      <c r="DQB340" s="7"/>
      <c r="DQC340" s="7"/>
      <c r="DQD340" s="7"/>
      <c r="DQE340" s="7"/>
      <c r="DQF340" s="7"/>
      <c r="DQG340" s="7"/>
      <c r="DQH340" s="7"/>
      <c r="DQI340" s="7"/>
      <c r="DQJ340" s="7"/>
      <c r="DQK340" s="7"/>
      <c r="DQL340" s="7"/>
      <c r="DQM340" s="7"/>
      <c r="DQV340" s="7"/>
      <c r="DQY340" s="7"/>
      <c r="DRJ340" s="7"/>
      <c r="DRK340" s="7"/>
      <c r="DRL340" s="7"/>
      <c r="DRM340" s="7"/>
      <c r="DRN340" s="7"/>
      <c r="DRO340" s="7"/>
      <c r="DRP340" s="7"/>
      <c r="DRQ340" s="7"/>
      <c r="DRR340" s="7"/>
      <c r="DRS340" s="7"/>
      <c r="DRT340" s="7"/>
      <c r="DRU340" s="7"/>
      <c r="DRV340" s="7"/>
      <c r="DRW340" s="7"/>
      <c r="DRX340" s="7"/>
      <c r="DRY340" s="7"/>
      <c r="DRZ340" s="7"/>
      <c r="DSA340" s="7"/>
      <c r="DSB340" s="7"/>
      <c r="DSC340" s="7"/>
      <c r="DSD340" s="7"/>
      <c r="DSE340" s="7"/>
      <c r="DSF340" s="7"/>
      <c r="DSG340" s="7"/>
      <c r="DSH340" s="7"/>
      <c r="DSI340" s="7"/>
      <c r="DSJ340" s="7"/>
      <c r="DSK340" s="7"/>
      <c r="DSL340" s="7"/>
      <c r="DSM340" s="7"/>
      <c r="DSN340" s="7"/>
      <c r="DSO340" s="7"/>
      <c r="DSP340" s="7"/>
      <c r="DSQ340" s="7"/>
      <c r="DSR340" s="7"/>
      <c r="DSS340" s="7"/>
      <c r="DST340" s="7"/>
      <c r="DSU340" s="7"/>
      <c r="DSV340" s="7"/>
      <c r="DSW340" s="7"/>
      <c r="DSX340" s="7"/>
      <c r="DSY340" s="7"/>
      <c r="DSZ340" s="7"/>
      <c r="DTA340" s="7"/>
      <c r="DTB340" s="7"/>
      <c r="DTC340" s="7"/>
      <c r="DTD340" s="7"/>
      <c r="DTE340" s="7"/>
      <c r="DTF340" s="7"/>
      <c r="DTG340" s="7"/>
      <c r="DTH340" s="7"/>
      <c r="DTI340" s="7"/>
      <c r="DTJ340" s="7"/>
      <c r="DTK340" s="7"/>
      <c r="DTL340" s="7"/>
      <c r="DTM340" s="7"/>
      <c r="DTN340" s="7"/>
      <c r="DTO340" s="7"/>
      <c r="DTP340" s="7"/>
      <c r="DTQ340" s="7"/>
      <c r="DTR340" s="7"/>
      <c r="DTS340" s="7"/>
      <c r="DTT340" s="7"/>
      <c r="DTU340" s="7"/>
      <c r="DTV340" s="7"/>
      <c r="DTW340" s="7"/>
      <c r="DTX340" s="7"/>
      <c r="DTY340" s="7"/>
      <c r="DTZ340" s="7"/>
      <c r="DUA340" s="7"/>
      <c r="DUB340" s="7"/>
      <c r="DUC340" s="7"/>
      <c r="DUD340" s="7"/>
      <c r="DUE340" s="7"/>
      <c r="DUF340" s="7"/>
      <c r="DUG340" s="7"/>
      <c r="DUK340" s="7"/>
      <c r="DUL340" s="7"/>
      <c r="DUM340" s="7"/>
      <c r="DUN340" s="7"/>
      <c r="DUO340" s="7"/>
      <c r="DUP340" s="7"/>
      <c r="DUQ340" s="7"/>
      <c r="DUR340" s="7"/>
      <c r="DUS340" s="7"/>
      <c r="DUT340" s="7"/>
      <c r="DUU340" s="7"/>
      <c r="DUV340" s="7"/>
      <c r="DUW340" s="7"/>
      <c r="DUX340" s="7"/>
      <c r="DUY340" s="7"/>
      <c r="DUZ340" s="7"/>
      <c r="DVA340" s="7"/>
      <c r="DVB340" s="7"/>
      <c r="DVC340" s="7"/>
      <c r="DVD340" s="7"/>
      <c r="DVE340" s="7"/>
      <c r="DVF340" s="7"/>
      <c r="DVG340" s="7"/>
      <c r="DVH340" s="7"/>
      <c r="DVI340" s="7"/>
      <c r="DVJ340" s="7"/>
      <c r="DVK340" s="7"/>
      <c r="DVL340" s="7"/>
      <c r="DVM340" s="7"/>
      <c r="DVN340" s="7"/>
      <c r="DVO340" s="7"/>
      <c r="DVP340" s="7"/>
      <c r="DVQ340" s="7"/>
      <c r="DVR340" s="7"/>
      <c r="DVS340" s="7"/>
      <c r="DVT340" s="7"/>
      <c r="DVU340" s="7"/>
      <c r="DVV340" s="7"/>
      <c r="DVW340" s="7"/>
      <c r="DVX340" s="7"/>
      <c r="DVY340" s="7"/>
      <c r="DVZ340" s="7"/>
      <c r="DWA340" s="7"/>
      <c r="DWB340" s="7"/>
      <c r="DWC340" s="7"/>
      <c r="DWD340" s="7"/>
      <c r="DWE340" s="7"/>
      <c r="DWF340" s="7"/>
      <c r="DWG340" s="7"/>
      <c r="DWH340" s="7"/>
      <c r="DWI340" s="7"/>
      <c r="DWJ340" s="7"/>
      <c r="DWK340" s="7"/>
      <c r="DWL340" s="7"/>
      <c r="DWM340" s="7"/>
      <c r="DWN340" s="7"/>
      <c r="DWO340" s="7"/>
      <c r="DWP340" s="7"/>
      <c r="DWQ340" s="7"/>
      <c r="DWR340" s="7"/>
      <c r="DWS340" s="7"/>
      <c r="DWT340" s="7"/>
      <c r="DWU340" s="7"/>
      <c r="DWV340" s="7"/>
      <c r="DWW340" s="7"/>
      <c r="DWX340" s="7"/>
      <c r="DWY340" s="7"/>
      <c r="DWZ340" s="7"/>
      <c r="DXA340" s="7"/>
      <c r="DXB340" s="7"/>
      <c r="DXC340" s="7"/>
      <c r="DXD340" s="7"/>
      <c r="DXE340" s="7"/>
      <c r="DXF340" s="7"/>
      <c r="DXG340" s="7"/>
      <c r="DXH340" s="7"/>
      <c r="DXI340" s="7"/>
      <c r="DXJ340" s="7"/>
      <c r="DXK340" s="7"/>
      <c r="DXL340" s="7"/>
      <c r="DXM340" s="7"/>
      <c r="DXN340" s="7"/>
      <c r="DXO340" s="7"/>
      <c r="DXP340" s="7"/>
      <c r="DXQ340" s="7"/>
      <c r="DXR340" s="7"/>
      <c r="DXS340" s="7"/>
      <c r="DXT340" s="7"/>
      <c r="DXU340" s="7"/>
      <c r="DXV340" s="7"/>
      <c r="DXW340" s="7"/>
      <c r="DXX340" s="7"/>
      <c r="DXY340" s="7"/>
      <c r="DXZ340" s="7"/>
      <c r="DYA340" s="7"/>
      <c r="DYB340" s="7"/>
      <c r="DYC340" s="7"/>
      <c r="DYD340" s="7"/>
      <c r="DYE340" s="7"/>
      <c r="DYF340" s="7"/>
      <c r="DYG340" s="7"/>
      <c r="DYH340" s="7"/>
      <c r="DYI340" s="7"/>
      <c r="DYJ340" s="7"/>
      <c r="DYK340" s="7"/>
      <c r="DYL340" s="7"/>
      <c r="DYM340" s="7"/>
      <c r="DYN340" s="7"/>
      <c r="DYO340" s="7"/>
      <c r="DYP340" s="7"/>
      <c r="DYQ340" s="7"/>
      <c r="DYR340" s="7"/>
      <c r="DYS340" s="7"/>
      <c r="DYT340" s="7"/>
      <c r="DYU340" s="7"/>
      <c r="DYV340" s="7"/>
      <c r="DYW340" s="7"/>
      <c r="DYX340" s="7"/>
      <c r="DYY340" s="7"/>
      <c r="DYZ340" s="7"/>
      <c r="DZA340" s="7"/>
      <c r="DZB340" s="7"/>
      <c r="DZC340" s="7"/>
      <c r="DZD340" s="7"/>
      <c r="DZE340" s="7"/>
      <c r="DZF340" s="7"/>
      <c r="DZG340" s="7"/>
      <c r="DZH340" s="7"/>
      <c r="DZI340" s="7"/>
      <c r="DZJ340" s="7"/>
      <c r="DZK340" s="7"/>
      <c r="DZL340" s="7"/>
      <c r="DZM340" s="7"/>
      <c r="DZN340" s="7"/>
      <c r="DZO340" s="7"/>
      <c r="DZP340" s="7"/>
      <c r="DZQ340" s="7"/>
      <c r="DZR340" s="7"/>
      <c r="DZS340" s="7"/>
      <c r="DZT340" s="7"/>
      <c r="DZU340" s="7"/>
      <c r="DZV340" s="7"/>
      <c r="DZW340" s="7"/>
      <c r="DZX340" s="7"/>
      <c r="DZY340" s="7"/>
      <c r="DZZ340" s="7"/>
      <c r="EAA340" s="7"/>
      <c r="EAB340" s="7"/>
      <c r="EAC340" s="7"/>
      <c r="EAD340" s="7"/>
      <c r="EAE340" s="7"/>
      <c r="EAF340" s="7"/>
      <c r="EAG340" s="7"/>
      <c r="EAH340" s="7"/>
      <c r="EAI340" s="7"/>
      <c r="EAR340" s="7"/>
      <c r="EAU340" s="7"/>
      <c r="EBF340" s="7"/>
      <c r="EBG340" s="7"/>
      <c r="EBH340" s="7"/>
      <c r="EBI340" s="7"/>
      <c r="EBJ340" s="7"/>
      <c r="EBK340" s="7"/>
      <c r="EBL340" s="7"/>
      <c r="EBM340" s="7"/>
      <c r="EBN340" s="7"/>
      <c r="EBO340" s="7"/>
      <c r="EBP340" s="7"/>
      <c r="EBQ340" s="7"/>
      <c r="EBR340" s="7"/>
      <c r="EBS340" s="7"/>
      <c r="EBT340" s="7"/>
      <c r="EBU340" s="7"/>
      <c r="EBV340" s="7"/>
      <c r="EBW340" s="7"/>
      <c r="EBX340" s="7"/>
      <c r="EBY340" s="7"/>
      <c r="EBZ340" s="7"/>
      <c r="ECA340" s="7"/>
      <c r="ECB340" s="7"/>
      <c r="ECC340" s="7"/>
      <c r="ECD340" s="7"/>
      <c r="ECE340" s="7"/>
      <c r="ECF340" s="7"/>
      <c r="ECG340" s="7"/>
      <c r="ECH340" s="7"/>
      <c r="ECI340" s="7"/>
      <c r="ECJ340" s="7"/>
      <c r="ECK340" s="7"/>
      <c r="ECL340" s="7"/>
      <c r="ECM340" s="7"/>
      <c r="ECN340" s="7"/>
      <c r="ECO340" s="7"/>
      <c r="ECP340" s="7"/>
      <c r="ECQ340" s="7"/>
      <c r="ECR340" s="7"/>
      <c r="ECS340" s="7"/>
      <c r="ECT340" s="7"/>
      <c r="ECU340" s="7"/>
      <c r="ECV340" s="7"/>
      <c r="ECW340" s="7"/>
      <c r="ECX340" s="7"/>
      <c r="ECY340" s="7"/>
      <c r="ECZ340" s="7"/>
      <c r="EDA340" s="7"/>
      <c r="EDB340" s="7"/>
      <c r="EDC340" s="7"/>
      <c r="EDD340" s="7"/>
      <c r="EDE340" s="7"/>
      <c r="EDF340" s="7"/>
      <c r="EDG340" s="7"/>
      <c r="EDH340" s="7"/>
      <c r="EDI340" s="7"/>
      <c r="EDJ340" s="7"/>
      <c r="EDK340" s="7"/>
      <c r="EDL340" s="7"/>
      <c r="EDM340" s="7"/>
      <c r="EDN340" s="7"/>
      <c r="EDO340" s="7"/>
      <c r="EDP340" s="7"/>
      <c r="EDQ340" s="7"/>
      <c r="EDR340" s="7"/>
      <c r="EDS340" s="7"/>
      <c r="EDT340" s="7"/>
      <c r="EDU340" s="7"/>
      <c r="EDV340" s="7"/>
      <c r="EDW340" s="7"/>
      <c r="EDX340" s="7"/>
      <c r="EDY340" s="7"/>
      <c r="EDZ340" s="7"/>
      <c r="EEA340" s="7"/>
      <c r="EEB340" s="7"/>
      <c r="EEC340" s="7"/>
      <c r="EEG340" s="7"/>
      <c r="EEH340" s="7"/>
      <c r="EEI340" s="7"/>
      <c r="EEJ340" s="7"/>
      <c r="EEK340" s="7"/>
      <c r="EEL340" s="7"/>
      <c r="EEM340" s="7"/>
      <c r="EEN340" s="7"/>
      <c r="EEO340" s="7"/>
      <c r="EEP340" s="7"/>
      <c r="EEQ340" s="7"/>
      <c r="EER340" s="7"/>
      <c r="EES340" s="7"/>
      <c r="EET340" s="7"/>
      <c r="EEU340" s="7"/>
      <c r="EEV340" s="7"/>
      <c r="EEW340" s="7"/>
      <c r="EEX340" s="7"/>
      <c r="EEY340" s="7"/>
      <c r="EEZ340" s="7"/>
      <c r="EFA340" s="7"/>
      <c r="EFB340" s="7"/>
      <c r="EFC340" s="7"/>
      <c r="EFD340" s="7"/>
      <c r="EFE340" s="7"/>
      <c r="EFF340" s="7"/>
      <c r="EFG340" s="7"/>
      <c r="EFH340" s="7"/>
      <c r="EFI340" s="7"/>
      <c r="EFJ340" s="7"/>
      <c r="EFK340" s="7"/>
      <c r="EFL340" s="7"/>
      <c r="EFM340" s="7"/>
      <c r="EFN340" s="7"/>
      <c r="EFO340" s="7"/>
      <c r="EFP340" s="7"/>
      <c r="EFQ340" s="7"/>
      <c r="EFR340" s="7"/>
      <c r="EFS340" s="7"/>
      <c r="EFT340" s="7"/>
      <c r="EFU340" s="7"/>
      <c r="EFV340" s="7"/>
      <c r="EFW340" s="7"/>
      <c r="EFX340" s="7"/>
      <c r="EFY340" s="7"/>
      <c r="EFZ340" s="7"/>
      <c r="EGA340" s="7"/>
      <c r="EGB340" s="7"/>
      <c r="EGC340" s="7"/>
      <c r="EGD340" s="7"/>
      <c r="EGE340" s="7"/>
      <c r="EGF340" s="7"/>
      <c r="EGG340" s="7"/>
      <c r="EGH340" s="7"/>
      <c r="EGI340" s="7"/>
      <c r="EGJ340" s="7"/>
      <c r="EGK340" s="7"/>
      <c r="EGL340" s="7"/>
      <c r="EGM340" s="7"/>
      <c r="EGN340" s="7"/>
      <c r="EGO340" s="7"/>
      <c r="EGP340" s="7"/>
      <c r="EGQ340" s="7"/>
      <c r="EGR340" s="7"/>
      <c r="EGS340" s="7"/>
      <c r="EGT340" s="7"/>
      <c r="EGU340" s="7"/>
      <c r="EGV340" s="7"/>
      <c r="EGW340" s="7"/>
      <c r="EGX340" s="7"/>
      <c r="EGY340" s="7"/>
      <c r="EGZ340" s="7"/>
      <c r="EHA340" s="7"/>
      <c r="EHB340" s="7"/>
      <c r="EHC340" s="7"/>
      <c r="EHD340" s="7"/>
      <c r="EHE340" s="7"/>
      <c r="EHF340" s="7"/>
      <c r="EHG340" s="7"/>
      <c r="EHH340" s="7"/>
      <c r="EHI340" s="7"/>
      <c r="EHJ340" s="7"/>
      <c r="EHK340" s="7"/>
      <c r="EHL340" s="7"/>
      <c r="EHM340" s="7"/>
      <c r="EHN340" s="7"/>
      <c r="EHO340" s="7"/>
      <c r="EHP340" s="7"/>
      <c r="EHQ340" s="7"/>
      <c r="EHR340" s="7"/>
      <c r="EHS340" s="7"/>
      <c r="EHT340" s="7"/>
      <c r="EHU340" s="7"/>
      <c r="EHV340" s="7"/>
      <c r="EHW340" s="7"/>
      <c r="EHX340" s="7"/>
      <c r="EHY340" s="7"/>
      <c r="EHZ340" s="7"/>
      <c r="EIA340" s="7"/>
      <c r="EIB340" s="7"/>
      <c r="EIC340" s="7"/>
      <c r="EID340" s="7"/>
      <c r="EIE340" s="7"/>
      <c r="EIF340" s="7"/>
      <c r="EIG340" s="7"/>
      <c r="EIH340" s="7"/>
      <c r="EII340" s="7"/>
      <c r="EIJ340" s="7"/>
      <c r="EIK340" s="7"/>
      <c r="EIL340" s="7"/>
      <c r="EIM340" s="7"/>
      <c r="EIN340" s="7"/>
      <c r="EIO340" s="7"/>
      <c r="EIP340" s="7"/>
      <c r="EIQ340" s="7"/>
      <c r="EIR340" s="7"/>
      <c r="EIS340" s="7"/>
      <c r="EIT340" s="7"/>
      <c r="EIU340" s="7"/>
      <c r="EIV340" s="7"/>
      <c r="EIW340" s="7"/>
      <c r="EIX340" s="7"/>
      <c r="EIY340" s="7"/>
      <c r="EIZ340" s="7"/>
      <c r="EJA340" s="7"/>
      <c r="EJB340" s="7"/>
      <c r="EJC340" s="7"/>
      <c r="EJD340" s="7"/>
      <c r="EJE340" s="7"/>
      <c r="EJF340" s="7"/>
      <c r="EJG340" s="7"/>
      <c r="EJH340" s="7"/>
      <c r="EJI340" s="7"/>
      <c r="EJJ340" s="7"/>
      <c r="EJK340" s="7"/>
      <c r="EJL340" s="7"/>
      <c r="EJM340" s="7"/>
      <c r="EJN340" s="7"/>
      <c r="EJO340" s="7"/>
      <c r="EJP340" s="7"/>
      <c r="EJQ340" s="7"/>
      <c r="EJR340" s="7"/>
      <c r="EJS340" s="7"/>
      <c r="EJT340" s="7"/>
      <c r="EJU340" s="7"/>
      <c r="EJV340" s="7"/>
      <c r="EJW340" s="7"/>
      <c r="EJX340" s="7"/>
      <c r="EJY340" s="7"/>
      <c r="EJZ340" s="7"/>
      <c r="EKA340" s="7"/>
      <c r="EKB340" s="7"/>
      <c r="EKC340" s="7"/>
      <c r="EKD340" s="7"/>
      <c r="EKE340" s="7"/>
      <c r="EKN340" s="7"/>
      <c r="EKQ340" s="7"/>
      <c r="ELB340" s="7"/>
      <c r="ELC340" s="7"/>
      <c r="ELD340" s="7"/>
      <c r="ELE340" s="7"/>
      <c r="ELF340" s="7"/>
      <c r="ELG340" s="7"/>
      <c r="ELH340" s="7"/>
      <c r="ELI340" s="7"/>
      <c r="ELJ340" s="7"/>
      <c r="ELK340" s="7"/>
      <c r="ELL340" s="7"/>
      <c r="ELM340" s="7"/>
      <c r="ELN340" s="7"/>
      <c r="ELO340" s="7"/>
      <c r="ELP340" s="7"/>
      <c r="ELQ340" s="7"/>
      <c r="ELR340" s="7"/>
      <c r="ELS340" s="7"/>
      <c r="ELT340" s="7"/>
      <c r="ELU340" s="7"/>
      <c r="ELV340" s="7"/>
      <c r="ELW340" s="7"/>
      <c r="ELX340" s="7"/>
      <c r="ELY340" s="7"/>
      <c r="ELZ340" s="7"/>
      <c r="EMA340" s="7"/>
      <c r="EMB340" s="7"/>
      <c r="EMC340" s="7"/>
      <c r="EMD340" s="7"/>
      <c r="EME340" s="7"/>
      <c r="EMF340" s="7"/>
      <c r="EMG340" s="7"/>
      <c r="EMH340" s="7"/>
      <c r="EMI340" s="7"/>
      <c r="EMJ340" s="7"/>
      <c r="EMK340" s="7"/>
      <c r="EML340" s="7"/>
      <c r="EMM340" s="7"/>
      <c r="EMN340" s="7"/>
      <c r="EMO340" s="7"/>
      <c r="EMP340" s="7"/>
      <c r="EMQ340" s="7"/>
      <c r="EMR340" s="7"/>
      <c r="EMS340" s="7"/>
      <c r="EMT340" s="7"/>
      <c r="EMU340" s="7"/>
      <c r="EMV340" s="7"/>
      <c r="EMW340" s="7"/>
      <c r="EMX340" s="7"/>
      <c r="EMY340" s="7"/>
      <c r="EMZ340" s="7"/>
      <c r="ENA340" s="7"/>
      <c r="ENB340" s="7"/>
      <c r="ENC340" s="7"/>
      <c r="END340" s="7"/>
      <c r="ENE340" s="7"/>
      <c r="ENF340" s="7"/>
      <c r="ENG340" s="7"/>
      <c r="ENH340" s="7"/>
      <c r="ENI340" s="7"/>
      <c r="ENJ340" s="7"/>
      <c r="ENK340" s="7"/>
      <c r="ENL340" s="7"/>
      <c r="ENM340" s="7"/>
      <c r="ENN340" s="7"/>
      <c r="ENO340" s="7"/>
      <c r="ENP340" s="7"/>
      <c r="ENQ340" s="7"/>
      <c r="ENR340" s="7"/>
      <c r="ENS340" s="7"/>
      <c r="ENT340" s="7"/>
      <c r="ENU340" s="7"/>
      <c r="ENV340" s="7"/>
      <c r="ENW340" s="7"/>
      <c r="ENX340" s="7"/>
      <c r="ENY340" s="7"/>
      <c r="EOC340" s="7"/>
      <c r="EOD340" s="7"/>
      <c r="EOE340" s="7"/>
      <c r="EOF340" s="7"/>
      <c r="EOG340" s="7"/>
      <c r="EOH340" s="7"/>
      <c r="EOI340" s="7"/>
      <c r="EOJ340" s="7"/>
      <c r="EOK340" s="7"/>
      <c r="EOL340" s="7"/>
      <c r="EOM340" s="7"/>
      <c r="EON340" s="7"/>
      <c r="EOO340" s="7"/>
      <c r="EOP340" s="7"/>
      <c r="EOQ340" s="7"/>
      <c r="EOR340" s="7"/>
      <c r="EOS340" s="7"/>
      <c r="EOT340" s="7"/>
      <c r="EOU340" s="7"/>
      <c r="EOV340" s="7"/>
      <c r="EOW340" s="7"/>
      <c r="EOX340" s="7"/>
      <c r="EOY340" s="7"/>
      <c r="EOZ340" s="7"/>
      <c r="EPA340" s="7"/>
      <c r="EPB340" s="7"/>
      <c r="EPC340" s="7"/>
      <c r="EPD340" s="7"/>
      <c r="EPE340" s="7"/>
      <c r="EPF340" s="7"/>
      <c r="EPG340" s="7"/>
      <c r="EPH340" s="7"/>
      <c r="EPI340" s="7"/>
      <c r="EPJ340" s="7"/>
      <c r="EPK340" s="7"/>
      <c r="EPL340" s="7"/>
      <c r="EPM340" s="7"/>
      <c r="EPN340" s="7"/>
      <c r="EPO340" s="7"/>
      <c r="EPP340" s="7"/>
      <c r="EPQ340" s="7"/>
      <c r="EPR340" s="7"/>
      <c r="EPS340" s="7"/>
      <c r="EPT340" s="7"/>
      <c r="EPU340" s="7"/>
      <c r="EPV340" s="7"/>
      <c r="EPW340" s="7"/>
      <c r="EPX340" s="7"/>
      <c r="EPY340" s="7"/>
      <c r="EPZ340" s="7"/>
      <c r="EQA340" s="7"/>
      <c r="EQB340" s="7"/>
      <c r="EQC340" s="7"/>
      <c r="EQD340" s="7"/>
      <c r="EQE340" s="7"/>
      <c r="EQF340" s="7"/>
      <c r="EQG340" s="7"/>
      <c r="EQH340" s="7"/>
      <c r="EQI340" s="7"/>
      <c r="EQJ340" s="7"/>
      <c r="EQK340" s="7"/>
      <c r="EQL340" s="7"/>
      <c r="EQM340" s="7"/>
      <c r="EQN340" s="7"/>
      <c r="EQO340" s="7"/>
      <c r="EQP340" s="7"/>
      <c r="EQQ340" s="7"/>
      <c r="EQR340" s="7"/>
      <c r="EQS340" s="7"/>
      <c r="EQT340" s="7"/>
      <c r="EQU340" s="7"/>
      <c r="EQV340" s="7"/>
      <c r="EQW340" s="7"/>
      <c r="EQX340" s="7"/>
      <c r="EQY340" s="7"/>
      <c r="EQZ340" s="7"/>
      <c r="ERA340" s="7"/>
      <c r="ERB340" s="7"/>
      <c r="ERC340" s="7"/>
      <c r="ERD340" s="7"/>
      <c r="ERE340" s="7"/>
      <c r="ERF340" s="7"/>
      <c r="ERG340" s="7"/>
      <c r="ERH340" s="7"/>
      <c r="ERI340" s="7"/>
      <c r="ERJ340" s="7"/>
      <c r="ERK340" s="7"/>
      <c r="ERL340" s="7"/>
      <c r="ERM340" s="7"/>
      <c r="ERN340" s="7"/>
      <c r="ERO340" s="7"/>
      <c r="ERP340" s="7"/>
      <c r="ERQ340" s="7"/>
      <c r="ERR340" s="7"/>
      <c r="ERS340" s="7"/>
      <c r="ERT340" s="7"/>
      <c r="ERU340" s="7"/>
      <c r="ERV340" s="7"/>
      <c r="ERW340" s="7"/>
      <c r="ERX340" s="7"/>
      <c r="ERY340" s="7"/>
      <c r="ERZ340" s="7"/>
      <c r="ESA340" s="7"/>
      <c r="ESB340" s="7"/>
      <c r="ESC340" s="7"/>
      <c r="ESD340" s="7"/>
      <c r="ESE340" s="7"/>
      <c r="ESF340" s="7"/>
      <c r="ESG340" s="7"/>
      <c r="ESH340" s="7"/>
      <c r="ESI340" s="7"/>
      <c r="ESJ340" s="7"/>
      <c r="ESK340" s="7"/>
      <c r="ESL340" s="7"/>
      <c r="ESM340" s="7"/>
      <c r="ESN340" s="7"/>
      <c r="ESO340" s="7"/>
      <c r="ESP340" s="7"/>
      <c r="ESQ340" s="7"/>
      <c r="ESR340" s="7"/>
      <c r="ESS340" s="7"/>
      <c r="EST340" s="7"/>
      <c r="ESU340" s="7"/>
      <c r="ESV340" s="7"/>
      <c r="ESW340" s="7"/>
      <c r="ESX340" s="7"/>
      <c r="ESY340" s="7"/>
      <c r="ESZ340" s="7"/>
      <c r="ETA340" s="7"/>
      <c r="ETB340" s="7"/>
      <c r="ETC340" s="7"/>
      <c r="ETD340" s="7"/>
      <c r="ETE340" s="7"/>
      <c r="ETF340" s="7"/>
      <c r="ETG340" s="7"/>
      <c r="ETH340" s="7"/>
      <c r="ETI340" s="7"/>
      <c r="ETJ340" s="7"/>
      <c r="ETK340" s="7"/>
      <c r="ETL340" s="7"/>
      <c r="ETM340" s="7"/>
      <c r="ETN340" s="7"/>
      <c r="ETO340" s="7"/>
      <c r="ETP340" s="7"/>
      <c r="ETQ340" s="7"/>
      <c r="ETR340" s="7"/>
      <c r="ETS340" s="7"/>
      <c r="ETT340" s="7"/>
      <c r="ETU340" s="7"/>
      <c r="ETV340" s="7"/>
      <c r="ETW340" s="7"/>
      <c r="ETX340" s="7"/>
      <c r="ETY340" s="7"/>
      <c r="ETZ340" s="7"/>
      <c r="EUA340" s="7"/>
      <c r="EUJ340" s="7"/>
      <c r="EUM340" s="7"/>
      <c r="EUX340" s="7"/>
      <c r="EUY340" s="7"/>
      <c r="EUZ340" s="7"/>
      <c r="EVA340" s="7"/>
      <c r="EVB340" s="7"/>
      <c r="EVC340" s="7"/>
      <c r="EVD340" s="7"/>
      <c r="EVE340" s="7"/>
      <c r="EVF340" s="7"/>
      <c r="EVG340" s="7"/>
      <c r="EVH340" s="7"/>
      <c r="EVI340" s="7"/>
      <c r="EVJ340" s="7"/>
      <c r="EVK340" s="7"/>
      <c r="EVL340" s="7"/>
      <c r="EVM340" s="7"/>
      <c r="EVN340" s="7"/>
      <c r="EVO340" s="7"/>
      <c r="EVP340" s="7"/>
      <c r="EVQ340" s="7"/>
      <c r="EVR340" s="7"/>
      <c r="EVS340" s="7"/>
      <c r="EVT340" s="7"/>
      <c r="EVU340" s="7"/>
      <c r="EVV340" s="7"/>
      <c r="EVW340" s="7"/>
      <c r="EVX340" s="7"/>
      <c r="EVY340" s="7"/>
      <c r="EVZ340" s="7"/>
      <c r="EWA340" s="7"/>
      <c r="EWB340" s="7"/>
      <c r="EWC340" s="7"/>
      <c r="EWD340" s="7"/>
      <c r="EWE340" s="7"/>
      <c r="EWF340" s="7"/>
      <c r="EWG340" s="7"/>
      <c r="EWH340" s="7"/>
      <c r="EWI340" s="7"/>
      <c r="EWJ340" s="7"/>
      <c r="EWK340" s="7"/>
      <c r="EWL340" s="7"/>
      <c r="EWM340" s="7"/>
      <c r="EWN340" s="7"/>
      <c r="EWO340" s="7"/>
      <c r="EWP340" s="7"/>
      <c r="EWQ340" s="7"/>
      <c r="EWR340" s="7"/>
      <c r="EWS340" s="7"/>
      <c r="EWT340" s="7"/>
      <c r="EWU340" s="7"/>
      <c r="EWV340" s="7"/>
      <c r="EWW340" s="7"/>
      <c r="EWX340" s="7"/>
      <c r="EWY340" s="7"/>
      <c r="EWZ340" s="7"/>
      <c r="EXA340" s="7"/>
      <c r="EXB340" s="7"/>
      <c r="EXC340" s="7"/>
      <c r="EXD340" s="7"/>
      <c r="EXE340" s="7"/>
      <c r="EXF340" s="7"/>
      <c r="EXG340" s="7"/>
      <c r="EXH340" s="7"/>
      <c r="EXI340" s="7"/>
      <c r="EXJ340" s="7"/>
      <c r="EXK340" s="7"/>
      <c r="EXL340" s="7"/>
      <c r="EXM340" s="7"/>
      <c r="EXN340" s="7"/>
      <c r="EXO340" s="7"/>
      <c r="EXP340" s="7"/>
      <c r="EXQ340" s="7"/>
      <c r="EXR340" s="7"/>
      <c r="EXS340" s="7"/>
      <c r="EXT340" s="7"/>
      <c r="EXU340" s="7"/>
      <c r="EXY340" s="7"/>
      <c r="EXZ340" s="7"/>
      <c r="EYA340" s="7"/>
      <c r="EYB340" s="7"/>
      <c r="EYC340" s="7"/>
      <c r="EYD340" s="7"/>
      <c r="EYE340" s="7"/>
      <c r="EYF340" s="7"/>
      <c r="EYG340" s="7"/>
      <c r="EYH340" s="7"/>
      <c r="EYI340" s="7"/>
      <c r="EYJ340" s="7"/>
      <c r="EYK340" s="7"/>
      <c r="EYL340" s="7"/>
      <c r="EYM340" s="7"/>
      <c r="EYN340" s="7"/>
      <c r="EYO340" s="7"/>
      <c r="EYP340" s="7"/>
      <c r="EYQ340" s="7"/>
      <c r="EYR340" s="7"/>
      <c r="EYS340" s="7"/>
      <c r="EYT340" s="7"/>
      <c r="EYU340" s="7"/>
      <c r="EYV340" s="7"/>
      <c r="EYW340" s="7"/>
      <c r="EYX340" s="7"/>
      <c r="EYY340" s="7"/>
      <c r="EYZ340" s="7"/>
      <c r="EZA340" s="7"/>
      <c r="EZB340" s="7"/>
      <c r="EZC340" s="7"/>
      <c r="EZD340" s="7"/>
      <c r="EZE340" s="7"/>
      <c r="EZF340" s="7"/>
      <c r="EZG340" s="7"/>
      <c r="EZH340" s="7"/>
      <c r="EZI340" s="7"/>
      <c r="EZJ340" s="7"/>
      <c r="EZK340" s="7"/>
      <c r="EZL340" s="7"/>
      <c r="EZM340" s="7"/>
      <c r="EZN340" s="7"/>
      <c r="EZO340" s="7"/>
      <c r="EZP340" s="7"/>
      <c r="EZQ340" s="7"/>
      <c r="EZR340" s="7"/>
      <c r="EZS340" s="7"/>
      <c r="EZT340" s="7"/>
      <c r="EZU340" s="7"/>
      <c r="EZV340" s="7"/>
      <c r="EZW340" s="7"/>
      <c r="EZX340" s="7"/>
      <c r="EZY340" s="7"/>
      <c r="EZZ340" s="7"/>
      <c r="FAA340" s="7"/>
      <c r="FAB340" s="7"/>
      <c r="FAC340" s="7"/>
      <c r="FAD340" s="7"/>
      <c r="FAE340" s="7"/>
      <c r="FAF340" s="7"/>
      <c r="FAG340" s="7"/>
      <c r="FAH340" s="7"/>
      <c r="FAI340" s="7"/>
      <c r="FAJ340" s="7"/>
      <c r="FAK340" s="7"/>
      <c r="FAL340" s="7"/>
      <c r="FAM340" s="7"/>
      <c r="FAN340" s="7"/>
      <c r="FAO340" s="7"/>
      <c r="FAP340" s="7"/>
      <c r="FAQ340" s="7"/>
      <c r="FAR340" s="7"/>
      <c r="FAS340" s="7"/>
      <c r="FAT340" s="7"/>
      <c r="FAU340" s="7"/>
      <c r="FAV340" s="7"/>
      <c r="FAW340" s="7"/>
      <c r="FAX340" s="7"/>
      <c r="FAY340" s="7"/>
      <c r="FAZ340" s="7"/>
      <c r="FBA340" s="7"/>
      <c r="FBB340" s="7"/>
      <c r="FBC340" s="7"/>
      <c r="FBD340" s="7"/>
      <c r="FBE340" s="7"/>
      <c r="FBF340" s="7"/>
      <c r="FBG340" s="7"/>
      <c r="FBH340" s="7"/>
      <c r="FBI340" s="7"/>
      <c r="FBJ340" s="7"/>
      <c r="FBK340" s="7"/>
      <c r="FBL340" s="7"/>
      <c r="FBM340" s="7"/>
      <c r="FBN340" s="7"/>
      <c r="FBO340" s="7"/>
      <c r="FBP340" s="7"/>
      <c r="FBQ340" s="7"/>
      <c r="FBR340" s="7"/>
      <c r="FBS340" s="7"/>
      <c r="FBT340" s="7"/>
      <c r="FBU340" s="7"/>
      <c r="FBV340" s="7"/>
      <c r="FBW340" s="7"/>
      <c r="FBX340" s="7"/>
      <c r="FBY340" s="7"/>
      <c r="FBZ340" s="7"/>
      <c r="FCA340" s="7"/>
      <c r="FCB340" s="7"/>
      <c r="FCC340" s="7"/>
      <c r="FCD340" s="7"/>
      <c r="FCE340" s="7"/>
      <c r="FCF340" s="7"/>
      <c r="FCG340" s="7"/>
      <c r="FCH340" s="7"/>
      <c r="FCI340" s="7"/>
      <c r="FCJ340" s="7"/>
      <c r="FCK340" s="7"/>
      <c r="FCL340" s="7"/>
      <c r="FCM340" s="7"/>
      <c r="FCN340" s="7"/>
      <c r="FCO340" s="7"/>
      <c r="FCP340" s="7"/>
      <c r="FCQ340" s="7"/>
      <c r="FCR340" s="7"/>
      <c r="FCS340" s="7"/>
      <c r="FCT340" s="7"/>
      <c r="FCU340" s="7"/>
      <c r="FCV340" s="7"/>
      <c r="FCW340" s="7"/>
      <c r="FCX340" s="7"/>
      <c r="FCY340" s="7"/>
      <c r="FCZ340" s="7"/>
      <c r="FDA340" s="7"/>
      <c r="FDB340" s="7"/>
      <c r="FDC340" s="7"/>
      <c r="FDD340" s="7"/>
      <c r="FDE340" s="7"/>
      <c r="FDF340" s="7"/>
      <c r="FDG340" s="7"/>
      <c r="FDH340" s="7"/>
      <c r="FDI340" s="7"/>
      <c r="FDJ340" s="7"/>
      <c r="FDK340" s="7"/>
      <c r="FDL340" s="7"/>
      <c r="FDM340" s="7"/>
      <c r="FDN340" s="7"/>
      <c r="FDO340" s="7"/>
      <c r="FDP340" s="7"/>
      <c r="FDQ340" s="7"/>
      <c r="FDR340" s="7"/>
      <c r="FDS340" s="7"/>
      <c r="FDT340" s="7"/>
      <c r="FDU340" s="7"/>
      <c r="FDV340" s="7"/>
      <c r="FDW340" s="7"/>
      <c r="FEF340" s="7"/>
      <c r="FEI340" s="7"/>
      <c r="FET340" s="7"/>
      <c r="FEU340" s="7"/>
      <c r="FEV340" s="7"/>
      <c r="FEW340" s="7"/>
      <c r="FEX340" s="7"/>
      <c r="FEY340" s="7"/>
      <c r="FEZ340" s="7"/>
      <c r="FFA340" s="7"/>
      <c r="FFB340" s="7"/>
      <c r="FFC340" s="7"/>
      <c r="FFD340" s="7"/>
      <c r="FFE340" s="7"/>
      <c r="FFF340" s="7"/>
      <c r="FFG340" s="7"/>
      <c r="FFH340" s="7"/>
      <c r="FFI340" s="7"/>
      <c r="FFJ340" s="7"/>
      <c r="FFK340" s="7"/>
      <c r="FFL340" s="7"/>
      <c r="FFM340" s="7"/>
      <c r="FFN340" s="7"/>
      <c r="FFO340" s="7"/>
      <c r="FFP340" s="7"/>
      <c r="FFQ340" s="7"/>
      <c r="FFR340" s="7"/>
      <c r="FFS340" s="7"/>
      <c r="FFT340" s="7"/>
      <c r="FFU340" s="7"/>
      <c r="FFV340" s="7"/>
      <c r="FFW340" s="7"/>
      <c r="FFX340" s="7"/>
      <c r="FFY340" s="7"/>
      <c r="FFZ340" s="7"/>
      <c r="FGA340" s="7"/>
      <c r="FGB340" s="7"/>
      <c r="FGC340" s="7"/>
      <c r="FGD340" s="7"/>
      <c r="FGE340" s="7"/>
      <c r="FGF340" s="7"/>
      <c r="FGG340" s="7"/>
      <c r="FGH340" s="7"/>
      <c r="FGI340" s="7"/>
      <c r="FGJ340" s="7"/>
      <c r="FGK340" s="7"/>
      <c r="FGL340" s="7"/>
      <c r="FGM340" s="7"/>
      <c r="FGN340" s="7"/>
      <c r="FGO340" s="7"/>
      <c r="FGP340" s="7"/>
      <c r="FGQ340" s="7"/>
      <c r="FGR340" s="7"/>
      <c r="FGS340" s="7"/>
      <c r="FGT340" s="7"/>
      <c r="FGU340" s="7"/>
      <c r="FGV340" s="7"/>
      <c r="FGW340" s="7"/>
      <c r="FGX340" s="7"/>
      <c r="FGY340" s="7"/>
      <c r="FGZ340" s="7"/>
      <c r="FHA340" s="7"/>
      <c r="FHB340" s="7"/>
      <c r="FHC340" s="7"/>
      <c r="FHD340" s="7"/>
      <c r="FHE340" s="7"/>
      <c r="FHF340" s="7"/>
      <c r="FHG340" s="7"/>
      <c r="FHH340" s="7"/>
      <c r="FHI340" s="7"/>
      <c r="FHJ340" s="7"/>
      <c r="FHK340" s="7"/>
      <c r="FHL340" s="7"/>
      <c r="FHM340" s="7"/>
      <c r="FHN340" s="7"/>
      <c r="FHO340" s="7"/>
      <c r="FHP340" s="7"/>
      <c r="FHQ340" s="7"/>
      <c r="FHU340" s="7"/>
      <c r="FHV340" s="7"/>
      <c r="FHW340" s="7"/>
      <c r="FHX340" s="7"/>
      <c r="FHY340" s="7"/>
      <c r="FHZ340" s="7"/>
      <c r="FIA340" s="7"/>
      <c r="FIB340" s="7"/>
      <c r="FIC340" s="7"/>
      <c r="FID340" s="7"/>
      <c r="FIE340" s="7"/>
      <c r="FIF340" s="7"/>
      <c r="FIG340" s="7"/>
      <c r="FIH340" s="7"/>
      <c r="FII340" s="7"/>
      <c r="FIJ340" s="7"/>
      <c r="FIK340" s="7"/>
      <c r="FIL340" s="7"/>
      <c r="FIM340" s="7"/>
      <c r="FIN340" s="7"/>
      <c r="FIO340" s="7"/>
      <c r="FIP340" s="7"/>
      <c r="FIQ340" s="7"/>
      <c r="FIR340" s="7"/>
      <c r="FIS340" s="7"/>
      <c r="FIT340" s="7"/>
      <c r="FIU340" s="7"/>
      <c r="FIV340" s="7"/>
      <c r="FIW340" s="7"/>
      <c r="FIX340" s="7"/>
      <c r="FIY340" s="7"/>
      <c r="FIZ340" s="7"/>
      <c r="FJA340" s="7"/>
      <c r="FJB340" s="7"/>
      <c r="FJC340" s="7"/>
      <c r="FJD340" s="7"/>
      <c r="FJE340" s="7"/>
      <c r="FJF340" s="7"/>
      <c r="FJG340" s="7"/>
      <c r="FJH340" s="7"/>
      <c r="FJI340" s="7"/>
      <c r="FJJ340" s="7"/>
      <c r="FJK340" s="7"/>
      <c r="FJL340" s="7"/>
      <c r="FJM340" s="7"/>
      <c r="FJN340" s="7"/>
      <c r="FJO340" s="7"/>
      <c r="FJP340" s="7"/>
      <c r="FJQ340" s="7"/>
      <c r="FJR340" s="7"/>
      <c r="FJS340" s="7"/>
      <c r="FJT340" s="7"/>
      <c r="FJU340" s="7"/>
      <c r="FJV340" s="7"/>
      <c r="FJW340" s="7"/>
      <c r="FJX340" s="7"/>
      <c r="FJY340" s="7"/>
      <c r="FJZ340" s="7"/>
      <c r="FKA340" s="7"/>
      <c r="FKB340" s="7"/>
      <c r="FKC340" s="7"/>
      <c r="FKD340" s="7"/>
      <c r="FKE340" s="7"/>
      <c r="FKF340" s="7"/>
      <c r="FKG340" s="7"/>
      <c r="FKH340" s="7"/>
      <c r="FKI340" s="7"/>
      <c r="FKJ340" s="7"/>
      <c r="FKK340" s="7"/>
      <c r="FKL340" s="7"/>
      <c r="FKM340" s="7"/>
      <c r="FKN340" s="7"/>
      <c r="FKO340" s="7"/>
      <c r="FKP340" s="7"/>
      <c r="FKQ340" s="7"/>
      <c r="FKR340" s="7"/>
      <c r="FKS340" s="7"/>
      <c r="FKT340" s="7"/>
      <c r="FKU340" s="7"/>
      <c r="FKV340" s="7"/>
      <c r="FKW340" s="7"/>
      <c r="FKX340" s="7"/>
      <c r="FKY340" s="7"/>
      <c r="FKZ340" s="7"/>
      <c r="FLA340" s="7"/>
      <c r="FLB340" s="7"/>
      <c r="FLC340" s="7"/>
      <c r="FLD340" s="7"/>
      <c r="FLE340" s="7"/>
      <c r="FLF340" s="7"/>
      <c r="FLG340" s="7"/>
      <c r="FLH340" s="7"/>
      <c r="FLI340" s="7"/>
      <c r="FLJ340" s="7"/>
      <c r="FLK340" s="7"/>
      <c r="FLL340" s="7"/>
      <c r="FLM340" s="7"/>
      <c r="FLN340" s="7"/>
      <c r="FLO340" s="7"/>
      <c r="FLP340" s="7"/>
      <c r="FLQ340" s="7"/>
      <c r="FLR340" s="7"/>
      <c r="FLS340" s="7"/>
      <c r="FLT340" s="7"/>
      <c r="FLU340" s="7"/>
      <c r="FLV340" s="7"/>
      <c r="FLW340" s="7"/>
      <c r="FLX340" s="7"/>
      <c r="FLY340" s="7"/>
      <c r="FLZ340" s="7"/>
      <c r="FMA340" s="7"/>
      <c r="FMB340" s="7"/>
      <c r="FMC340" s="7"/>
      <c r="FMD340" s="7"/>
      <c r="FME340" s="7"/>
      <c r="FMF340" s="7"/>
      <c r="FMG340" s="7"/>
      <c r="FMH340" s="7"/>
      <c r="FMI340" s="7"/>
      <c r="FMJ340" s="7"/>
      <c r="FMK340" s="7"/>
      <c r="FML340" s="7"/>
      <c r="FMM340" s="7"/>
      <c r="FMN340" s="7"/>
      <c r="FMO340" s="7"/>
      <c r="FMP340" s="7"/>
      <c r="FMQ340" s="7"/>
      <c r="FMR340" s="7"/>
      <c r="FMS340" s="7"/>
      <c r="FMT340" s="7"/>
      <c r="FMU340" s="7"/>
      <c r="FMV340" s="7"/>
      <c r="FMW340" s="7"/>
      <c r="FMX340" s="7"/>
      <c r="FMY340" s="7"/>
      <c r="FMZ340" s="7"/>
      <c r="FNA340" s="7"/>
      <c r="FNB340" s="7"/>
      <c r="FNC340" s="7"/>
      <c r="FND340" s="7"/>
      <c r="FNE340" s="7"/>
      <c r="FNF340" s="7"/>
      <c r="FNG340" s="7"/>
      <c r="FNH340" s="7"/>
      <c r="FNI340" s="7"/>
      <c r="FNJ340" s="7"/>
      <c r="FNK340" s="7"/>
      <c r="FNL340" s="7"/>
      <c r="FNM340" s="7"/>
      <c r="FNN340" s="7"/>
      <c r="FNO340" s="7"/>
      <c r="FNP340" s="7"/>
      <c r="FNQ340" s="7"/>
      <c r="FNR340" s="7"/>
      <c r="FNS340" s="7"/>
      <c r="FOB340" s="7"/>
      <c r="FOE340" s="7"/>
      <c r="FOP340" s="7"/>
      <c r="FOQ340" s="7"/>
      <c r="FOR340" s="7"/>
      <c r="FOS340" s="7"/>
      <c r="FOT340" s="7"/>
      <c r="FOU340" s="7"/>
      <c r="FOV340" s="7"/>
      <c r="FOW340" s="7"/>
      <c r="FOX340" s="7"/>
      <c r="FOY340" s="7"/>
      <c r="FOZ340" s="7"/>
      <c r="FPA340" s="7"/>
      <c r="FPB340" s="7"/>
      <c r="FPC340" s="7"/>
      <c r="FPD340" s="7"/>
      <c r="FPE340" s="7"/>
      <c r="FPF340" s="7"/>
      <c r="FPG340" s="7"/>
      <c r="FPH340" s="7"/>
      <c r="FPI340" s="7"/>
      <c r="FPJ340" s="7"/>
      <c r="FPK340" s="7"/>
      <c r="FPL340" s="7"/>
      <c r="FPM340" s="7"/>
      <c r="FPN340" s="7"/>
      <c r="FPO340" s="7"/>
      <c r="FPP340" s="7"/>
      <c r="FPQ340" s="7"/>
      <c r="FPR340" s="7"/>
      <c r="FPS340" s="7"/>
      <c r="FPT340" s="7"/>
      <c r="FPU340" s="7"/>
      <c r="FPV340" s="7"/>
      <c r="FPW340" s="7"/>
      <c r="FPX340" s="7"/>
      <c r="FPY340" s="7"/>
      <c r="FPZ340" s="7"/>
      <c r="FQA340" s="7"/>
      <c r="FQB340" s="7"/>
      <c r="FQC340" s="7"/>
      <c r="FQD340" s="7"/>
      <c r="FQE340" s="7"/>
      <c r="FQF340" s="7"/>
      <c r="FQG340" s="7"/>
      <c r="FQH340" s="7"/>
      <c r="FQI340" s="7"/>
      <c r="FQJ340" s="7"/>
      <c r="FQK340" s="7"/>
      <c r="FQL340" s="7"/>
      <c r="FQM340" s="7"/>
      <c r="FQN340" s="7"/>
      <c r="FQO340" s="7"/>
      <c r="FQP340" s="7"/>
      <c r="FQQ340" s="7"/>
      <c r="FQR340" s="7"/>
      <c r="FQS340" s="7"/>
      <c r="FQT340" s="7"/>
      <c r="FQU340" s="7"/>
      <c r="FQV340" s="7"/>
      <c r="FQW340" s="7"/>
      <c r="FQX340" s="7"/>
      <c r="FQY340" s="7"/>
      <c r="FQZ340" s="7"/>
      <c r="FRA340" s="7"/>
      <c r="FRB340" s="7"/>
      <c r="FRC340" s="7"/>
      <c r="FRD340" s="7"/>
      <c r="FRE340" s="7"/>
      <c r="FRF340" s="7"/>
      <c r="FRG340" s="7"/>
      <c r="FRH340" s="7"/>
      <c r="FRI340" s="7"/>
      <c r="FRJ340" s="7"/>
      <c r="FRK340" s="7"/>
      <c r="FRL340" s="7"/>
      <c r="FRM340" s="7"/>
      <c r="FRQ340" s="7"/>
      <c r="FRR340" s="7"/>
      <c r="FRS340" s="7"/>
      <c r="FRT340" s="7"/>
      <c r="FRU340" s="7"/>
      <c r="FRV340" s="7"/>
      <c r="FRW340" s="7"/>
      <c r="FRX340" s="7"/>
      <c r="FRY340" s="7"/>
      <c r="FRZ340" s="7"/>
      <c r="FSA340" s="7"/>
      <c r="FSB340" s="7"/>
      <c r="FSC340" s="7"/>
      <c r="FSD340" s="7"/>
      <c r="FSE340" s="7"/>
      <c r="FSF340" s="7"/>
      <c r="FSG340" s="7"/>
      <c r="FSH340" s="7"/>
      <c r="FSI340" s="7"/>
      <c r="FSJ340" s="7"/>
      <c r="FSK340" s="7"/>
      <c r="FSL340" s="7"/>
      <c r="FSM340" s="7"/>
      <c r="FSN340" s="7"/>
      <c r="FSO340" s="7"/>
      <c r="FSP340" s="7"/>
      <c r="FSQ340" s="7"/>
      <c r="FSR340" s="7"/>
      <c r="FSS340" s="7"/>
      <c r="FST340" s="7"/>
      <c r="FSU340" s="7"/>
      <c r="FSV340" s="7"/>
      <c r="FSW340" s="7"/>
      <c r="FSX340" s="7"/>
      <c r="FSY340" s="7"/>
      <c r="FSZ340" s="7"/>
      <c r="FTA340" s="7"/>
      <c r="FTB340" s="7"/>
      <c r="FTC340" s="7"/>
      <c r="FTD340" s="7"/>
      <c r="FTE340" s="7"/>
      <c r="FTF340" s="7"/>
      <c r="FTG340" s="7"/>
      <c r="FTH340" s="7"/>
      <c r="FTI340" s="7"/>
      <c r="FTJ340" s="7"/>
      <c r="FTK340" s="7"/>
      <c r="FTL340" s="7"/>
      <c r="FTM340" s="7"/>
      <c r="FTN340" s="7"/>
      <c r="FTO340" s="7"/>
      <c r="FTP340" s="7"/>
      <c r="FTQ340" s="7"/>
      <c r="FTR340" s="7"/>
      <c r="FTS340" s="7"/>
      <c r="FTT340" s="7"/>
      <c r="FTU340" s="7"/>
      <c r="FTV340" s="7"/>
      <c r="FTW340" s="7"/>
      <c r="FTX340" s="7"/>
      <c r="FTY340" s="7"/>
      <c r="FTZ340" s="7"/>
      <c r="FUA340" s="7"/>
      <c r="FUB340" s="7"/>
      <c r="FUC340" s="7"/>
      <c r="FUD340" s="7"/>
      <c r="FUE340" s="7"/>
      <c r="FUF340" s="7"/>
      <c r="FUG340" s="7"/>
      <c r="FUH340" s="7"/>
      <c r="FUI340" s="7"/>
      <c r="FUJ340" s="7"/>
      <c r="FUK340" s="7"/>
      <c r="FUL340" s="7"/>
      <c r="FUM340" s="7"/>
      <c r="FUN340" s="7"/>
      <c r="FUO340" s="7"/>
      <c r="FUP340" s="7"/>
      <c r="FUQ340" s="7"/>
      <c r="FUR340" s="7"/>
      <c r="FUS340" s="7"/>
      <c r="FUT340" s="7"/>
      <c r="FUU340" s="7"/>
      <c r="FUV340" s="7"/>
      <c r="FUW340" s="7"/>
      <c r="FUX340" s="7"/>
      <c r="FUY340" s="7"/>
      <c r="FUZ340" s="7"/>
      <c r="FVA340" s="7"/>
      <c r="FVB340" s="7"/>
      <c r="FVC340" s="7"/>
      <c r="FVD340" s="7"/>
      <c r="FVE340" s="7"/>
      <c r="FVF340" s="7"/>
      <c r="FVG340" s="7"/>
      <c r="FVH340" s="7"/>
      <c r="FVI340" s="7"/>
      <c r="FVJ340" s="7"/>
      <c r="FVK340" s="7"/>
      <c r="FVL340" s="7"/>
      <c r="FVM340" s="7"/>
      <c r="FVN340" s="7"/>
      <c r="FVO340" s="7"/>
      <c r="FVP340" s="7"/>
      <c r="FVQ340" s="7"/>
      <c r="FVR340" s="7"/>
      <c r="FVS340" s="7"/>
      <c r="FVT340" s="7"/>
      <c r="FVU340" s="7"/>
      <c r="FVV340" s="7"/>
      <c r="FVW340" s="7"/>
      <c r="FVX340" s="7"/>
      <c r="FVY340" s="7"/>
      <c r="FVZ340" s="7"/>
      <c r="FWA340" s="7"/>
      <c r="FWB340" s="7"/>
      <c r="FWC340" s="7"/>
      <c r="FWD340" s="7"/>
      <c r="FWE340" s="7"/>
      <c r="FWF340" s="7"/>
      <c r="FWG340" s="7"/>
      <c r="FWH340" s="7"/>
      <c r="FWI340" s="7"/>
      <c r="FWJ340" s="7"/>
      <c r="FWK340" s="7"/>
      <c r="FWL340" s="7"/>
      <c r="FWM340" s="7"/>
      <c r="FWN340" s="7"/>
      <c r="FWO340" s="7"/>
      <c r="FWP340" s="7"/>
      <c r="FWQ340" s="7"/>
      <c r="FWR340" s="7"/>
      <c r="FWS340" s="7"/>
      <c r="FWT340" s="7"/>
      <c r="FWU340" s="7"/>
      <c r="FWV340" s="7"/>
      <c r="FWW340" s="7"/>
      <c r="FWX340" s="7"/>
      <c r="FWY340" s="7"/>
      <c r="FWZ340" s="7"/>
      <c r="FXA340" s="7"/>
      <c r="FXB340" s="7"/>
      <c r="FXC340" s="7"/>
      <c r="FXD340" s="7"/>
      <c r="FXE340" s="7"/>
      <c r="FXF340" s="7"/>
      <c r="FXG340" s="7"/>
      <c r="FXH340" s="7"/>
      <c r="FXI340" s="7"/>
      <c r="FXJ340" s="7"/>
      <c r="FXK340" s="7"/>
      <c r="FXL340" s="7"/>
      <c r="FXM340" s="7"/>
      <c r="FXN340" s="7"/>
      <c r="FXO340" s="7"/>
      <c r="FXX340" s="7"/>
      <c r="FYA340" s="7"/>
      <c r="FYL340" s="7"/>
      <c r="FYM340" s="7"/>
      <c r="FYN340" s="7"/>
      <c r="FYO340" s="7"/>
      <c r="FYP340" s="7"/>
      <c r="FYQ340" s="7"/>
      <c r="FYR340" s="7"/>
      <c r="FYS340" s="7"/>
      <c r="FYT340" s="7"/>
      <c r="FYU340" s="7"/>
      <c r="FYV340" s="7"/>
      <c r="FYW340" s="7"/>
      <c r="FYX340" s="7"/>
      <c r="FYY340" s="7"/>
      <c r="FYZ340" s="7"/>
      <c r="FZA340" s="7"/>
      <c r="FZB340" s="7"/>
      <c r="FZC340" s="7"/>
      <c r="FZD340" s="7"/>
      <c r="FZE340" s="7"/>
      <c r="FZF340" s="7"/>
      <c r="FZG340" s="7"/>
      <c r="FZH340" s="7"/>
      <c r="FZI340" s="7"/>
      <c r="FZJ340" s="7"/>
      <c r="FZK340" s="7"/>
      <c r="FZL340" s="7"/>
      <c r="FZM340" s="7"/>
      <c r="FZN340" s="7"/>
      <c r="FZO340" s="7"/>
      <c r="FZP340" s="7"/>
      <c r="FZQ340" s="7"/>
      <c r="FZR340" s="7"/>
      <c r="FZS340" s="7"/>
      <c r="FZT340" s="7"/>
      <c r="FZU340" s="7"/>
      <c r="FZV340" s="7"/>
      <c r="FZW340" s="7"/>
      <c r="FZX340" s="7"/>
      <c r="FZY340" s="7"/>
      <c r="FZZ340" s="7"/>
      <c r="GAA340" s="7"/>
      <c r="GAB340" s="7"/>
      <c r="GAC340" s="7"/>
      <c r="GAD340" s="7"/>
      <c r="GAE340" s="7"/>
      <c r="GAF340" s="7"/>
      <c r="GAG340" s="7"/>
      <c r="GAH340" s="7"/>
      <c r="GAI340" s="7"/>
      <c r="GAJ340" s="7"/>
      <c r="GAK340" s="7"/>
      <c r="GAL340" s="7"/>
      <c r="GAM340" s="7"/>
      <c r="GAN340" s="7"/>
      <c r="GAO340" s="7"/>
      <c r="GAP340" s="7"/>
      <c r="GAQ340" s="7"/>
      <c r="GAR340" s="7"/>
      <c r="GAS340" s="7"/>
      <c r="GAT340" s="7"/>
      <c r="GAU340" s="7"/>
      <c r="GAV340" s="7"/>
      <c r="GAW340" s="7"/>
      <c r="GAX340" s="7"/>
      <c r="GAY340" s="7"/>
      <c r="GAZ340" s="7"/>
      <c r="GBA340" s="7"/>
      <c r="GBB340" s="7"/>
      <c r="GBC340" s="7"/>
      <c r="GBD340" s="7"/>
      <c r="GBE340" s="7"/>
      <c r="GBF340" s="7"/>
      <c r="GBG340" s="7"/>
      <c r="GBH340" s="7"/>
      <c r="GBI340" s="7"/>
      <c r="GBM340" s="7"/>
      <c r="GBN340" s="7"/>
      <c r="GBO340" s="7"/>
      <c r="GBP340" s="7"/>
      <c r="GBQ340" s="7"/>
      <c r="GBR340" s="7"/>
      <c r="GBS340" s="7"/>
      <c r="GBT340" s="7"/>
      <c r="GBU340" s="7"/>
      <c r="GBV340" s="7"/>
      <c r="GBW340" s="7"/>
      <c r="GBX340" s="7"/>
      <c r="GBY340" s="7"/>
      <c r="GBZ340" s="7"/>
      <c r="GCA340" s="7"/>
      <c r="GCB340" s="7"/>
      <c r="GCC340" s="7"/>
      <c r="GCD340" s="7"/>
      <c r="GCE340" s="7"/>
      <c r="GCF340" s="7"/>
      <c r="GCG340" s="7"/>
      <c r="GCH340" s="7"/>
      <c r="GCI340" s="7"/>
      <c r="GCJ340" s="7"/>
      <c r="GCK340" s="7"/>
      <c r="GCL340" s="7"/>
      <c r="GCM340" s="7"/>
      <c r="GCN340" s="7"/>
      <c r="GCO340" s="7"/>
      <c r="GCP340" s="7"/>
      <c r="GCQ340" s="7"/>
      <c r="GCR340" s="7"/>
      <c r="GCS340" s="7"/>
      <c r="GCT340" s="7"/>
      <c r="GCU340" s="7"/>
      <c r="GCV340" s="7"/>
      <c r="GCW340" s="7"/>
      <c r="GCX340" s="7"/>
      <c r="GCY340" s="7"/>
      <c r="GCZ340" s="7"/>
      <c r="GDA340" s="7"/>
      <c r="GDB340" s="7"/>
      <c r="GDC340" s="7"/>
      <c r="GDD340" s="7"/>
      <c r="GDE340" s="7"/>
      <c r="GDF340" s="7"/>
      <c r="GDG340" s="7"/>
      <c r="GDH340" s="7"/>
      <c r="GDI340" s="7"/>
      <c r="GDJ340" s="7"/>
      <c r="GDK340" s="7"/>
      <c r="GDL340" s="7"/>
      <c r="GDM340" s="7"/>
      <c r="GDN340" s="7"/>
      <c r="GDO340" s="7"/>
      <c r="GDP340" s="7"/>
      <c r="GDQ340" s="7"/>
      <c r="GDR340" s="7"/>
      <c r="GDS340" s="7"/>
      <c r="GDT340" s="7"/>
      <c r="GDU340" s="7"/>
      <c r="GDV340" s="7"/>
      <c r="GDW340" s="7"/>
      <c r="GDX340" s="7"/>
      <c r="GDY340" s="7"/>
      <c r="GDZ340" s="7"/>
      <c r="GEA340" s="7"/>
      <c r="GEB340" s="7"/>
      <c r="GEC340" s="7"/>
      <c r="GED340" s="7"/>
      <c r="GEE340" s="7"/>
      <c r="GEF340" s="7"/>
      <c r="GEG340" s="7"/>
      <c r="GEH340" s="7"/>
      <c r="GEI340" s="7"/>
      <c r="GEJ340" s="7"/>
      <c r="GEK340" s="7"/>
      <c r="GEL340" s="7"/>
      <c r="GEM340" s="7"/>
      <c r="GEN340" s="7"/>
      <c r="GEO340" s="7"/>
      <c r="GEP340" s="7"/>
      <c r="GEQ340" s="7"/>
      <c r="GER340" s="7"/>
      <c r="GES340" s="7"/>
      <c r="GET340" s="7"/>
      <c r="GEU340" s="7"/>
      <c r="GEV340" s="7"/>
      <c r="GEW340" s="7"/>
      <c r="GEX340" s="7"/>
      <c r="GEY340" s="7"/>
      <c r="GEZ340" s="7"/>
      <c r="GFA340" s="7"/>
      <c r="GFB340" s="7"/>
      <c r="GFC340" s="7"/>
      <c r="GFD340" s="7"/>
      <c r="GFE340" s="7"/>
      <c r="GFF340" s="7"/>
      <c r="GFG340" s="7"/>
      <c r="GFH340" s="7"/>
      <c r="GFI340" s="7"/>
      <c r="GFJ340" s="7"/>
      <c r="GFK340" s="7"/>
      <c r="GFL340" s="7"/>
      <c r="GFM340" s="7"/>
      <c r="GFN340" s="7"/>
      <c r="GFO340" s="7"/>
      <c r="GFP340" s="7"/>
      <c r="GFQ340" s="7"/>
      <c r="GFR340" s="7"/>
      <c r="GFS340" s="7"/>
      <c r="GFT340" s="7"/>
      <c r="GFU340" s="7"/>
      <c r="GFV340" s="7"/>
      <c r="GFW340" s="7"/>
      <c r="GFX340" s="7"/>
      <c r="GFY340" s="7"/>
      <c r="GFZ340" s="7"/>
      <c r="GGA340" s="7"/>
      <c r="GGB340" s="7"/>
      <c r="GGC340" s="7"/>
      <c r="GGD340" s="7"/>
      <c r="GGE340" s="7"/>
      <c r="GGF340" s="7"/>
      <c r="GGG340" s="7"/>
      <c r="GGH340" s="7"/>
      <c r="GGI340" s="7"/>
      <c r="GGJ340" s="7"/>
      <c r="GGK340" s="7"/>
      <c r="GGL340" s="7"/>
      <c r="GGM340" s="7"/>
      <c r="GGN340" s="7"/>
      <c r="GGO340" s="7"/>
      <c r="GGP340" s="7"/>
      <c r="GGQ340" s="7"/>
      <c r="GGR340" s="7"/>
      <c r="GGS340" s="7"/>
      <c r="GGT340" s="7"/>
      <c r="GGU340" s="7"/>
      <c r="GGV340" s="7"/>
      <c r="GGW340" s="7"/>
      <c r="GGX340" s="7"/>
      <c r="GGY340" s="7"/>
      <c r="GGZ340" s="7"/>
      <c r="GHA340" s="7"/>
      <c r="GHB340" s="7"/>
      <c r="GHC340" s="7"/>
      <c r="GHD340" s="7"/>
      <c r="GHE340" s="7"/>
      <c r="GHF340" s="7"/>
      <c r="GHG340" s="7"/>
      <c r="GHH340" s="7"/>
      <c r="GHI340" s="7"/>
      <c r="GHJ340" s="7"/>
      <c r="GHK340" s="7"/>
      <c r="GHT340" s="7"/>
      <c r="GHW340" s="7"/>
      <c r="GIH340" s="7"/>
      <c r="GII340" s="7"/>
      <c r="GIJ340" s="7"/>
      <c r="GIK340" s="7"/>
      <c r="GIL340" s="7"/>
      <c r="GIM340" s="7"/>
      <c r="GIN340" s="7"/>
      <c r="GIO340" s="7"/>
      <c r="GIP340" s="7"/>
      <c r="GIQ340" s="7"/>
      <c r="GIR340" s="7"/>
      <c r="GIS340" s="7"/>
      <c r="GIT340" s="7"/>
      <c r="GIU340" s="7"/>
      <c r="GIV340" s="7"/>
      <c r="GIW340" s="7"/>
      <c r="GIX340" s="7"/>
      <c r="GIY340" s="7"/>
      <c r="GIZ340" s="7"/>
      <c r="GJA340" s="7"/>
      <c r="GJB340" s="7"/>
      <c r="GJC340" s="7"/>
      <c r="GJD340" s="7"/>
      <c r="GJE340" s="7"/>
      <c r="GJF340" s="7"/>
      <c r="GJG340" s="7"/>
      <c r="GJH340" s="7"/>
      <c r="GJI340" s="7"/>
      <c r="GJJ340" s="7"/>
      <c r="GJK340" s="7"/>
      <c r="GJL340" s="7"/>
      <c r="GJM340" s="7"/>
      <c r="GJN340" s="7"/>
      <c r="GJO340" s="7"/>
      <c r="GJP340" s="7"/>
      <c r="GJQ340" s="7"/>
      <c r="GJR340" s="7"/>
      <c r="GJS340" s="7"/>
      <c r="GJT340" s="7"/>
      <c r="GJU340" s="7"/>
      <c r="GJV340" s="7"/>
      <c r="GJW340" s="7"/>
      <c r="GJX340" s="7"/>
      <c r="GJY340" s="7"/>
      <c r="GJZ340" s="7"/>
      <c r="GKA340" s="7"/>
      <c r="GKB340" s="7"/>
      <c r="GKC340" s="7"/>
      <c r="GKD340" s="7"/>
      <c r="GKE340" s="7"/>
      <c r="GKF340" s="7"/>
      <c r="GKG340" s="7"/>
      <c r="GKH340" s="7"/>
      <c r="GKI340" s="7"/>
      <c r="GKJ340" s="7"/>
      <c r="GKK340" s="7"/>
      <c r="GKL340" s="7"/>
      <c r="GKM340" s="7"/>
      <c r="GKN340" s="7"/>
      <c r="GKO340" s="7"/>
      <c r="GKP340" s="7"/>
      <c r="GKQ340" s="7"/>
      <c r="GKR340" s="7"/>
      <c r="GKS340" s="7"/>
      <c r="GKT340" s="7"/>
      <c r="GKU340" s="7"/>
      <c r="GKV340" s="7"/>
      <c r="GKW340" s="7"/>
      <c r="GKX340" s="7"/>
      <c r="GKY340" s="7"/>
      <c r="GKZ340" s="7"/>
      <c r="GLA340" s="7"/>
      <c r="GLB340" s="7"/>
      <c r="GLC340" s="7"/>
      <c r="GLD340" s="7"/>
      <c r="GLE340" s="7"/>
      <c r="GLI340" s="7"/>
      <c r="GLJ340" s="7"/>
      <c r="GLK340" s="7"/>
      <c r="GLL340" s="7"/>
      <c r="GLM340" s="7"/>
      <c r="GLN340" s="7"/>
      <c r="GLO340" s="7"/>
      <c r="GLP340" s="7"/>
      <c r="GLQ340" s="7"/>
      <c r="GLR340" s="7"/>
      <c r="GLS340" s="7"/>
      <c r="GLT340" s="7"/>
      <c r="GLU340" s="7"/>
      <c r="GLV340" s="7"/>
      <c r="GLW340" s="7"/>
      <c r="GLX340" s="7"/>
      <c r="GLY340" s="7"/>
      <c r="GLZ340" s="7"/>
      <c r="GMA340" s="7"/>
      <c r="GMB340" s="7"/>
      <c r="GMC340" s="7"/>
      <c r="GMD340" s="7"/>
      <c r="GME340" s="7"/>
      <c r="GMF340" s="7"/>
      <c r="GMG340" s="7"/>
      <c r="GMH340" s="7"/>
      <c r="GMI340" s="7"/>
      <c r="GMJ340" s="7"/>
      <c r="GMK340" s="7"/>
      <c r="GML340" s="7"/>
      <c r="GMM340" s="7"/>
      <c r="GMN340" s="7"/>
      <c r="GMO340" s="7"/>
      <c r="GMP340" s="7"/>
      <c r="GMQ340" s="7"/>
      <c r="GMR340" s="7"/>
      <c r="GMS340" s="7"/>
      <c r="GMT340" s="7"/>
      <c r="GMU340" s="7"/>
      <c r="GMV340" s="7"/>
      <c r="GMW340" s="7"/>
      <c r="GMX340" s="7"/>
      <c r="GMY340" s="7"/>
      <c r="GMZ340" s="7"/>
      <c r="GNA340" s="7"/>
      <c r="GNB340" s="7"/>
      <c r="GNC340" s="7"/>
      <c r="GND340" s="7"/>
      <c r="GNE340" s="7"/>
      <c r="GNF340" s="7"/>
      <c r="GNG340" s="7"/>
      <c r="GNH340" s="7"/>
      <c r="GNI340" s="7"/>
      <c r="GNJ340" s="7"/>
      <c r="GNK340" s="7"/>
      <c r="GNL340" s="7"/>
      <c r="GNM340" s="7"/>
      <c r="GNN340" s="7"/>
      <c r="GNO340" s="7"/>
      <c r="GNP340" s="7"/>
      <c r="GNQ340" s="7"/>
      <c r="GNR340" s="7"/>
      <c r="GNS340" s="7"/>
      <c r="GNT340" s="7"/>
      <c r="GNU340" s="7"/>
      <c r="GNV340" s="7"/>
      <c r="GNW340" s="7"/>
      <c r="GNX340" s="7"/>
      <c r="GNY340" s="7"/>
      <c r="GNZ340" s="7"/>
      <c r="GOA340" s="7"/>
      <c r="GOB340" s="7"/>
      <c r="GOC340" s="7"/>
      <c r="GOD340" s="7"/>
      <c r="GOE340" s="7"/>
      <c r="GOF340" s="7"/>
      <c r="GOG340" s="7"/>
      <c r="GOH340" s="7"/>
      <c r="GOI340" s="7"/>
      <c r="GOJ340" s="7"/>
      <c r="GOK340" s="7"/>
      <c r="GOL340" s="7"/>
      <c r="GOM340" s="7"/>
      <c r="GON340" s="7"/>
      <c r="GOO340" s="7"/>
      <c r="GOP340" s="7"/>
      <c r="GOQ340" s="7"/>
      <c r="GOR340" s="7"/>
      <c r="GOS340" s="7"/>
      <c r="GOT340" s="7"/>
      <c r="GOU340" s="7"/>
      <c r="GOV340" s="7"/>
      <c r="GOW340" s="7"/>
      <c r="GOX340" s="7"/>
      <c r="GOY340" s="7"/>
      <c r="GOZ340" s="7"/>
      <c r="GPA340" s="7"/>
      <c r="GPB340" s="7"/>
      <c r="GPC340" s="7"/>
      <c r="GPD340" s="7"/>
      <c r="GPE340" s="7"/>
      <c r="GPF340" s="7"/>
      <c r="GPG340" s="7"/>
      <c r="GPH340" s="7"/>
      <c r="GPI340" s="7"/>
      <c r="GPJ340" s="7"/>
      <c r="GPK340" s="7"/>
      <c r="GPL340" s="7"/>
      <c r="GPM340" s="7"/>
      <c r="GPN340" s="7"/>
      <c r="GPO340" s="7"/>
      <c r="GPP340" s="7"/>
      <c r="GPQ340" s="7"/>
      <c r="GPR340" s="7"/>
      <c r="GPS340" s="7"/>
      <c r="GPT340" s="7"/>
      <c r="GPU340" s="7"/>
      <c r="GPV340" s="7"/>
      <c r="GPW340" s="7"/>
      <c r="GPX340" s="7"/>
      <c r="GPY340" s="7"/>
      <c r="GPZ340" s="7"/>
      <c r="GQA340" s="7"/>
      <c r="GQB340" s="7"/>
      <c r="GQC340" s="7"/>
      <c r="GQD340" s="7"/>
      <c r="GQE340" s="7"/>
      <c r="GQF340" s="7"/>
      <c r="GQG340" s="7"/>
      <c r="GQH340" s="7"/>
      <c r="GQI340" s="7"/>
      <c r="GQJ340" s="7"/>
      <c r="GQK340" s="7"/>
      <c r="GQL340" s="7"/>
      <c r="GQM340" s="7"/>
      <c r="GQN340" s="7"/>
      <c r="GQO340" s="7"/>
      <c r="GQP340" s="7"/>
      <c r="GQQ340" s="7"/>
      <c r="GQR340" s="7"/>
      <c r="GQS340" s="7"/>
      <c r="GQT340" s="7"/>
      <c r="GQU340" s="7"/>
      <c r="GQV340" s="7"/>
      <c r="GQW340" s="7"/>
      <c r="GQX340" s="7"/>
      <c r="GQY340" s="7"/>
      <c r="GQZ340" s="7"/>
      <c r="GRA340" s="7"/>
      <c r="GRB340" s="7"/>
      <c r="GRC340" s="7"/>
      <c r="GRD340" s="7"/>
      <c r="GRE340" s="7"/>
      <c r="GRF340" s="7"/>
      <c r="GRG340" s="7"/>
      <c r="GRP340" s="7"/>
      <c r="GRS340" s="7"/>
      <c r="GSD340" s="7"/>
      <c r="GSE340" s="7"/>
      <c r="GSF340" s="7"/>
      <c r="GSG340" s="7"/>
      <c r="GSH340" s="7"/>
      <c r="GSI340" s="7"/>
      <c r="GSJ340" s="7"/>
      <c r="GSK340" s="7"/>
      <c r="GSL340" s="7"/>
      <c r="GSM340" s="7"/>
      <c r="GSN340" s="7"/>
      <c r="GSO340" s="7"/>
      <c r="GSP340" s="7"/>
      <c r="GSQ340" s="7"/>
      <c r="GSR340" s="7"/>
      <c r="GSS340" s="7"/>
      <c r="GST340" s="7"/>
      <c r="GSU340" s="7"/>
      <c r="GSV340" s="7"/>
      <c r="GSW340" s="7"/>
      <c r="GSX340" s="7"/>
      <c r="GSY340" s="7"/>
      <c r="GSZ340" s="7"/>
      <c r="GTA340" s="7"/>
      <c r="GTB340" s="7"/>
      <c r="GTC340" s="7"/>
      <c r="GTD340" s="7"/>
      <c r="GTE340" s="7"/>
      <c r="GTF340" s="7"/>
      <c r="GTG340" s="7"/>
      <c r="GTH340" s="7"/>
      <c r="GTI340" s="7"/>
      <c r="GTJ340" s="7"/>
      <c r="GTK340" s="7"/>
      <c r="GTL340" s="7"/>
      <c r="GTM340" s="7"/>
      <c r="GTN340" s="7"/>
      <c r="GTO340" s="7"/>
      <c r="GTP340" s="7"/>
      <c r="GTQ340" s="7"/>
      <c r="GTR340" s="7"/>
      <c r="GTS340" s="7"/>
      <c r="GTT340" s="7"/>
      <c r="GTU340" s="7"/>
      <c r="GTV340" s="7"/>
      <c r="GTW340" s="7"/>
      <c r="GTX340" s="7"/>
      <c r="GTY340" s="7"/>
      <c r="GTZ340" s="7"/>
      <c r="GUA340" s="7"/>
      <c r="GUB340" s="7"/>
      <c r="GUC340" s="7"/>
      <c r="GUD340" s="7"/>
      <c r="GUE340" s="7"/>
      <c r="GUF340" s="7"/>
      <c r="GUG340" s="7"/>
      <c r="GUH340" s="7"/>
      <c r="GUI340" s="7"/>
      <c r="GUJ340" s="7"/>
      <c r="GUK340" s="7"/>
      <c r="GUL340" s="7"/>
      <c r="GUM340" s="7"/>
      <c r="GUN340" s="7"/>
      <c r="GUO340" s="7"/>
      <c r="GUP340" s="7"/>
      <c r="GUQ340" s="7"/>
      <c r="GUR340" s="7"/>
      <c r="GUS340" s="7"/>
      <c r="GUT340" s="7"/>
      <c r="GUU340" s="7"/>
      <c r="GUV340" s="7"/>
      <c r="GUW340" s="7"/>
      <c r="GUX340" s="7"/>
      <c r="GUY340" s="7"/>
      <c r="GUZ340" s="7"/>
      <c r="GVA340" s="7"/>
      <c r="GVE340" s="7"/>
      <c r="GVF340" s="7"/>
      <c r="GVG340" s="7"/>
      <c r="GVH340" s="7"/>
      <c r="GVI340" s="7"/>
      <c r="GVJ340" s="7"/>
      <c r="GVK340" s="7"/>
      <c r="GVL340" s="7"/>
      <c r="GVM340" s="7"/>
      <c r="GVN340" s="7"/>
      <c r="GVO340" s="7"/>
      <c r="GVP340" s="7"/>
      <c r="GVQ340" s="7"/>
      <c r="GVR340" s="7"/>
      <c r="GVS340" s="7"/>
      <c r="GVT340" s="7"/>
      <c r="GVU340" s="7"/>
      <c r="GVV340" s="7"/>
      <c r="GVW340" s="7"/>
      <c r="GVX340" s="7"/>
      <c r="GVY340" s="7"/>
      <c r="GVZ340" s="7"/>
      <c r="GWA340" s="7"/>
      <c r="GWB340" s="7"/>
      <c r="GWC340" s="7"/>
      <c r="GWD340" s="7"/>
      <c r="GWE340" s="7"/>
      <c r="GWF340" s="7"/>
      <c r="GWG340" s="7"/>
      <c r="GWH340" s="7"/>
      <c r="GWI340" s="7"/>
      <c r="GWJ340" s="7"/>
      <c r="GWK340" s="7"/>
      <c r="GWL340" s="7"/>
      <c r="GWM340" s="7"/>
      <c r="GWN340" s="7"/>
      <c r="GWO340" s="7"/>
      <c r="GWP340" s="7"/>
      <c r="GWQ340" s="7"/>
      <c r="GWR340" s="7"/>
      <c r="GWS340" s="7"/>
      <c r="GWT340" s="7"/>
      <c r="GWU340" s="7"/>
      <c r="GWV340" s="7"/>
      <c r="GWW340" s="7"/>
      <c r="GWX340" s="7"/>
      <c r="GWY340" s="7"/>
      <c r="GWZ340" s="7"/>
      <c r="GXA340" s="7"/>
      <c r="GXB340" s="7"/>
      <c r="GXC340" s="7"/>
      <c r="GXD340" s="7"/>
      <c r="GXE340" s="7"/>
      <c r="GXF340" s="7"/>
      <c r="GXG340" s="7"/>
      <c r="GXH340" s="7"/>
      <c r="GXI340" s="7"/>
      <c r="GXJ340" s="7"/>
      <c r="GXK340" s="7"/>
      <c r="GXL340" s="7"/>
      <c r="GXM340" s="7"/>
      <c r="GXN340" s="7"/>
      <c r="GXO340" s="7"/>
      <c r="GXP340" s="7"/>
      <c r="GXQ340" s="7"/>
      <c r="GXR340" s="7"/>
      <c r="GXS340" s="7"/>
      <c r="GXT340" s="7"/>
      <c r="GXU340" s="7"/>
      <c r="GXV340" s="7"/>
      <c r="GXW340" s="7"/>
      <c r="GXX340" s="7"/>
      <c r="GXY340" s="7"/>
      <c r="GXZ340" s="7"/>
      <c r="GYA340" s="7"/>
      <c r="GYB340" s="7"/>
      <c r="GYC340" s="7"/>
      <c r="GYD340" s="7"/>
      <c r="GYE340" s="7"/>
      <c r="GYF340" s="7"/>
      <c r="GYG340" s="7"/>
      <c r="GYH340" s="7"/>
      <c r="GYI340" s="7"/>
      <c r="GYJ340" s="7"/>
      <c r="GYK340" s="7"/>
      <c r="GYL340" s="7"/>
      <c r="GYM340" s="7"/>
      <c r="GYN340" s="7"/>
      <c r="GYO340" s="7"/>
      <c r="GYP340" s="7"/>
      <c r="GYQ340" s="7"/>
      <c r="GYR340" s="7"/>
      <c r="GYS340" s="7"/>
      <c r="GYT340" s="7"/>
      <c r="GYU340" s="7"/>
      <c r="GYV340" s="7"/>
      <c r="GYW340" s="7"/>
      <c r="GYX340" s="7"/>
      <c r="GYY340" s="7"/>
      <c r="GYZ340" s="7"/>
      <c r="GZA340" s="7"/>
      <c r="GZB340" s="7"/>
      <c r="GZC340" s="7"/>
      <c r="GZD340" s="7"/>
      <c r="GZE340" s="7"/>
      <c r="GZF340" s="7"/>
      <c r="GZG340" s="7"/>
      <c r="GZH340" s="7"/>
      <c r="GZI340" s="7"/>
      <c r="GZJ340" s="7"/>
      <c r="GZK340" s="7"/>
      <c r="GZL340" s="7"/>
      <c r="GZM340" s="7"/>
      <c r="GZN340" s="7"/>
      <c r="GZO340" s="7"/>
      <c r="GZP340" s="7"/>
      <c r="GZQ340" s="7"/>
      <c r="GZR340" s="7"/>
      <c r="GZS340" s="7"/>
      <c r="GZT340" s="7"/>
      <c r="GZU340" s="7"/>
      <c r="GZV340" s="7"/>
      <c r="GZW340" s="7"/>
      <c r="GZX340" s="7"/>
      <c r="GZY340" s="7"/>
      <c r="GZZ340" s="7"/>
      <c r="HAA340" s="7"/>
      <c r="HAB340" s="7"/>
      <c r="HAC340" s="7"/>
      <c r="HAD340" s="7"/>
      <c r="HAE340" s="7"/>
      <c r="HAF340" s="7"/>
      <c r="HAG340" s="7"/>
      <c r="HAH340" s="7"/>
      <c r="HAI340" s="7"/>
      <c r="HAJ340" s="7"/>
      <c r="HAK340" s="7"/>
      <c r="HAL340" s="7"/>
      <c r="HAM340" s="7"/>
      <c r="HAN340" s="7"/>
      <c r="HAO340" s="7"/>
      <c r="HAP340" s="7"/>
      <c r="HAQ340" s="7"/>
      <c r="HAR340" s="7"/>
      <c r="HAS340" s="7"/>
      <c r="HAT340" s="7"/>
      <c r="HAU340" s="7"/>
      <c r="HAV340" s="7"/>
      <c r="HAW340" s="7"/>
      <c r="HAX340" s="7"/>
      <c r="HAY340" s="7"/>
      <c r="HAZ340" s="7"/>
      <c r="HBA340" s="7"/>
      <c r="HBB340" s="7"/>
      <c r="HBC340" s="7"/>
      <c r="HBL340" s="7"/>
      <c r="HBO340" s="7"/>
      <c r="HBZ340" s="7"/>
      <c r="HCA340" s="7"/>
      <c r="HCB340" s="7"/>
      <c r="HCC340" s="7"/>
      <c r="HCD340" s="7"/>
      <c r="HCE340" s="7"/>
      <c r="HCF340" s="7"/>
      <c r="HCG340" s="7"/>
      <c r="HCH340" s="7"/>
      <c r="HCI340" s="7"/>
      <c r="HCJ340" s="7"/>
      <c r="HCK340" s="7"/>
      <c r="HCL340" s="7"/>
      <c r="HCM340" s="7"/>
      <c r="HCN340" s="7"/>
      <c r="HCO340" s="7"/>
      <c r="HCP340" s="7"/>
      <c r="HCQ340" s="7"/>
      <c r="HCR340" s="7"/>
      <c r="HCS340" s="7"/>
      <c r="HCT340" s="7"/>
      <c r="HCU340" s="7"/>
      <c r="HCV340" s="7"/>
      <c r="HCW340" s="7"/>
      <c r="HCX340" s="7"/>
      <c r="HCY340" s="7"/>
      <c r="HCZ340" s="7"/>
      <c r="HDA340" s="7"/>
      <c r="HDB340" s="7"/>
      <c r="HDC340" s="7"/>
      <c r="HDD340" s="7"/>
      <c r="HDE340" s="7"/>
      <c r="HDF340" s="7"/>
      <c r="HDG340" s="7"/>
      <c r="HDH340" s="7"/>
      <c r="HDI340" s="7"/>
      <c r="HDJ340" s="7"/>
      <c r="HDK340" s="7"/>
      <c r="HDL340" s="7"/>
      <c r="HDM340" s="7"/>
      <c r="HDN340" s="7"/>
      <c r="HDO340" s="7"/>
      <c r="HDP340" s="7"/>
      <c r="HDQ340" s="7"/>
      <c r="HDR340" s="7"/>
      <c r="HDS340" s="7"/>
      <c r="HDT340" s="7"/>
      <c r="HDU340" s="7"/>
      <c r="HDV340" s="7"/>
      <c r="HDW340" s="7"/>
      <c r="HDX340" s="7"/>
      <c r="HDY340" s="7"/>
      <c r="HDZ340" s="7"/>
      <c r="HEA340" s="7"/>
      <c r="HEB340" s="7"/>
      <c r="HEC340" s="7"/>
      <c r="HED340" s="7"/>
      <c r="HEE340" s="7"/>
      <c r="HEF340" s="7"/>
      <c r="HEG340" s="7"/>
      <c r="HEH340" s="7"/>
      <c r="HEI340" s="7"/>
      <c r="HEJ340" s="7"/>
      <c r="HEK340" s="7"/>
      <c r="HEL340" s="7"/>
      <c r="HEM340" s="7"/>
      <c r="HEN340" s="7"/>
      <c r="HEO340" s="7"/>
      <c r="HEP340" s="7"/>
      <c r="HEQ340" s="7"/>
      <c r="HER340" s="7"/>
      <c r="HES340" s="7"/>
      <c r="HET340" s="7"/>
      <c r="HEU340" s="7"/>
      <c r="HEV340" s="7"/>
      <c r="HEW340" s="7"/>
      <c r="HFA340" s="7"/>
      <c r="HFB340" s="7"/>
      <c r="HFC340" s="7"/>
      <c r="HFD340" s="7"/>
      <c r="HFE340" s="7"/>
      <c r="HFF340" s="7"/>
      <c r="HFG340" s="7"/>
      <c r="HFH340" s="7"/>
      <c r="HFI340" s="7"/>
      <c r="HFJ340" s="7"/>
      <c r="HFK340" s="7"/>
      <c r="HFL340" s="7"/>
      <c r="HFM340" s="7"/>
      <c r="HFN340" s="7"/>
      <c r="HFO340" s="7"/>
      <c r="HFP340" s="7"/>
      <c r="HFQ340" s="7"/>
      <c r="HFR340" s="7"/>
      <c r="HFS340" s="7"/>
      <c r="HFT340" s="7"/>
      <c r="HFU340" s="7"/>
      <c r="HFV340" s="7"/>
      <c r="HFW340" s="7"/>
      <c r="HFX340" s="7"/>
      <c r="HFY340" s="7"/>
      <c r="HFZ340" s="7"/>
      <c r="HGA340" s="7"/>
      <c r="HGB340" s="7"/>
      <c r="HGC340" s="7"/>
      <c r="HGD340" s="7"/>
      <c r="HGE340" s="7"/>
      <c r="HGF340" s="7"/>
      <c r="HGG340" s="7"/>
      <c r="HGH340" s="7"/>
      <c r="HGI340" s="7"/>
      <c r="HGJ340" s="7"/>
      <c r="HGK340" s="7"/>
      <c r="HGL340" s="7"/>
      <c r="HGM340" s="7"/>
      <c r="HGN340" s="7"/>
      <c r="HGO340" s="7"/>
      <c r="HGP340" s="7"/>
      <c r="HGQ340" s="7"/>
      <c r="HGR340" s="7"/>
      <c r="HGS340" s="7"/>
      <c r="HGT340" s="7"/>
      <c r="HGU340" s="7"/>
      <c r="HGV340" s="7"/>
      <c r="HGW340" s="7"/>
      <c r="HGX340" s="7"/>
      <c r="HGY340" s="7"/>
      <c r="HGZ340" s="7"/>
      <c r="HHA340" s="7"/>
      <c r="HHB340" s="7"/>
      <c r="HHC340" s="7"/>
      <c r="HHD340" s="7"/>
      <c r="HHE340" s="7"/>
      <c r="HHF340" s="7"/>
      <c r="HHG340" s="7"/>
      <c r="HHH340" s="7"/>
      <c r="HHI340" s="7"/>
      <c r="HHJ340" s="7"/>
      <c r="HHK340" s="7"/>
      <c r="HHL340" s="7"/>
      <c r="HHM340" s="7"/>
      <c r="HHN340" s="7"/>
      <c r="HHO340" s="7"/>
      <c r="HHP340" s="7"/>
      <c r="HHQ340" s="7"/>
      <c r="HHR340" s="7"/>
      <c r="HHS340" s="7"/>
      <c r="HHT340" s="7"/>
      <c r="HHU340" s="7"/>
      <c r="HHV340" s="7"/>
      <c r="HHW340" s="7"/>
      <c r="HHX340" s="7"/>
      <c r="HHY340" s="7"/>
      <c r="HHZ340" s="7"/>
      <c r="HIA340" s="7"/>
      <c r="HIB340" s="7"/>
      <c r="HIC340" s="7"/>
      <c r="HID340" s="7"/>
      <c r="HIE340" s="7"/>
      <c r="HIF340" s="7"/>
      <c r="HIG340" s="7"/>
      <c r="HIH340" s="7"/>
      <c r="HII340" s="7"/>
      <c r="HIJ340" s="7"/>
      <c r="HIK340" s="7"/>
      <c r="HIL340" s="7"/>
      <c r="HIM340" s="7"/>
      <c r="HIN340" s="7"/>
      <c r="HIO340" s="7"/>
      <c r="HIP340" s="7"/>
      <c r="HIQ340" s="7"/>
      <c r="HIR340" s="7"/>
      <c r="HIS340" s="7"/>
      <c r="HIT340" s="7"/>
      <c r="HIU340" s="7"/>
      <c r="HIV340" s="7"/>
      <c r="HIW340" s="7"/>
      <c r="HIX340" s="7"/>
      <c r="HIY340" s="7"/>
      <c r="HIZ340" s="7"/>
      <c r="HJA340" s="7"/>
      <c r="HJB340" s="7"/>
      <c r="HJC340" s="7"/>
      <c r="HJD340" s="7"/>
      <c r="HJE340" s="7"/>
      <c r="HJF340" s="7"/>
      <c r="HJG340" s="7"/>
      <c r="HJH340" s="7"/>
      <c r="HJI340" s="7"/>
      <c r="HJJ340" s="7"/>
      <c r="HJK340" s="7"/>
      <c r="HJL340" s="7"/>
      <c r="HJM340" s="7"/>
      <c r="HJN340" s="7"/>
      <c r="HJO340" s="7"/>
      <c r="HJP340" s="7"/>
      <c r="HJQ340" s="7"/>
      <c r="HJR340" s="7"/>
      <c r="HJS340" s="7"/>
      <c r="HJT340" s="7"/>
      <c r="HJU340" s="7"/>
      <c r="HJV340" s="7"/>
      <c r="HJW340" s="7"/>
      <c r="HJX340" s="7"/>
      <c r="HJY340" s="7"/>
      <c r="HJZ340" s="7"/>
      <c r="HKA340" s="7"/>
      <c r="HKB340" s="7"/>
      <c r="HKC340" s="7"/>
      <c r="HKD340" s="7"/>
      <c r="HKE340" s="7"/>
      <c r="HKF340" s="7"/>
      <c r="HKG340" s="7"/>
      <c r="HKH340" s="7"/>
      <c r="HKI340" s="7"/>
      <c r="HKJ340" s="7"/>
      <c r="HKK340" s="7"/>
      <c r="HKL340" s="7"/>
      <c r="HKM340" s="7"/>
      <c r="HKN340" s="7"/>
      <c r="HKO340" s="7"/>
      <c r="HKP340" s="7"/>
      <c r="HKQ340" s="7"/>
      <c r="HKR340" s="7"/>
      <c r="HKS340" s="7"/>
      <c r="HKT340" s="7"/>
      <c r="HKU340" s="7"/>
      <c r="HKV340" s="7"/>
      <c r="HKW340" s="7"/>
      <c r="HKX340" s="7"/>
      <c r="HKY340" s="7"/>
      <c r="HLH340" s="7"/>
      <c r="HLK340" s="7"/>
      <c r="HLV340" s="7"/>
      <c r="HLW340" s="7"/>
      <c r="HLX340" s="7"/>
      <c r="HLY340" s="7"/>
      <c r="HLZ340" s="7"/>
      <c r="HMA340" s="7"/>
      <c r="HMB340" s="7"/>
      <c r="HMC340" s="7"/>
      <c r="HMD340" s="7"/>
      <c r="HME340" s="7"/>
      <c r="HMF340" s="7"/>
      <c r="HMG340" s="7"/>
      <c r="HMH340" s="7"/>
      <c r="HMI340" s="7"/>
      <c r="HMJ340" s="7"/>
      <c r="HMK340" s="7"/>
      <c r="HML340" s="7"/>
      <c r="HMM340" s="7"/>
      <c r="HMN340" s="7"/>
      <c r="HMO340" s="7"/>
      <c r="HMP340" s="7"/>
      <c r="HMQ340" s="7"/>
      <c r="HMR340" s="7"/>
      <c r="HMS340" s="7"/>
      <c r="HMT340" s="7"/>
      <c r="HMU340" s="7"/>
      <c r="HMV340" s="7"/>
      <c r="HMW340" s="7"/>
      <c r="HMX340" s="7"/>
      <c r="HMY340" s="7"/>
      <c r="HMZ340" s="7"/>
      <c r="HNA340" s="7"/>
      <c r="HNB340" s="7"/>
      <c r="HNC340" s="7"/>
      <c r="HND340" s="7"/>
      <c r="HNE340" s="7"/>
      <c r="HNF340" s="7"/>
      <c r="HNG340" s="7"/>
      <c r="HNH340" s="7"/>
      <c r="HNI340" s="7"/>
      <c r="HNJ340" s="7"/>
      <c r="HNK340" s="7"/>
      <c r="HNL340" s="7"/>
      <c r="HNM340" s="7"/>
      <c r="HNN340" s="7"/>
      <c r="HNO340" s="7"/>
      <c r="HNP340" s="7"/>
      <c r="HNQ340" s="7"/>
      <c r="HNR340" s="7"/>
      <c r="HNS340" s="7"/>
      <c r="HNT340" s="7"/>
      <c r="HNU340" s="7"/>
      <c r="HNV340" s="7"/>
      <c r="HNW340" s="7"/>
      <c r="HNX340" s="7"/>
      <c r="HNY340" s="7"/>
      <c r="HNZ340" s="7"/>
      <c r="HOA340" s="7"/>
      <c r="HOB340" s="7"/>
      <c r="HOC340" s="7"/>
      <c r="HOD340" s="7"/>
      <c r="HOE340" s="7"/>
      <c r="HOF340" s="7"/>
      <c r="HOG340" s="7"/>
      <c r="HOH340" s="7"/>
      <c r="HOI340" s="7"/>
      <c r="HOJ340" s="7"/>
      <c r="HOK340" s="7"/>
      <c r="HOL340" s="7"/>
      <c r="HOM340" s="7"/>
      <c r="HON340" s="7"/>
      <c r="HOO340" s="7"/>
      <c r="HOP340" s="7"/>
      <c r="HOQ340" s="7"/>
      <c r="HOR340" s="7"/>
      <c r="HOS340" s="7"/>
      <c r="HOW340" s="7"/>
      <c r="HOX340" s="7"/>
      <c r="HOY340" s="7"/>
      <c r="HOZ340" s="7"/>
      <c r="HPA340" s="7"/>
      <c r="HPB340" s="7"/>
      <c r="HPC340" s="7"/>
      <c r="HPD340" s="7"/>
      <c r="HPE340" s="7"/>
      <c r="HPF340" s="7"/>
      <c r="HPG340" s="7"/>
      <c r="HPH340" s="7"/>
      <c r="HPI340" s="7"/>
      <c r="HPJ340" s="7"/>
      <c r="HPK340" s="7"/>
      <c r="HPL340" s="7"/>
      <c r="HPM340" s="7"/>
      <c r="HPN340" s="7"/>
      <c r="HPO340" s="7"/>
      <c r="HPP340" s="7"/>
      <c r="HPQ340" s="7"/>
      <c r="HPR340" s="7"/>
      <c r="HPS340" s="7"/>
      <c r="HPT340" s="7"/>
      <c r="HPU340" s="7"/>
      <c r="HPV340" s="7"/>
      <c r="HPW340" s="7"/>
      <c r="HPX340" s="7"/>
      <c r="HPY340" s="7"/>
      <c r="HPZ340" s="7"/>
      <c r="HQA340" s="7"/>
      <c r="HQB340" s="7"/>
      <c r="HQC340" s="7"/>
      <c r="HQD340" s="7"/>
      <c r="HQE340" s="7"/>
      <c r="HQF340" s="7"/>
      <c r="HQG340" s="7"/>
      <c r="HQH340" s="7"/>
      <c r="HQI340" s="7"/>
      <c r="HQJ340" s="7"/>
      <c r="HQK340" s="7"/>
      <c r="HQL340" s="7"/>
      <c r="HQM340" s="7"/>
      <c r="HQN340" s="7"/>
      <c r="HQO340" s="7"/>
      <c r="HQP340" s="7"/>
      <c r="HQQ340" s="7"/>
      <c r="HQR340" s="7"/>
      <c r="HQS340" s="7"/>
      <c r="HQT340" s="7"/>
      <c r="HQU340" s="7"/>
      <c r="HQV340" s="7"/>
      <c r="HQW340" s="7"/>
      <c r="HQX340" s="7"/>
      <c r="HQY340" s="7"/>
      <c r="HQZ340" s="7"/>
      <c r="HRA340" s="7"/>
      <c r="HRB340" s="7"/>
      <c r="HRC340" s="7"/>
      <c r="HRD340" s="7"/>
      <c r="HRE340" s="7"/>
      <c r="HRF340" s="7"/>
      <c r="HRG340" s="7"/>
      <c r="HRH340" s="7"/>
      <c r="HRI340" s="7"/>
      <c r="HRJ340" s="7"/>
      <c r="HRK340" s="7"/>
      <c r="HRL340" s="7"/>
      <c r="HRM340" s="7"/>
      <c r="HRN340" s="7"/>
      <c r="HRO340" s="7"/>
      <c r="HRP340" s="7"/>
      <c r="HRQ340" s="7"/>
      <c r="HRR340" s="7"/>
      <c r="HRS340" s="7"/>
      <c r="HRT340" s="7"/>
      <c r="HRU340" s="7"/>
      <c r="HRV340" s="7"/>
      <c r="HRW340" s="7"/>
      <c r="HRX340" s="7"/>
      <c r="HRY340" s="7"/>
      <c r="HRZ340" s="7"/>
      <c r="HSA340" s="7"/>
      <c r="HSB340" s="7"/>
      <c r="HSC340" s="7"/>
      <c r="HSD340" s="7"/>
      <c r="HSE340" s="7"/>
      <c r="HSF340" s="7"/>
      <c r="HSG340" s="7"/>
      <c r="HSH340" s="7"/>
      <c r="HSI340" s="7"/>
      <c r="HSJ340" s="7"/>
      <c r="HSK340" s="7"/>
      <c r="HSL340" s="7"/>
      <c r="HSM340" s="7"/>
      <c r="HSN340" s="7"/>
      <c r="HSO340" s="7"/>
      <c r="HSP340" s="7"/>
      <c r="HSQ340" s="7"/>
      <c r="HSR340" s="7"/>
      <c r="HSS340" s="7"/>
      <c r="HST340" s="7"/>
      <c r="HSU340" s="7"/>
      <c r="HSV340" s="7"/>
      <c r="HSW340" s="7"/>
      <c r="HSX340" s="7"/>
      <c r="HSY340" s="7"/>
      <c r="HSZ340" s="7"/>
      <c r="HTA340" s="7"/>
      <c r="HTB340" s="7"/>
      <c r="HTC340" s="7"/>
      <c r="HTD340" s="7"/>
      <c r="HTE340" s="7"/>
      <c r="HTF340" s="7"/>
      <c r="HTG340" s="7"/>
      <c r="HTH340" s="7"/>
      <c r="HTI340" s="7"/>
      <c r="HTJ340" s="7"/>
      <c r="HTK340" s="7"/>
      <c r="HTL340" s="7"/>
      <c r="HTM340" s="7"/>
      <c r="HTN340" s="7"/>
      <c r="HTO340" s="7"/>
      <c r="HTP340" s="7"/>
      <c r="HTQ340" s="7"/>
      <c r="HTR340" s="7"/>
      <c r="HTS340" s="7"/>
      <c r="HTT340" s="7"/>
      <c r="HTU340" s="7"/>
      <c r="HTV340" s="7"/>
      <c r="HTW340" s="7"/>
      <c r="HTX340" s="7"/>
      <c r="HTY340" s="7"/>
      <c r="HTZ340" s="7"/>
      <c r="HUA340" s="7"/>
      <c r="HUB340" s="7"/>
      <c r="HUC340" s="7"/>
      <c r="HUD340" s="7"/>
      <c r="HUE340" s="7"/>
      <c r="HUF340" s="7"/>
      <c r="HUG340" s="7"/>
      <c r="HUH340" s="7"/>
      <c r="HUI340" s="7"/>
      <c r="HUJ340" s="7"/>
      <c r="HUK340" s="7"/>
      <c r="HUL340" s="7"/>
      <c r="HUM340" s="7"/>
      <c r="HUN340" s="7"/>
      <c r="HUO340" s="7"/>
      <c r="HUP340" s="7"/>
      <c r="HUQ340" s="7"/>
      <c r="HUR340" s="7"/>
      <c r="HUS340" s="7"/>
      <c r="HUT340" s="7"/>
      <c r="HUU340" s="7"/>
      <c r="HVD340" s="7"/>
      <c r="HVG340" s="7"/>
      <c r="HVR340" s="7"/>
      <c r="HVS340" s="7"/>
      <c r="HVT340" s="7"/>
      <c r="HVU340" s="7"/>
      <c r="HVV340" s="7"/>
      <c r="HVW340" s="7"/>
      <c r="HVX340" s="7"/>
      <c r="HVY340" s="7"/>
      <c r="HVZ340" s="7"/>
      <c r="HWA340" s="7"/>
      <c r="HWB340" s="7"/>
      <c r="HWC340" s="7"/>
      <c r="HWD340" s="7"/>
      <c r="HWE340" s="7"/>
      <c r="HWF340" s="7"/>
      <c r="HWG340" s="7"/>
      <c r="HWH340" s="7"/>
      <c r="HWI340" s="7"/>
      <c r="HWJ340" s="7"/>
      <c r="HWK340" s="7"/>
      <c r="HWL340" s="7"/>
      <c r="HWM340" s="7"/>
      <c r="HWN340" s="7"/>
      <c r="HWO340" s="7"/>
      <c r="HWP340" s="7"/>
      <c r="HWQ340" s="7"/>
      <c r="HWR340" s="7"/>
      <c r="HWS340" s="7"/>
      <c r="HWT340" s="7"/>
      <c r="HWU340" s="7"/>
      <c r="HWV340" s="7"/>
      <c r="HWW340" s="7"/>
      <c r="HWX340" s="7"/>
      <c r="HWY340" s="7"/>
      <c r="HWZ340" s="7"/>
      <c r="HXA340" s="7"/>
      <c r="HXB340" s="7"/>
      <c r="HXC340" s="7"/>
      <c r="HXD340" s="7"/>
      <c r="HXE340" s="7"/>
      <c r="HXF340" s="7"/>
      <c r="HXG340" s="7"/>
      <c r="HXH340" s="7"/>
      <c r="HXI340" s="7"/>
      <c r="HXJ340" s="7"/>
      <c r="HXK340" s="7"/>
      <c r="HXL340" s="7"/>
      <c r="HXM340" s="7"/>
      <c r="HXN340" s="7"/>
      <c r="HXO340" s="7"/>
      <c r="HXP340" s="7"/>
      <c r="HXQ340" s="7"/>
      <c r="HXR340" s="7"/>
      <c r="HXS340" s="7"/>
      <c r="HXT340" s="7"/>
      <c r="HXU340" s="7"/>
      <c r="HXV340" s="7"/>
      <c r="HXW340" s="7"/>
      <c r="HXX340" s="7"/>
      <c r="HXY340" s="7"/>
      <c r="HXZ340" s="7"/>
      <c r="HYA340" s="7"/>
      <c r="HYB340" s="7"/>
      <c r="HYC340" s="7"/>
      <c r="HYD340" s="7"/>
      <c r="HYE340" s="7"/>
      <c r="HYF340" s="7"/>
      <c r="HYG340" s="7"/>
      <c r="HYH340" s="7"/>
      <c r="HYI340" s="7"/>
      <c r="HYJ340" s="7"/>
      <c r="HYK340" s="7"/>
      <c r="HYL340" s="7"/>
      <c r="HYM340" s="7"/>
      <c r="HYN340" s="7"/>
      <c r="HYO340" s="7"/>
      <c r="HYS340" s="7"/>
      <c r="HYT340" s="7"/>
      <c r="HYU340" s="7"/>
      <c r="HYV340" s="7"/>
      <c r="HYW340" s="7"/>
      <c r="HYX340" s="7"/>
      <c r="HYY340" s="7"/>
      <c r="HYZ340" s="7"/>
      <c r="HZA340" s="7"/>
      <c r="HZB340" s="7"/>
      <c r="HZC340" s="7"/>
      <c r="HZD340" s="7"/>
      <c r="HZE340" s="7"/>
      <c r="HZF340" s="7"/>
      <c r="HZG340" s="7"/>
      <c r="HZH340" s="7"/>
      <c r="HZI340" s="7"/>
      <c r="HZJ340" s="7"/>
      <c r="HZK340" s="7"/>
      <c r="HZL340" s="7"/>
      <c r="HZM340" s="7"/>
      <c r="HZN340" s="7"/>
      <c r="HZO340" s="7"/>
      <c r="HZP340" s="7"/>
      <c r="HZQ340" s="7"/>
      <c r="HZR340" s="7"/>
      <c r="HZS340" s="7"/>
      <c r="HZT340" s="7"/>
      <c r="HZU340" s="7"/>
      <c r="HZV340" s="7"/>
      <c r="HZW340" s="7"/>
      <c r="HZX340" s="7"/>
      <c r="HZY340" s="7"/>
      <c r="HZZ340" s="7"/>
      <c r="IAA340" s="7"/>
      <c r="IAB340" s="7"/>
      <c r="IAC340" s="7"/>
      <c r="IAD340" s="7"/>
      <c r="IAE340" s="7"/>
      <c r="IAF340" s="7"/>
      <c r="IAG340" s="7"/>
      <c r="IAH340" s="7"/>
      <c r="IAI340" s="7"/>
      <c r="IAJ340" s="7"/>
      <c r="IAK340" s="7"/>
      <c r="IAL340" s="7"/>
      <c r="IAM340" s="7"/>
      <c r="IAN340" s="7"/>
      <c r="IAO340" s="7"/>
      <c r="IAP340" s="7"/>
      <c r="IAQ340" s="7"/>
      <c r="IAR340" s="7"/>
      <c r="IAS340" s="7"/>
      <c r="IAT340" s="7"/>
      <c r="IAU340" s="7"/>
      <c r="IAV340" s="7"/>
      <c r="IAW340" s="7"/>
      <c r="IAX340" s="7"/>
      <c r="IAY340" s="7"/>
      <c r="IAZ340" s="7"/>
      <c r="IBA340" s="7"/>
      <c r="IBB340" s="7"/>
      <c r="IBC340" s="7"/>
      <c r="IBD340" s="7"/>
      <c r="IBE340" s="7"/>
      <c r="IBF340" s="7"/>
      <c r="IBG340" s="7"/>
      <c r="IBH340" s="7"/>
      <c r="IBI340" s="7"/>
      <c r="IBJ340" s="7"/>
      <c r="IBK340" s="7"/>
      <c r="IBL340" s="7"/>
      <c r="IBM340" s="7"/>
      <c r="IBN340" s="7"/>
      <c r="IBO340" s="7"/>
      <c r="IBP340" s="7"/>
      <c r="IBQ340" s="7"/>
      <c r="IBR340" s="7"/>
      <c r="IBS340" s="7"/>
      <c r="IBT340" s="7"/>
      <c r="IBU340" s="7"/>
      <c r="IBV340" s="7"/>
      <c r="IBW340" s="7"/>
      <c r="IBX340" s="7"/>
      <c r="IBY340" s="7"/>
      <c r="IBZ340" s="7"/>
      <c r="ICA340" s="7"/>
      <c r="ICB340" s="7"/>
      <c r="ICC340" s="7"/>
      <c r="ICD340" s="7"/>
      <c r="ICE340" s="7"/>
      <c r="ICF340" s="7"/>
      <c r="ICG340" s="7"/>
      <c r="ICH340" s="7"/>
      <c r="ICI340" s="7"/>
      <c r="ICJ340" s="7"/>
      <c r="ICK340" s="7"/>
      <c r="ICL340" s="7"/>
      <c r="ICM340" s="7"/>
      <c r="ICN340" s="7"/>
      <c r="ICO340" s="7"/>
      <c r="ICP340" s="7"/>
      <c r="ICQ340" s="7"/>
      <c r="ICR340" s="7"/>
      <c r="ICS340" s="7"/>
      <c r="ICT340" s="7"/>
      <c r="ICU340" s="7"/>
      <c r="ICV340" s="7"/>
      <c r="ICW340" s="7"/>
      <c r="ICX340" s="7"/>
      <c r="ICY340" s="7"/>
      <c r="ICZ340" s="7"/>
      <c r="IDA340" s="7"/>
      <c r="IDB340" s="7"/>
      <c r="IDC340" s="7"/>
      <c r="IDD340" s="7"/>
      <c r="IDE340" s="7"/>
      <c r="IDF340" s="7"/>
      <c r="IDG340" s="7"/>
      <c r="IDH340" s="7"/>
      <c r="IDI340" s="7"/>
      <c r="IDJ340" s="7"/>
      <c r="IDK340" s="7"/>
      <c r="IDL340" s="7"/>
      <c r="IDM340" s="7"/>
      <c r="IDN340" s="7"/>
      <c r="IDO340" s="7"/>
      <c r="IDP340" s="7"/>
      <c r="IDQ340" s="7"/>
      <c r="IDR340" s="7"/>
      <c r="IDS340" s="7"/>
      <c r="IDT340" s="7"/>
      <c r="IDU340" s="7"/>
      <c r="IDV340" s="7"/>
      <c r="IDW340" s="7"/>
      <c r="IDX340" s="7"/>
      <c r="IDY340" s="7"/>
      <c r="IDZ340" s="7"/>
      <c r="IEA340" s="7"/>
      <c r="IEB340" s="7"/>
      <c r="IEC340" s="7"/>
      <c r="IED340" s="7"/>
      <c r="IEE340" s="7"/>
      <c r="IEF340" s="7"/>
      <c r="IEG340" s="7"/>
      <c r="IEH340" s="7"/>
      <c r="IEI340" s="7"/>
      <c r="IEJ340" s="7"/>
      <c r="IEK340" s="7"/>
      <c r="IEL340" s="7"/>
      <c r="IEM340" s="7"/>
      <c r="IEN340" s="7"/>
      <c r="IEO340" s="7"/>
      <c r="IEP340" s="7"/>
      <c r="IEQ340" s="7"/>
      <c r="IEZ340" s="7"/>
      <c r="IFC340" s="7"/>
      <c r="IFN340" s="7"/>
      <c r="IFO340" s="7"/>
      <c r="IFP340" s="7"/>
      <c r="IFQ340" s="7"/>
      <c r="IFR340" s="7"/>
      <c r="IFS340" s="7"/>
      <c r="IFT340" s="7"/>
      <c r="IFU340" s="7"/>
      <c r="IFV340" s="7"/>
      <c r="IFW340" s="7"/>
      <c r="IFX340" s="7"/>
      <c r="IFY340" s="7"/>
      <c r="IFZ340" s="7"/>
      <c r="IGA340" s="7"/>
      <c r="IGB340" s="7"/>
      <c r="IGC340" s="7"/>
      <c r="IGD340" s="7"/>
      <c r="IGE340" s="7"/>
      <c r="IGF340" s="7"/>
      <c r="IGG340" s="7"/>
      <c r="IGH340" s="7"/>
      <c r="IGI340" s="7"/>
      <c r="IGJ340" s="7"/>
      <c r="IGK340" s="7"/>
      <c r="IGL340" s="7"/>
      <c r="IGM340" s="7"/>
      <c r="IGN340" s="7"/>
      <c r="IGO340" s="7"/>
      <c r="IGP340" s="7"/>
      <c r="IGQ340" s="7"/>
      <c r="IGR340" s="7"/>
      <c r="IGS340" s="7"/>
      <c r="IGT340" s="7"/>
      <c r="IGU340" s="7"/>
      <c r="IGV340" s="7"/>
      <c r="IGW340" s="7"/>
      <c r="IGX340" s="7"/>
      <c r="IGY340" s="7"/>
      <c r="IGZ340" s="7"/>
      <c r="IHA340" s="7"/>
      <c r="IHB340" s="7"/>
      <c r="IHC340" s="7"/>
      <c r="IHD340" s="7"/>
      <c r="IHE340" s="7"/>
      <c r="IHF340" s="7"/>
      <c r="IHG340" s="7"/>
      <c r="IHH340" s="7"/>
      <c r="IHI340" s="7"/>
      <c r="IHJ340" s="7"/>
      <c r="IHK340" s="7"/>
      <c r="IHL340" s="7"/>
      <c r="IHM340" s="7"/>
      <c r="IHN340" s="7"/>
      <c r="IHO340" s="7"/>
      <c r="IHP340" s="7"/>
      <c r="IHQ340" s="7"/>
      <c r="IHR340" s="7"/>
      <c r="IHS340" s="7"/>
      <c r="IHT340" s="7"/>
      <c r="IHU340" s="7"/>
      <c r="IHV340" s="7"/>
      <c r="IHW340" s="7"/>
      <c r="IHX340" s="7"/>
      <c r="IHY340" s="7"/>
      <c r="IHZ340" s="7"/>
      <c r="IIA340" s="7"/>
      <c r="IIB340" s="7"/>
      <c r="IIC340" s="7"/>
      <c r="IID340" s="7"/>
      <c r="IIE340" s="7"/>
      <c r="IIF340" s="7"/>
      <c r="IIG340" s="7"/>
      <c r="IIH340" s="7"/>
      <c r="III340" s="7"/>
      <c r="IIJ340" s="7"/>
      <c r="IIK340" s="7"/>
      <c r="IIO340" s="7"/>
      <c r="IIP340" s="7"/>
      <c r="IIQ340" s="7"/>
      <c r="IIR340" s="7"/>
      <c r="IIS340" s="7"/>
      <c r="IIT340" s="7"/>
      <c r="IIU340" s="7"/>
      <c r="IIV340" s="7"/>
      <c r="IIW340" s="7"/>
      <c r="IIX340" s="7"/>
      <c r="IIY340" s="7"/>
      <c r="IIZ340" s="7"/>
      <c r="IJA340" s="7"/>
      <c r="IJB340" s="7"/>
      <c r="IJC340" s="7"/>
      <c r="IJD340" s="7"/>
      <c r="IJE340" s="7"/>
      <c r="IJF340" s="7"/>
      <c r="IJG340" s="7"/>
      <c r="IJH340" s="7"/>
      <c r="IJI340" s="7"/>
      <c r="IJJ340" s="7"/>
      <c r="IJK340" s="7"/>
      <c r="IJL340" s="7"/>
      <c r="IJM340" s="7"/>
      <c r="IJN340" s="7"/>
      <c r="IJO340" s="7"/>
      <c r="IJP340" s="7"/>
      <c r="IJQ340" s="7"/>
      <c r="IJR340" s="7"/>
      <c r="IJS340" s="7"/>
      <c r="IJT340" s="7"/>
      <c r="IJU340" s="7"/>
      <c r="IJV340" s="7"/>
      <c r="IJW340" s="7"/>
      <c r="IJX340" s="7"/>
      <c r="IJY340" s="7"/>
      <c r="IJZ340" s="7"/>
      <c r="IKA340" s="7"/>
      <c r="IKB340" s="7"/>
      <c r="IKC340" s="7"/>
      <c r="IKD340" s="7"/>
      <c r="IKE340" s="7"/>
      <c r="IKF340" s="7"/>
      <c r="IKG340" s="7"/>
      <c r="IKH340" s="7"/>
      <c r="IKI340" s="7"/>
      <c r="IKJ340" s="7"/>
      <c r="IKK340" s="7"/>
      <c r="IKL340" s="7"/>
      <c r="IKM340" s="7"/>
      <c r="IKN340" s="7"/>
      <c r="IKO340" s="7"/>
      <c r="IKP340" s="7"/>
      <c r="IKQ340" s="7"/>
      <c r="IKR340" s="7"/>
      <c r="IKS340" s="7"/>
      <c r="IKT340" s="7"/>
      <c r="IKU340" s="7"/>
      <c r="IKV340" s="7"/>
      <c r="IKW340" s="7"/>
      <c r="IKX340" s="7"/>
      <c r="IKY340" s="7"/>
      <c r="IKZ340" s="7"/>
      <c r="ILA340" s="7"/>
      <c r="ILB340" s="7"/>
      <c r="ILC340" s="7"/>
      <c r="ILD340" s="7"/>
      <c r="ILE340" s="7"/>
      <c r="ILF340" s="7"/>
      <c r="ILG340" s="7"/>
      <c r="ILH340" s="7"/>
      <c r="ILI340" s="7"/>
      <c r="ILJ340" s="7"/>
      <c r="ILK340" s="7"/>
      <c r="ILL340" s="7"/>
      <c r="ILM340" s="7"/>
      <c r="ILN340" s="7"/>
      <c r="ILO340" s="7"/>
      <c r="ILP340" s="7"/>
      <c r="ILQ340" s="7"/>
      <c r="ILR340" s="7"/>
      <c r="ILS340" s="7"/>
      <c r="ILT340" s="7"/>
      <c r="ILU340" s="7"/>
      <c r="ILV340" s="7"/>
      <c r="ILW340" s="7"/>
      <c r="ILX340" s="7"/>
      <c r="ILY340" s="7"/>
      <c r="ILZ340" s="7"/>
      <c r="IMA340" s="7"/>
      <c r="IMB340" s="7"/>
      <c r="IMC340" s="7"/>
      <c r="IMD340" s="7"/>
      <c r="IME340" s="7"/>
      <c r="IMF340" s="7"/>
      <c r="IMG340" s="7"/>
      <c r="IMH340" s="7"/>
      <c r="IMI340" s="7"/>
      <c r="IMJ340" s="7"/>
      <c r="IMK340" s="7"/>
      <c r="IML340" s="7"/>
      <c r="IMM340" s="7"/>
      <c r="IMN340" s="7"/>
      <c r="IMO340" s="7"/>
      <c r="IMP340" s="7"/>
      <c r="IMQ340" s="7"/>
      <c r="IMR340" s="7"/>
      <c r="IMS340" s="7"/>
      <c r="IMT340" s="7"/>
      <c r="IMU340" s="7"/>
      <c r="IMV340" s="7"/>
      <c r="IMW340" s="7"/>
      <c r="IMX340" s="7"/>
      <c r="IMY340" s="7"/>
      <c r="IMZ340" s="7"/>
      <c r="INA340" s="7"/>
      <c r="INB340" s="7"/>
      <c r="INC340" s="7"/>
      <c r="IND340" s="7"/>
      <c r="INE340" s="7"/>
      <c r="INF340" s="7"/>
      <c r="ING340" s="7"/>
      <c r="INH340" s="7"/>
      <c r="INI340" s="7"/>
      <c r="INJ340" s="7"/>
      <c r="INK340" s="7"/>
      <c r="INL340" s="7"/>
      <c r="INM340" s="7"/>
      <c r="INN340" s="7"/>
      <c r="INO340" s="7"/>
      <c r="INP340" s="7"/>
      <c r="INQ340" s="7"/>
      <c r="INR340" s="7"/>
      <c r="INS340" s="7"/>
      <c r="INT340" s="7"/>
      <c r="INU340" s="7"/>
      <c r="INV340" s="7"/>
      <c r="INW340" s="7"/>
      <c r="INX340" s="7"/>
      <c r="INY340" s="7"/>
      <c r="INZ340" s="7"/>
      <c r="IOA340" s="7"/>
      <c r="IOB340" s="7"/>
      <c r="IOC340" s="7"/>
      <c r="IOD340" s="7"/>
      <c r="IOE340" s="7"/>
      <c r="IOF340" s="7"/>
      <c r="IOG340" s="7"/>
      <c r="IOH340" s="7"/>
      <c r="IOI340" s="7"/>
      <c r="IOJ340" s="7"/>
      <c r="IOK340" s="7"/>
      <c r="IOL340" s="7"/>
      <c r="IOM340" s="7"/>
      <c r="IOV340" s="7"/>
      <c r="IOY340" s="7"/>
      <c r="IPJ340" s="7"/>
      <c r="IPK340" s="7"/>
      <c r="IPL340" s="7"/>
      <c r="IPM340" s="7"/>
      <c r="IPN340" s="7"/>
      <c r="IPO340" s="7"/>
      <c r="IPP340" s="7"/>
      <c r="IPQ340" s="7"/>
      <c r="IPR340" s="7"/>
      <c r="IPS340" s="7"/>
      <c r="IPT340" s="7"/>
      <c r="IPU340" s="7"/>
      <c r="IPV340" s="7"/>
      <c r="IPW340" s="7"/>
      <c r="IPX340" s="7"/>
      <c r="IPY340" s="7"/>
      <c r="IPZ340" s="7"/>
      <c r="IQA340" s="7"/>
      <c r="IQB340" s="7"/>
      <c r="IQC340" s="7"/>
      <c r="IQD340" s="7"/>
      <c r="IQE340" s="7"/>
      <c r="IQF340" s="7"/>
      <c r="IQG340" s="7"/>
      <c r="IQH340" s="7"/>
      <c r="IQI340" s="7"/>
      <c r="IQJ340" s="7"/>
      <c r="IQK340" s="7"/>
      <c r="IQL340" s="7"/>
      <c r="IQM340" s="7"/>
      <c r="IQN340" s="7"/>
      <c r="IQO340" s="7"/>
      <c r="IQP340" s="7"/>
      <c r="IQQ340" s="7"/>
      <c r="IQR340" s="7"/>
      <c r="IQS340" s="7"/>
      <c r="IQT340" s="7"/>
      <c r="IQU340" s="7"/>
      <c r="IQV340" s="7"/>
      <c r="IQW340" s="7"/>
      <c r="IQX340" s="7"/>
      <c r="IQY340" s="7"/>
      <c r="IQZ340" s="7"/>
      <c r="IRA340" s="7"/>
      <c r="IRB340" s="7"/>
      <c r="IRC340" s="7"/>
      <c r="IRD340" s="7"/>
      <c r="IRE340" s="7"/>
      <c r="IRF340" s="7"/>
      <c r="IRG340" s="7"/>
      <c r="IRH340" s="7"/>
      <c r="IRI340" s="7"/>
      <c r="IRJ340" s="7"/>
      <c r="IRK340" s="7"/>
      <c r="IRL340" s="7"/>
      <c r="IRM340" s="7"/>
      <c r="IRN340" s="7"/>
      <c r="IRO340" s="7"/>
      <c r="IRP340" s="7"/>
      <c r="IRQ340" s="7"/>
      <c r="IRR340" s="7"/>
      <c r="IRS340" s="7"/>
      <c r="IRT340" s="7"/>
      <c r="IRU340" s="7"/>
      <c r="IRV340" s="7"/>
      <c r="IRW340" s="7"/>
      <c r="IRX340" s="7"/>
      <c r="IRY340" s="7"/>
      <c r="IRZ340" s="7"/>
      <c r="ISA340" s="7"/>
      <c r="ISB340" s="7"/>
      <c r="ISC340" s="7"/>
      <c r="ISD340" s="7"/>
      <c r="ISE340" s="7"/>
      <c r="ISF340" s="7"/>
      <c r="ISG340" s="7"/>
      <c r="ISK340" s="7"/>
      <c r="ISL340" s="7"/>
      <c r="ISM340" s="7"/>
      <c r="ISN340" s="7"/>
      <c r="ISO340" s="7"/>
      <c r="ISP340" s="7"/>
      <c r="ISQ340" s="7"/>
      <c r="ISR340" s="7"/>
      <c r="ISS340" s="7"/>
      <c r="IST340" s="7"/>
      <c r="ISU340" s="7"/>
      <c r="ISV340" s="7"/>
      <c r="ISW340" s="7"/>
      <c r="ISX340" s="7"/>
      <c r="ISY340" s="7"/>
      <c r="ISZ340" s="7"/>
      <c r="ITA340" s="7"/>
      <c r="ITB340" s="7"/>
      <c r="ITC340" s="7"/>
      <c r="ITD340" s="7"/>
      <c r="ITE340" s="7"/>
      <c r="ITF340" s="7"/>
      <c r="ITG340" s="7"/>
      <c r="ITH340" s="7"/>
      <c r="ITI340" s="7"/>
      <c r="ITJ340" s="7"/>
      <c r="ITK340" s="7"/>
      <c r="ITL340" s="7"/>
      <c r="ITM340" s="7"/>
      <c r="ITN340" s="7"/>
      <c r="ITO340" s="7"/>
      <c r="ITP340" s="7"/>
      <c r="ITQ340" s="7"/>
      <c r="ITR340" s="7"/>
      <c r="ITS340" s="7"/>
      <c r="ITT340" s="7"/>
      <c r="ITU340" s="7"/>
      <c r="ITV340" s="7"/>
      <c r="ITW340" s="7"/>
      <c r="ITX340" s="7"/>
      <c r="ITY340" s="7"/>
      <c r="ITZ340" s="7"/>
      <c r="IUA340" s="7"/>
      <c r="IUB340" s="7"/>
      <c r="IUC340" s="7"/>
      <c r="IUD340" s="7"/>
      <c r="IUE340" s="7"/>
      <c r="IUF340" s="7"/>
      <c r="IUG340" s="7"/>
      <c r="IUH340" s="7"/>
      <c r="IUI340" s="7"/>
      <c r="IUJ340" s="7"/>
      <c r="IUK340" s="7"/>
      <c r="IUL340" s="7"/>
      <c r="IUM340" s="7"/>
      <c r="IUN340" s="7"/>
      <c r="IUO340" s="7"/>
      <c r="IUP340" s="7"/>
      <c r="IUQ340" s="7"/>
      <c r="IUR340" s="7"/>
      <c r="IUS340" s="7"/>
      <c r="IUT340" s="7"/>
      <c r="IUU340" s="7"/>
      <c r="IUV340" s="7"/>
      <c r="IUW340" s="7"/>
      <c r="IUX340" s="7"/>
      <c r="IUY340" s="7"/>
      <c r="IUZ340" s="7"/>
      <c r="IVA340" s="7"/>
      <c r="IVB340" s="7"/>
      <c r="IVC340" s="7"/>
      <c r="IVD340" s="7"/>
      <c r="IVE340" s="7"/>
      <c r="IVF340" s="7"/>
      <c r="IVG340" s="7"/>
      <c r="IVH340" s="7"/>
      <c r="IVI340" s="7"/>
      <c r="IVJ340" s="7"/>
      <c r="IVK340" s="7"/>
      <c r="IVL340" s="7"/>
      <c r="IVM340" s="7"/>
      <c r="IVN340" s="7"/>
      <c r="IVO340" s="7"/>
      <c r="IVP340" s="7"/>
      <c r="IVQ340" s="7"/>
      <c r="IVR340" s="7"/>
      <c r="IVS340" s="7"/>
      <c r="IVT340" s="7"/>
      <c r="IVU340" s="7"/>
      <c r="IVV340" s="7"/>
      <c r="IVW340" s="7"/>
      <c r="IVX340" s="7"/>
      <c r="IVY340" s="7"/>
      <c r="IVZ340" s="7"/>
      <c r="IWA340" s="7"/>
      <c r="IWB340" s="7"/>
      <c r="IWC340" s="7"/>
      <c r="IWD340" s="7"/>
      <c r="IWE340" s="7"/>
      <c r="IWF340" s="7"/>
      <c r="IWG340" s="7"/>
      <c r="IWH340" s="7"/>
      <c r="IWI340" s="7"/>
      <c r="IWJ340" s="7"/>
      <c r="IWK340" s="7"/>
      <c r="IWL340" s="7"/>
      <c r="IWM340" s="7"/>
      <c r="IWN340" s="7"/>
      <c r="IWO340" s="7"/>
      <c r="IWP340" s="7"/>
      <c r="IWQ340" s="7"/>
      <c r="IWR340" s="7"/>
      <c r="IWS340" s="7"/>
      <c r="IWT340" s="7"/>
      <c r="IWU340" s="7"/>
      <c r="IWV340" s="7"/>
      <c r="IWW340" s="7"/>
      <c r="IWX340" s="7"/>
      <c r="IWY340" s="7"/>
      <c r="IWZ340" s="7"/>
      <c r="IXA340" s="7"/>
      <c r="IXB340" s="7"/>
      <c r="IXC340" s="7"/>
      <c r="IXD340" s="7"/>
      <c r="IXE340" s="7"/>
      <c r="IXF340" s="7"/>
      <c r="IXG340" s="7"/>
      <c r="IXH340" s="7"/>
      <c r="IXI340" s="7"/>
      <c r="IXJ340" s="7"/>
      <c r="IXK340" s="7"/>
      <c r="IXL340" s="7"/>
      <c r="IXM340" s="7"/>
      <c r="IXN340" s="7"/>
      <c r="IXO340" s="7"/>
      <c r="IXP340" s="7"/>
      <c r="IXQ340" s="7"/>
      <c r="IXR340" s="7"/>
      <c r="IXS340" s="7"/>
      <c r="IXT340" s="7"/>
      <c r="IXU340" s="7"/>
      <c r="IXV340" s="7"/>
      <c r="IXW340" s="7"/>
      <c r="IXX340" s="7"/>
      <c r="IXY340" s="7"/>
      <c r="IXZ340" s="7"/>
      <c r="IYA340" s="7"/>
      <c r="IYB340" s="7"/>
      <c r="IYC340" s="7"/>
      <c r="IYD340" s="7"/>
      <c r="IYE340" s="7"/>
      <c r="IYF340" s="7"/>
      <c r="IYG340" s="7"/>
      <c r="IYH340" s="7"/>
      <c r="IYI340" s="7"/>
      <c r="IYR340" s="7"/>
      <c r="IYU340" s="7"/>
      <c r="IZF340" s="7"/>
      <c r="IZG340" s="7"/>
      <c r="IZH340" s="7"/>
      <c r="IZI340" s="7"/>
      <c r="IZJ340" s="7"/>
      <c r="IZK340" s="7"/>
      <c r="IZL340" s="7"/>
      <c r="IZM340" s="7"/>
      <c r="IZN340" s="7"/>
      <c r="IZO340" s="7"/>
      <c r="IZP340" s="7"/>
      <c r="IZQ340" s="7"/>
      <c r="IZR340" s="7"/>
      <c r="IZS340" s="7"/>
      <c r="IZT340" s="7"/>
      <c r="IZU340" s="7"/>
      <c r="IZV340" s="7"/>
      <c r="IZW340" s="7"/>
      <c r="IZX340" s="7"/>
      <c r="IZY340" s="7"/>
      <c r="IZZ340" s="7"/>
      <c r="JAA340" s="7"/>
      <c r="JAB340" s="7"/>
      <c r="JAC340" s="7"/>
      <c r="JAD340" s="7"/>
      <c r="JAE340" s="7"/>
      <c r="JAF340" s="7"/>
      <c r="JAG340" s="7"/>
      <c r="JAH340" s="7"/>
      <c r="JAI340" s="7"/>
      <c r="JAJ340" s="7"/>
      <c r="JAK340" s="7"/>
      <c r="JAL340" s="7"/>
      <c r="JAM340" s="7"/>
      <c r="JAN340" s="7"/>
      <c r="JAO340" s="7"/>
      <c r="JAP340" s="7"/>
      <c r="JAQ340" s="7"/>
      <c r="JAR340" s="7"/>
      <c r="JAS340" s="7"/>
      <c r="JAT340" s="7"/>
      <c r="JAU340" s="7"/>
      <c r="JAV340" s="7"/>
      <c r="JAW340" s="7"/>
      <c r="JAX340" s="7"/>
      <c r="JAY340" s="7"/>
      <c r="JAZ340" s="7"/>
      <c r="JBA340" s="7"/>
      <c r="JBB340" s="7"/>
      <c r="JBC340" s="7"/>
      <c r="JBD340" s="7"/>
      <c r="JBE340" s="7"/>
      <c r="JBF340" s="7"/>
      <c r="JBG340" s="7"/>
      <c r="JBH340" s="7"/>
      <c r="JBI340" s="7"/>
      <c r="JBJ340" s="7"/>
      <c r="JBK340" s="7"/>
      <c r="JBL340" s="7"/>
      <c r="JBM340" s="7"/>
      <c r="JBN340" s="7"/>
      <c r="JBO340" s="7"/>
      <c r="JBP340" s="7"/>
      <c r="JBQ340" s="7"/>
      <c r="JBR340" s="7"/>
      <c r="JBS340" s="7"/>
      <c r="JBT340" s="7"/>
      <c r="JBU340" s="7"/>
      <c r="JBV340" s="7"/>
      <c r="JBW340" s="7"/>
      <c r="JBX340" s="7"/>
      <c r="JBY340" s="7"/>
      <c r="JBZ340" s="7"/>
      <c r="JCA340" s="7"/>
      <c r="JCB340" s="7"/>
      <c r="JCC340" s="7"/>
      <c r="JCG340" s="7"/>
      <c r="JCH340" s="7"/>
      <c r="JCI340" s="7"/>
      <c r="JCJ340" s="7"/>
      <c r="JCK340" s="7"/>
      <c r="JCL340" s="7"/>
      <c r="JCM340" s="7"/>
      <c r="JCN340" s="7"/>
      <c r="JCO340" s="7"/>
      <c r="JCP340" s="7"/>
      <c r="JCQ340" s="7"/>
      <c r="JCR340" s="7"/>
      <c r="JCS340" s="7"/>
      <c r="JCT340" s="7"/>
      <c r="JCU340" s="7"/>
      <c r="JCV340" s="7"/>
      <c r="JCW340" s="7"/>
      <c r="JCX340" s="7"/>
      <c r="JCY340" s="7"/>
      <c r="JCZ340" s="7"/>
      <c r="JDA340" s="7"/>
      <c r="JDB340" s="7"/>
      <c r="JDC340" s="7"/>
      <c r="JDD340" s="7"/>
      <c r="JDE340" s="7"/>
      <c r="JDF340" s="7"/>
      <c r="JDG340" s="7"/>
      <c r="JDH340" s="7"/>
      <c r="JDI340" s="7"/>
      <c r="JDJ340" s="7"/>
      <c r="JDK340" s="7"/>
      <c r="JDL340" s="7"/>
      <c r="JDM340" s="7"/>
      <c r="JDN340" s="7"/>
      <c r="JDO340" s="7"/>
      <c r="JDP340" s="7"/>
      <c r="JDQ340" s="7"/>
      <c r="JDR340" s="7"/>
      <c r="JDS340" s="7"/>
      <c r="JDT340" s="7"/>
      <c r="JDU340" s="7"/>
      <c r="JDV340" s="7"/>
      <c r="JDW340" s="7"/>
      <c r="JDX340" s="7"/>
      <c r="JDY340" s="7"/>
      <c r="JDZ340" s="7"/>
      <c r="JEA340" s="7"/>
      <c r="JEB340" s="7"/>
      <c r="JEC340" s="7"/>
      <c r="JED340" s="7"/>
      <c r="JEE340" s="7"/>
      <c r="JEF340" s="7"/>
      <c r="JEG340" s="7"/>
      <c r="JEH340" s="7"/>
      <c r="JEI340" s="7"/>
      <c r="JEJ340" s="7"/>
      <c r="JEK340" s="7"/>
      <c r="JEL340" s="7"/>
      <c r="JEM340" s="7"/>
      <c r="JEN340" s="7"/>
      <c r="JEO340" s="7"/>
      <c r="JEP340" s="7"/>
      <c r="JEQ340" s="7"/>
      <c r="JER340" s="7"/>
      <c r="JES340" s="7"/>
      <c r="JET340" s="7"/>
      <c r="JEU340" s="7"/>
      <c r="JEV340" s="7"/>
      <c r="JEW340" s="7"/>
      <c r="JEX340" s="7"/>
      <c r="JEY340" s="7"/>
      <c r="JEZ340" s="7"/>
      <c r="JFA340" s="7"/>
      <c r="JFB340" s="7"/>
      <c r="JFC340" s="7"/>
      <c r="JFD340" s="7"/>
      <c r="JFE340" s="7"/>
      <c r="JFF340" s="7"/>
      <c r="JFG340" s="7"/>
      <c r="JFH340" s="7"/>
      <c r="JFI340" s="7"/>
      <c r="JFJ340" s="7"/>
      <c r="JFK340" s="7"/>
      <c r="JFL340" s="7"/>
      <c r="JFM340" s="7"/>
      <c r="JFN340" s="7"/>
      <c r="JFO340" s="7"/>
      <c r="JFP340" s="7"/>
      <c r="JFQ340" s="7"/>
      <c r="JFR340" s="7"/>
      <c r="JFS340" s="7"/>
      <c r="JFT340" s="7"/>
      <c r="JFU340" s="7"/>
      <c r="JFV340" s="7"/>
      <c r="JFW340" s="7"/>
      <c r="JFX340" s="7"/>
      <c r="JFY340" s="7"/>
      <c r="JFZ340" s="7"/>
      <c r="JGA340" s="7"/>
      <c r="JGB340" s="7"/>
      <c r="JGC340" s="7"/>
      <c r="JGD340" s="7"/>
      <c r="JGE340" s="7"/>
      <c r="JGF340" s="7"/>
      <c r="JGG340" s="7"/>
      <c r="JGH340" s="7"/>
      <c r="JGI340" s="7"/>
      <c r="JGJ340" s="7"/>
      <c r="JGK340" s="7"/>
      <c r="JGL340" s="7"/>
      <c r="JGM340" s="7"/>
      <c r="JGN340" s="7"/>
      <c r="JGO340" s="7"/>
      <c r="JGP340" s="7"/>
      <c r="JGQ340" s="7"/>
      <c r="JGR340" s="7"/>
      <c r="JGS340" s="7"/>
      <c r="JGT340" s="7"/>
      <c r="JGU340" s="7"/>
      <c r="JGV340" s="7"/>
      <c r="JGW340" s="7"/>
      <c r="JGX340" s="7"/>
      <c r="JGY340" s="7"/>
      <c r="JGZ340" s="7"/>
      <c r="JHA340" s="7"/>
      <c r="JHB340" s="7"/>
      <c r="JHC340" s="7"/>
      <c r="JHD340" s="7"/>
      <c r="JHE340" s="7"/>
      <c r="JHF340" s="7"/>
      <c r="JHG340" s="7"/>
      <c r="JHH340" s="7"/>
      <c r="JHI340" s="7"/>
      <c r="JHJ340" s="7"/>
      <c r="JHK340" s="7"/>
      <c r="JHL340" s="7"/>
      <c r="JHM340" s="7"/>
      <c r="JHN340" s="7"/>
      <c r="JHO340" s="7"/>
      <c r="JHP340" s="7"/>
      <c r="JHQ340" s="7"/>
      <c r="JHR340" s="7"/>
      <c r="JHS340" s="7"/>
      <c r="JHT340" s="7"/>
      <c r="JHU340" s="7"/>
      <c r="JHV340" s="7"/>
      <c r="JHW340" s="7"/>
      <c r="JHX340" s="7"/>
      <c r="JHY340" s="7"/>
      <c r="JHZ340" s="7"/>
      <c r="JIA340" s="7"/>
      <c r="JIB340" s="7"/>
      <c r="JIC340" s="7"/>
      <c r="JID340" s="7"/>
      <c r="JIE340" s="7"/>
      <c r="JIN340" s="7"/>
      <c r="JIQ340" s="7"/>
      <c r="JJB340" s="7"/>
      <c r="JJC340" s="7"/>
      <c r="JJD340" s="7"/>
      <c r="JJE340" s="7"/>
      <c r="JJF340" s="7"/>
      <c r="JJG340" s="7"/>
      <c r="JJH340" s="7"/>
      <c r="JJI340" s="7"/>
      <c r="JJJ340" s="7"/>
      <c r="JJK340" s="7"/>
      <c r="JJL340" s="7"/>
      <c r="JJM340" s="7"/>
      <c r="JJN340" s="7"/>
      <c r="JJO340" s="7"/>
      <c r="JJP340" s="7"/>
      <c r="JJQ340" s="7"/>
      <c r="JJR340" s="7"/>
      <c r="JJS340" s="7"/>
      <c r="JJT340" s="7"/>
      <c r="JJU340" s="7"/>
      <c r="JJV340" s="7"/>
      <c r="JJW340" s="7"/>
      <c r="JJX340" s="7"/>
      <c r="JJY340" s="7"/>
      <c r="JJZ340" s="7"/>
      <c r="JKA340" s="7"/>
      <c r="JKB340" s="7"/>
      <c r="JKC340" s="7"/>
      <c r="JKD340" s="7"/>
      <c r="JKE340" s="7"/>
      <c r="JKF340" s="7"/>
      <c r="JKG340" s="7"/>
      <c r="JKH340" s="7"/>
      <c r="JKI340" s="7"/>
      <c r="JKJ340" s="7"/>
      <c r="JKK340" s="7"/>
      <c r="JKL340" s="7"/>
      <c r="JKM340" s="7"/>
      <c r="JKN340" s="7"/>
      <c r="JKO340" s="7"/>
      <c r="JKP340" s="7"/>
      <c r="JKQ340" s="7"/>
      <c r="JKR340" s="7"/>
      <c r="JKS340" s="7"/>
      <c r="JKT340" s="7"/>
      <c r="JKU340" s="7"/>
      <c r="JKV340" s="7"/>
      <c r="JKW340" s="7"/>
      <c r="JKX340" s="7"/>
      <c r="JKY340" s="7"/>
      <c r="JKZ340" s="7"/>
      <c r="JLA340" s="7"/>
      <c r="JLB340" s="7"/>
      <c r="JLC340" s="7"/>
      <c r="JLD340" s="7"/>
      <c r="JLE340" s="7"/>
      <c r="JLF340" s="7"/>
      <c r="JLG340" s="7"/>
      <c r="JLH340" s="7"/>
      <c r="JLI340" s="7"/>
      <c r="JLJ340" s="7"/>
      <c r="JLK340" s="7"/>
      <c r="JLL340" s="7"/>
      <c r="JLM340" s="7"/>
      <c r="JLN340" s="7"/>
      <c r="JLO340" s="7"/>
      <c r="JLP340" s="7"/>
      <c r="JLQ340" s="7"/>
      <c r="JLR340" s="7"/>
      <c r="JLS340" s="7"/>
      <c r="JLT340" s="7"/>
      <c r="JLU340" s="7"/>
      <c r="JLV340" s="7"/>
      <c r="JLW340" s="7"/>
      <c r="JLX340" s="7"/>
      <c r="JLY340" s="7"/>
      <c r="JMC340" s="7"/>
      <c r="JMD340" s="7"/>
      <c r="JME340" s="7"/>
      <c r="JMF340" s="7"/>
      <c r="JMG340" s="7"/>
      <c r="JMH340" s="7"/>
      <c r="JMI340" s="7"/>
      <c r="JMJ340" s="7"/>
      <c r="JMK340" s="7"/>
      <c r="JML340" s="7"/>
      <c r="JMM340" s="7"/>
      <c r="JMN340" s="7"/>
      <c r="JMO340" s="7"/>
      <c r="JMP340" s="7"/>
      <c r="JMQ340" s="7"/>
      <c r="JMR340" s="7"/>
      <c r="JMS340" s="7"/>
      <c r="JMT340" s="7"/>
      <c r="JMU340" s="7"/>
      <c r="JMV340" s="7"/>
      <c r="JMW340" s="7"/>
      <c r="JMX340" s="7"/>
      <c r="JMY340" s="7"/>
      <c r="JMZ340" s="7"/>
      <c r="JNA340" s="7"/>
      <c r="JNB340" s="7"/>
      <c r="JNC340" s="7"/>
      <c r="JND340" s="7"/>
      <c r="JNE340" s="7"/>
      <c r="JNF340" s="7"/>
      <c r="JNG340" s="7"/>
      <c r="JNH340" s="7"/>
      <c r="JNI340" s="7"/>
      <c r="JNJ340" s="7"/>
      <c r="JNK340" s="7"/>
      <c r="JNL340" s="7"/>
      <c r="JNM340" s="7"/>
      <c r="JNN340" s="7"/>
      <c r="JNO340" s="7"/>
      <c r="JNP340" s="7"/>
      <c r="JNQ340" s="7"/>
      <c r="JNR340" s="7"/>
      <c r="JNS340" s="7"/>
      <c r="JNT340" s="7"/>
      <c r="JNU340" s="7"/>
      <c r="JNV340" s="7"/>
      <c r="JNW340" s="7"/>
      <c r="JNX340" s="7"/>
      <c r="JNY340" s="7"/>
      <c r="JNZ340" s="7"/>
      <c r="JOA340" s="7"/>
      <c r="JOB340" s="7"/>
      <c r="JOC340" s="7"/>
      <c r="JOD340" s="7"/>
      <c r="JOE340" s="7"/>
      <c r="JOF340" s="7"/>
      <c r="JOG340" s="7"/>
      <c r="JOH340" s="7"/>
      <c r="JOI340" s="7"/>
      <c r="JOJ340" s="7"/>
      <c r="JOK340" s="7"/>
      <c r="JOL340" s="7"/>
      <c r="JOM340" s="7"/>
      <c r="JON340" s="7"/>
      <c r="JOO340" s="7"/>
      <c r="JOP340" s="7"/>
      <c r="JOQ340" s="7"/>
      <c r="JOR340" s="7"/>
      <c r="JOS340" s="7"/>
      <c r="JOT340" s="7"/>
      <c r="JOU340" s="7"/>
      <c r="JOV340" s="7"/>
      <c r="JOW340" s="7"/>
      <c r="JOX340" s="7"/>
      <c r="JOY340" s="7"/>
      <c r="JOZ340" s="7"/>
      <c r="JPA340" s="7"/>
      <c r="JPB340" s="7"/>
      <c r="JPC340" s="7"/>
      <c r="JPD340" s="7"/>
      <c r="JPE340" s="7"/>
      <c r="JPF340" s="7"/>
      <c r="JPG340" s="7"/>
      <c r="JPH340" s="7"/>
      <c r="JPI340" s="7"/>
      <c r="JPJ340" s="7"/>
      <c r="JPK340" s="7"/>
      <c r="JPL340" s="7"/>
      <c r="JPM340" s="7"/>
      <c r="JPN340" s="7"/>
      <c r="JPO340" s="7"/>
      <c r="JPP340" s="7"/>
      <c r="JPQ340" s="7"/>
      <c r="JPR340" s="7"/>
      <c r="JPS340" s="7"/>
      <c r="JPT340" s="7"/>
      <c r="JPU340" s="7"/>
      <c r="JPV340" s="7"/>
      <c r="JPW340" s="7"/>
      <c r="JPX340" s="7"/>
      <c r="JPY340" s="7"/>
      <c r="JPZ340" s="7"/>
      <c r="JQA340" s="7"/>
      <c r="JQB340" s="7"/>
      <c r="JQC340" s="7"/>
      <c r="JQD340" s="7"/>
      <c r="JQE340" s="7"/>
      <c r="JQF340" s="7"/>
      <c r="JQG340" s="7"/>
      <c r="JQH340" s="7"/>
      <c r="JQI340" s="7"/>
      <c r="JQJ340" s="7"/>
      <c r="JQK340" s="7"/>
      <c r="JQL340" s="7"/>
      <c r="JQM340" s="7"/>
      <c r="JQN340" s="7"/>
      <c r="JQO340" s="7"/>
      <c r="JQP340" s="7"/>
      <c r="JQQ340" s="7"/>
      <c r="JQR340" s="7"/>
      <c r="JQS340" s="7"/>
      <c r="JQT340" s="7"/>
      <c r="JQU340" s="7"/>
      <c r="JQV340" s="7"/>
      <c r="JQW340" s="7"/>
      <c r="JQX340" s="7"/>
      <c r="JQY340" s="7"/>
      <c r="JQZ340" s="7"/>
      <c r="JRA340" s="7"/>
      <c r="JRB340" s="7"/>
      <c r="JRC340" s="7"/>
      <c r="JRD340" s="7"/>
      <c r="JRE340" s="7"/>
      <c r="JRF340" s="7"/>
      <c r="JRG340" s="7"/>
      <c r="JRH340" s="7"/>
      <c r="JRI340" s="7"/>
      <c r="JRJ340" s="7"/>
      <c r="JRK340" s="7"/>
      <c r="JRL340" s="7"/>
      <c r="JRM340" s="7"/>
      <c r="JRN340" s="7"/>
      <c r="JRO340" s="7"/>
      <c r="JRP340" s="7"/>
      <c r="JRQ340" s="7"/>
      <c r="JRR340" s="7"/>
      <c r="JRS340" s="7"/>
      <c r="JRT340" s="7"/>
      <c r="JRU340" s="7"/>
      <c r="JRV340" s="7"/>
      <c r="JRW340" s="7"/>
      <c r="JRX340" s="7"/>
      <c r="JRY340" s="7"/>
      <c r="JRZ340" s="7"/>
      <c r="JSA340" s="7"/>
      <c r="JSJ340" s="7"/>
      <c r="JSM340" s="7"/>
      <c r="JSX340" s="7"/>
      <c r="JSY340" s="7"/>
      <c r="JSZ340" s="7"/>
      <c r="JTA340" s="7"/>
      <c r="JTB340" s="7"/>
      <c r="JTC340" s="7"/>
      <c r="JTD340" s="7"/>
      <c r="JTE340" s="7"/>
      <c r="JTF340" s="7"/>
      <c r="JTG340" s="7"/>
      <c r="JTH340" s="7"/>
      <c r="JTI340" s="7"/>
      <c r="JTJ340" s="7"/>
      <c r="JTK340" s="7"/>
      <c r="JTL340" s="7"/>
      <c r="JTM340" s="7"/>
      <c r="JTN340" s="7"/>
      <c r="JTO340" s="7"/>
      <c r="JTP340" s="7"/>
      <c r="JTQ340" s="7"/>
      <c r="JTR340" s="7"/>
      <c r="JTS340" s="7"/>
      <c r="JTT340" s="7"/>
      <c r="JTU340" s="7"/>
      <c r="JTV340" s="7"/>
      <c r="JTW340" s="7"/>
      <c r="JTX340" s="7"/>
      <c r="JTY340" s="7"/>
      <c r="JTZ340" s="7"/>
      <c r="JUA340" s="7"/>
      <c r="JUB340" s="7"/>
      <c r="JUC340" s="7"/>
      <c r="JUD340" s="7"/>
      <c r="JUE340" s="7"/>
      <c r="JUF340" s="7"/>
      <c r="JUG340" s="7"/>
      <c r="JUH340" s="7"/>
      <c r="JUI340" s="7"/>
      <c r="JUJ340" s="7"/>
      <c r="JUK340" s="7"/>
      <c r="JUL340" s="7"/>
      <c r="JUM340" s="7"/>
      <c r="JUN340" s="7"/>
      <c r="JUO340" s="7"/>
      <c r="JUP340" s="7"/>
      <c r="JUQ340" s="7"/>
      <c r="JUR340" s="7"/>
      <c r="JUS340" s="7"/>
      <c r="JUT340" s="7"/>
      <c r="JUU340" s="7"/>
      <c r="JUV340" s="7"/>
      <c r="JUW340" s="7"/>
      <c r="JUX340" s="7"/>
      <c r="JUY340" s="7"/>
      <c r="JUZ340" s="7"/>
      <c r="JVA340" s="7"/>
      <c r="JVB340" s="7"/>
      <c r="JVC340" s="7"/>
      <c r="JVD340" s="7"/>
      <c r="JVE340" s="7"/>
      <c r="JVF340" s="7"/>
      <c r="JVG340" s="7"/>
      <c r="JVH340" s="7"/>
      <c r="JVI340" s="7"/>
      <c r="JVJ340" s="7"/>
      <c r="JVK340" s="7"/>
      <c r="JVL340" s="7"/>
      <c r="JVM340" s="7"/>
      <c r="JVN340" s="7"/>
      <c r="JVO340" s="7"/>
      <c r="JVP340" s="7"/>
      <c r="JVQ340" s="7"/>
      <c r="JVR340" s="7"/>
      <c r="JVS340" s="7"/>
      <c r="JVT340" s="7"/>
      <c r="JVU340" s="7"/>
      <c r="JVY340" s="7"/>
      <c r="JVZ340" s="7"/>
      <c r="JWA340" s="7"/>
      <c r="JWB340" s="7"/>
      <c r="JWC340" s="7"/>
      <c r="JWD340" s="7"/>
      <c r="JWE340" s="7"/>
      <c r="JWF340" s="7"/>
      <c r="JWG340" s="7"/>
      <c r="JWH340" s="7"/>
      <c r="JWI340" s="7"/>
      <c r="JWJ340" s="7"/>
      <c r="JWK340" s="7"/>
      <c r="JWL340" s="7"/>
      <c r="JWM340" s="7"/>
      <c r="JWN340" s="7"/>
      <c r="JWO340" s="7"/>
      <c r="JWP340" s="7"/>
      <c r="JWQ340" s="7"/>
      <c r="JWR340" s="7"/>
      <c r="JWS340" s="7"/>
      <c r="JWT340" s="7"/>
      <c r="JWU340" s="7"/>
      <c r="JWV340" s="7"/>
      <c r="JWW340" s="7"/>
      <c r="JWX340" s="7"/>
      <c r="JWY340" s="7"/>
      <c r="JWZ340" s="7"/>
      <c r="JXA340" s="7"/>
      <c r="JXB340" s="7"/>
      <c r="JXC340" s="7"/>
      <c r="JXD340" s="7"/>
      <c r="JXE340" s="7"/>
      <c r="JXF340" s="7"/>
      <c r="JXG340" s="7"/>
      <c r="JXH340" s="7"/>
      <c r="JXI340" s="7"/>
      <c r="JXJ340" s="7"/>
      <c r="JXK340" s="7"/>
      <c r="JXL340" s="7"/>
      <c r="JXM340" s="7"/>
      <c r="JXN340" s="7"/>
      <c r="JXO340" s="7"/>
      <c r="JXP340" s="7"/>
      <c r="JXQ340" s="7"/>
      <c r="JXR340" s="7"/>
      <c r="JXS340" s="7"/>
      <c r="JXT340" s="7"/>
      <c r="JXU340" s="7"/>
      <c r="JXV340" s="7"/>
      <c r="JXW340" s="7"/>
      <c r="JXX340" s="7"/>
      <c r="JXY340" s="7"/>
      <c r="JXZ340" s="7"/>
      <c r="JYA340" s="7"/>
      <c r="JYB340" s="7"/>
      <c r="JYC340" s="7"/>
      <c r="JYD340" s="7"/>
      <c r="JYE340" s="7"/>
      <c r="JYF340" s="7"/>
      <c r="JYG340" s="7"/>
      <c r="JYH340" s="7"/>
      <c r="JYI340" s="7"/>
      <c r="JYJ340" s="7"/>
      <c r="JYK340" s="7"/>
      <c r="JYL340" s="7"/>
      <c r="JYM340" s="7"/>
      <c r="JYN340" s="7"/>
      <c r="JYO340" s="7"/>
      <c r="JYP340" s="7"/>
      <c r="JYQ340" s="7"/>
      <c r="JYR340" s="7"/>
      <c r="JYS340" s="7"/>
      <c r="JYT340" s="7"/>
      <c r="JYU340" s="7"/>
      <c r="JYV340" s="7"/>
      <c r="JYW340" s="7"/>
      <c r="JYX340" s="7"/>
      <c r="JYY340" s="7"/>
      <c r="JYZ340" s="7"/>
      <c r="JZA340" s="7"/>
      <c r="JZB340" s="7"/>
      <c r="JZC340" s="7"/>
      <c r="JZD340" s="7"/>
      <c r="JZE340" s="7"/>
      <c r="JZF340" s="7"/>
      <c r="JZG340" s="7"/>
      <c r="JZH340" s="7"/>
      <c r="JZI340" s="7"/>
      <c r="JZJ340" s="7"/>
      <c r="JZK340" s="7"/>
      <c r="JZL340" s="7"/>
      <c r="JZM340" s="7"/>
      <c r="JZN340" s="7"/>
      <c r="JZO340" s="7"/>
      <c r="JZP340" s="7"/>
      <c r="JZQ340" s="7"/>
      <c r="JZR340" s="7"/>
      <c r="JZS340" s="7"/>
      <c r="JZT340" s="7"/>
      <c r="JZU340" s="7"/>
      <c r="JZV340" s="7"/>
      <c r="JZW340" s="7"/>
      <c r="JZX340" s="7"/>
      <c r="JZY340" s="7"/>
      <c r="JZZ340" s="7"/>
      <c r="KAA340" s="7"/>
      <c r="KAB340" s="7"/>
      <c r="KAC340" s="7"/>
      <c r="KAD340" s="7"/>
      <c r="KAE340" s="7"/>
      <c r="KAF340" s="7"/>
      <c r="KAG340" s="7"/>
      <c r="KAH340" s="7"/>
      <c r="KAI340" s="7"/>
      <c r="KAJ340" s="7"/>
      <c r="KAK340" s="7"/>
      <c r="KAL340" s="7"/>
      <c r="KAM340" s="7"/>
      <c r="KAN340" s="7"/>
      <c r="KAO340" s="7"/>
      <c r="KAP340" s="7"/>
      <c r="KAQ340" s="7"/>
      <c r="KAR340" s="7"/>
      <c r="KAS340" s="7"/>
      <c r="KAT340" s="7"/>
      <c r="KAU340" s="7"/>
      <c r="KAV340" s="7"/>
      <c r="KAW340" s="7"/>
      <c r="KAX340" s="7"/>
      <c r="KAY340" s="7"/>
      <c r="KAZ340" s="7"/>
      <c r="KBA340" s="7"/>
      <c r="KBB340" s="7"/>
      <c r="KBC340" s="7"/>
      <c r="KBD340" s="7"/>
      <c r="KBE340" s="7"/>
      <c r="KBF340" s="7"/>
      <c r="KBG340" s="7"/>
      <c r="KBH340" s="7"/>
      <c r="KBI340" s="7"/>
      <c r="KBJ340" s="7"/>
      <c r="KBK340" s="7"/>
      <c r="KBL340" s="7"/>
      <c r="KBM340" s="7"/>
      <c r="KBN340" s="7"/>
      <c r="KBO340" s="7"/>
      <c r="KBP340" s="7"/>
      <c r="KBQ340" s="7"/>
      <c r="KBR340" s="7"/>
      <c r="KBS340" s="7"/>
      <c r="KBT340" s="7"/>
      <c r="KBU340" s="7"/>
      <c r="KBV340" s="7"/>
      <c r="KBW340" s="7"/>
      <c r="KCF340" s="7"/>
      <c r="KCI340" s="7"/>
      <c r="KCT340" s="7"/>
      <c r="KCU340" s="7"/>
      <c r="KCV340" s="7"/>
      <c r="KCW340" s="7"/>
      <c r="KCX340" s="7"/>
      <c r="KCY340" s="7"/>
      <c r="KCZ340" s="7"/>
      <c r="KDA340" s="7"/>
      <c r="KDB340" s="7"/>
      <c r="KDC340" s="7"/>
      <c r="KDD340" s="7"/>
      <c r="KDE340" s="7"/>
      <c r="KDF340" s="7"/>
      <c r="KDG340" s="7"/>
      <c r="KDH340" s="7"/>
      <c r="KDI340" s="7"/>
      <c r="KDJ340" s="7"/>
      <c r="KDK340" s="7"/>
      <c r="KDL340" s="7"/>
      <c r="KDM340" s="7"/>
      <c r="KDN340" s="7"/>
      <c r="KDO340" s="7"/>
      <c r="KDP340" s="7"/>
      <c r="KDQ340" s="7"/>
      <c r="KDR340" s="7"/>
      <c r="KDS340" s="7"/>
      <c r="KDT340" s="7"/>
      <c r="KDU340" s="7"/>
      <c r="KDV340" s="7"/>
      <c r="KDW340" s="7"/>
      <c r="KDX340" s="7"/>
      <c r="KDY340" s="7"/>
      <c r="KDZ340" s="7"/>
      <c r="KEA340" s="7"/>
      <c r="KEB340" s="7"/>
      <c r="KEC340" s="7"/>
      <c r="KED340" s="7"/>
      <c r="KEE340" s="7"/>
      <c r="KEF340" s="7"/>
      <c r="KEG340" s="7"/>
      <c r="KEH340" s="7"/>
      <c r="KEI340" s="7"/>
      <c r="KEJ340" s="7"/>
      <c r="KEK340" s="7"/>
      <c r="KEL340" s="7"/>
      <c r="KEM340" s="7"/>
      <c r="KEN340" s="7"/>
      <c r="KEO340" s="7"/>
      <c r="KEP340" s="7"/>
      <c r="KEQ340" s="7"/>
      <c r="KER340" s="7"/>
      <c r="KES340" s="7"/>
      <c r="KET340" s="7"/>
      <c r="KEU340" s="7"/>
      <c r="KEV340" s="7"/>
      <c r="KEW340" s="7"/>
      <c r="KEX340" s="7"/>
      <c r="KEY340" s="7"/>
      <c r="KEZ340" s="7"/>
      <c r="KFA340" s="7"/>
      <c r="KFB340" s="7"/>
      <c r="KFC340" s="7"/>
      <c r="KFD340" s="7"/>
      <c r="KFE340" s="7"/>
      <c r="KFF340" s="7"/>
      <c r="KFG340" s="7"/>
      <c r="KFH340" s="7"/>
      <c r="KFI340" s="7"/>
      <c r="KFJ340" s="7"/>
      <c r="KFK340" s="7"/>
      <c r="KFL340" s="7"/>
      <c r="KFM340" s="7"/>
      <c r="KFN340" s="7"/>
      <c r="KFO340" s="7"/>
      <c r="KFP340" s="7"/>
      <c r="KFQ340" s="7"/>
      <c r="KFU340" s="7"/>
      <c r="KFV340" s="7"/>
      <c r="KFW340" s="7"/>
      <c r="KFX340" s="7"/>
      <c r="KFY340" s="7"/>
      <c r="KFZ340" s="7"/>
      <c r="KGA340" s="7"/>
      <c r="KGB340" s="7"/>
      <c r="KGC340" s="7"/>
      <c r="KGD340" s="7"/>
      <c r="KGE340" s="7"/>
      <c r="KGF340" s="7"/>
      <c r="KGG340" s="7"/>
      <c r="KGH340" s="7"/>
      <c r="KGI340" s="7"/>
      <c r="KGJ340" s="7"/>
      <c r="KGK340" s="7"/>
      <c r="KGL340" s="7"/>
      <c r="KGM340" s="7"/>
      <c r="KGN340" s="7"/>
      <c r="KGO340" s="7"/>
      <c r="KGP340" s="7"/>
      <c r="KGQ340" s="7"/>
      <c r="KGR340" s="7"/>
      <c r="KGS340" s="7"/>
      <c r="KGT340" s="7"/>
      <c r="KGU340" s="7"/>
      <c r="KGV340" s="7"/>
      <c r="KGW340" s="7"/>
      <c r="KGX340" s="7"/>
      <c r="KGY340" s="7"/>
      <c r="KGZ340" s="7"/>
      <c r="KHA340" s="7"/>
      <c r="KHB340" s="7"/>
      <c r="KHC340" s="7"/>
      <c r="KHD340" s="7"/>
      <c r="KHE340" s="7"/>
      <c r="KHF340" s="7"/>
      <c r="KHG340" s="7"/>
      <c r="KHH340" s="7"/>
      <c r="KHI340" s="7"/>
      <c r="KHJ340" s="7"/>
      <c r="KHK340" s="7"/>
      <c r="KHL340" s="7"/>
      <c r="KHM340" s="7"/>
      <c r="KHN340" s="7"/>
      <c r="KHO340" s="7"/>
      <c r="KHP340" s="7"/>
      <c r="KHQ340" s="7"/>
      <c r="KHR340" s="7"/>
      <c r="KHS340" s="7"/>
      <c r="KHT340" s="7"/>
      <c r="KHU340" s="7"/>
      <c r="KHV340" s="7"/>
      <c r="KHW340" s="7"/>
      <c r="KHX340" s="7"/>
      <c r="KHY340" s="7"/>
      <c r="KHZ340" s="7"/>
      <c r="KIA340" s="7"/>
      <c r="KIB340" s="7"/>
      <c r="KIC340" s="7"/>
      <c r="KID340" s="7"/>
      <c r="KIE340" s="7"/>
      <c r="KIF340" s="7"/>
      <c r="KIG340" s="7"/>
      <c r="KIH340" s="7"/>
      <c r="KII340" s="7"/>
      <c r="KIJ340" s="7"/>
      <c r="KIK340" s="7"/>
      <c r="KIL340" s="7"/>
      <c r="KIM340" s="7"/>
      <c r="KIN340" s="7"/>
      <c r="KIO340" s="7"/>
      <c r="KIP340" s="7"/>
      <c r="KIQ340" s="7"/>
      <c r="KIR340" s="7"/>
      <c r="KIS340" s="7"/>
      <c r="KIT340" s="7"/>
      <c r="KIU340" s="7"/>
      <c r="KIV340" s="7"/>
      <c r="KIW340" s="7"/>
      <c r="KIX340" s="7"/>
      <c r="KIY340" s="7"/>
      <c r="KIZ340" s="7"/>
      <c r="KJA340" s="7"/>
      <c r="KJB340" s="7"/>
      <c r="KJC340" s="7"/>
      <c r="KJD340" s="7"/>
      <c r="KJE340" s="7"/>
      <c r="KJF340" s="7"/>
      <c r="KJG340" s="7"/>
      <c r="KJH340" s="7"/>
      <c r="KJI340" s="7"/>
      <c r="KJJ340" s="7"/>
      <c r="KJK340" s="7"/>
      <c r="KJL340" s="7"/>
      <c r="KJM340" s="7"/>
      <c r="KJN340" s="7"/>
      <c r="KJO340" s="7"/>
      <c r="KJP340" s="7"/>
      <c r="KJQ340" s="7"/>
      <c r="KJR340" s="7"/>
      <c r="KJS340" s="7"/>
      <c r="KJT340" s="7"/>
      <c r="KJU340" s="7"/>
      <c r="KJV340" s="7"/>
      <c r="KJW340" s="7"/>
      <c r="KJX340" s="7"/>
      <c r="KJY340" s="7"/>
      <c r="KJZ340" s="7"/>
      <c r="KKA340" s="7"/>
      <c r="KKB340" s="7"/>
      <c r="KKC340" s="7"/>
      <c r="KKD340" s="7"/>
      <c r="KKE340" s="7"/>
      <c r="KKF340" s="7"/>
      <c r="KKG340" s="7"/>
      <c r="KKH340" s="7"/>
      <c r="KKI340" s="7"/>
      <c r="KKJ340" s="7"/>
      <c r="KKK340" s="7"/>
      <c r="KKL340" s="7"/>
      <c r="KKM340" s="7"/>
      <c r="KKN340" s="7"/>
      <c r="KKO340" s="7"/>
      <c r="KKP340" s="7"/>
      <c r="KKQ340" s="7"/>
      <c r="KKR340" s="7"/>
      <c r="KKS340" s="7"/>
      <c r="KKT340" s="7"/>
      <c r="KKU340" s="7"/>
      <c r="KKV340" s="7"/>
      <c r="KKW340" s="7"/>
      <c r="KKX340" s="7"/>
      <c r="KKY340" s="7"/>
      <c r="KKZ340" s="7"/>
      <c r="KLA340" s="7"/>
      <c r="KLB340" s="7"/>
      <c r="KLC340" s="7"/>
      <c r="KLD340" s="7"/>
      <c r="KLE340" s="7"/>
      <c r="KLF340" s="7"/>
      <c r="KLG340" s="7"/>
      <c r="KLH340" s="7"/>
      <c r="KLI340" s="7"/>
      <c r="KLJ340" s="7"/>
      <c r="KLK340" s="7"/>
      <c r="KLL340" s="7"/>
      <c r="KLM340" s="7"/>
      <c r="KLN340" s="7"/>
      <c r="KLO340" s="7"/>
      <c r="KLP340" s="7"/>
      <c r="KLQ340" s="7"/>
      <c r="KLR340" s="7"/>
      <c r="KLS340" s="7"/>
      <c r="KMB340" s="7"/>
      <c r="KME340" s="7"/>
      <c r="KMP340" s="7"/>
      <c r="KMQ340" s="7"/>
      <c r="KMR340" s="7"/>
      <c r="KMS340" s="7"/>
      <c r="KMT340" s="7"/>
      <c r="KMU340" s="7"/>
      <c r="KMV340" s="7"/>
      <c r="KMW340" s="7"/>
      <c r="KMX340" s="7"/>
      <c r="KMY340" s="7"/>
      <c r="KMZ340" s="7"/>
      <c r="KNA340" s="7"/>
      <c r="KNB340" s="7"/>
      <c r="KNC340" s="7"/>
      <c r="KND340" s="7"/>
      <c r="KNE340" s="7"/>
      <c r="KNF340" s="7"/>
      <c r="KNG340" s="7"/>
      <c r="KNH340" s="7"/>
      <c r="KNI340" s="7"/>
      <c r="KNJ340" s="7"/>
      <c r="KNK340" s="7"/>
      <c r="KNL340" s="7"/>
      <c r="KNM340" s="7"/>
      <c r="KNN340" s="7"/>
      <c r="KNO340" s="7"/>
      <c r="KNP340" s="7"/>
      <c r="KNQ340" s="7"/>
      <c r="KNR340" s="7"/>
      <c r="KNS340" s="7"/>
      <c r="KNT340" s="7"/>
      <c r="KNU340" s="7"/>
      <c r="KNV340" s="7"/>
      <c r="KNW340" s="7"/>
      <c r="KNX340" s="7"/>
      <c r="KNY340" s="7"/>
      <c r="KNZ340" s="7"/>
      <c r="KOA340" s="7"/>
      <c r="KOB340" s="7"/>
      <c r="KOC340" s="7"/>
      <c r="KOD340" s="7"/>
      <c r="KOE340" s="7"/>
      <c r="KOF340" s="7"/>
      <c r="KOG340" s="7"/>
      <c r="KOH340" s="7"/>
      <c r="KOI340" s="7"/>
      <c r="KOJ340" s="7"/>
      <c r="KOK340" s="7"/>
      <c r="KOL340" s="7"/>
      <c r="KOM340" s="7"/>
      <c r="KON340" s="7"/>
      <c r="KOO340" s="7"/>
      <c r="KOP340" s="7"/>
      <c r="KOQ340" s="7"/>
      <c r="KOR340" s="7"/>
      <c r="KOS340" s="7"/>
      <c r="KOT340" s="7"/>
      <c r="KOU340" s="7"/>
      <c r="KOV340" s="7"/>
      <c r="KOW340" s="7"/>
      <c r="KOX340" s="7"/>
      <c r="KOY340" s="7"/>
      <c r="KOZ340" s="7"/>
      <c r="KPA340" s="7"/>
      <c r="KPB340" s="7"/>
      <c r="KPC340" s="7"/>
      <c r="KPD340" s="7"/>
      <c r="KPE340" s="7"/>
      <c r="KPF340" s="7"/>
      <c r="KPG340" s="7"/>
      <c r="KPH340" s="7"/>
      <c r="KPI340" s="7"/>
      <c r="KPJ340" s="7"/>
      <c r="KPK340" s="7"/>
      <c r="KPL340" s="7"/>
      <c r="KPM340" s="7"/>
      <c r="KPQ340" s="7"/>
      <c r="KPR340" s="7"/>
      <c r="KPS340" s="7"/>
      <c r="KPT340" s="7"/>
      <c r="KPU340" s="7"/>
      <c r="KPV340" s="7"/>
      <c r="KPW340" s="7"/>
      <c r="KPX340" s="7"/>
      <c r="KPY340" s="7"/>
      <c r="KPZ340" s="7"/>
      <c r="KQA340" s="7"/>
      <c r="KQB340" s="7"/>
      <c r="KQC340" s="7"/>
      <c r="KQD340" s="7"/>
      <c r="KQE340" s="7"/>
      <c r="KQF340" s="7"/>
      <c r="KQG340" s="7"/>
      <c r="KQH340" s="7"/>
      <c r="KQI340" s="7"/>
      <c r="KQJ340" s="7"/>
      <c r="KQK340" s="7"/>
      <c r="KQL340" s="7"/>
      <c r="KQM340" s="7"/>
      <c r="KQN340" s="7"/>
      <c r="KQO340" s="7"/>
      <c r="KQP340" s="7"/>
      <c r="KQQ340" s="7"/>
      <c r="KQR340" s="7"/>
      <c r="KQS340" s="7"/>
      <c r="KQT340" s="7"/>
      <c r="KQU340" s="7"/>
      <c r="KQV340" s="7"/>
      <c r="KQW340" s="7"/>
      <c r="KQX340" s="7"/>
      <c r="KQY340" s="7"/>
      <c r="KQZ340" s="7"/>
      <c r="KRA340" s="7"/>
      <c r="KRB340" s="7"/>
      <c r="KRC340" s="7"/>
      <c r="KRD340" s="7"/>
      <c r="KRE340" s="7"/>
      <c r="KRF340" s="7"/>
      <c r="KRG340" s="7"/>
      <c r="KRH340" s="7"/>
      <c r="KRI340" s="7"/>
      <c r="KRJ340" s="7"/>
      <c r="KRK340" s="7"/>
      <c r="KRL340" s="7"/>
      <c r="KRM340" s="7"/>
      <c r="KRN340" s="7"/>
      <c r="KRO340" s="7"/>
      <c r="KRP340" s="7"/>
      <c r="KRQ340" s="7"/>
      <c r="KRR340" s="7"/>
      <c r="KRS340" s="7"/>
      <c r="KRT340" s="7"/>
      <c r="KRU340" s="7"/>
      <c r="KRV340" s="7"/>
      <c r="KRW340" s="7"/>
      <c r="KRX340" s="7"/>
      <c r="KRY340" s="7"/>
      <c r="KRZ340" s="7"/>
      <c r="KSA340" s="7"/>
      <c r="KSB340" s="7"/>
      <c r="KSC340" s="7"/>
      <c r="KSD340" s="7"/>
      <c r="KSE340" s="7"/>
      <c r="KSF340" s="7"/>
      <c r="KSG340" s="7"/>
      <c r="KSH340" s="7"/>
      <c r="KSI340" s="7"/>
      <c r="KSJ340" s="7"/>
      <c r="KSK340" s="7"/>
      <c r="KSL340" s="7"/>
      <c r="KSM340" s="7"/>
      <c r="KSN340" s="7"/>
      <c r="KSO340" s="7"/>
      <c r="KSP340" s="7"/>
      <c r="KSQ340" s="7"/>
      <c r="KSR340" s="7"/>
      <c r="KSS340" s="7"/>
      <c r="KST340" s="7"/>
      <c r="KSU340" s="7"/>
      <c r="KSV340" s="7"/>
      <c r="KSW340" s="7"/>
      <c r="KSX340" s="7"/>
      <c r="KSY340" s="7"/>
      <c r="KSZ340" s="7"/>
      <c r="KTA340" s="7"/>
      <c r="KTB340" s="7"/>
      <c r="KTC340" s="7"/>
      <c r="KTD340" s="7"/>
      <c r="KTE340" s="7"/>
      <c r="KTF340" s="7"/>
      <c r="KTG340" s="7"/>
      <c r="KTH340" s="7"/>
      <c r="KTI340" s="7"/>
      <c r="KTJ340" s="7"/>
      <c r="KTK340" s="7"/>
      <c r="KTL340" s="7"/>
      <c r="KTM340" s="7"/>
      <c r="KTN340" s="7"/>
      <c r="KTO340" s="7"/>
      <c r="KTP340" s="7"/>
      <c r="KTQ340" s="7"/>
      <c r="KTR340" s="7"/>
      <c r="KTS340" s="7"/>
      <c r="KTT340" s="7"/>
      <c r="KTU340" s="7"/>
      <c r="KTV340" s="7"/>
      <c r="KTW340" s="7"/>
      <c r="KTX340" s="7"/>
      <c r="KTY340" s="7"/>
      <c r="KTZ340" s="7"/>
      <c r="KUA340" s="7"/>
      <c r="KUB340" s="7"/>
      <c r="KUC340" s="7"/>
      <c r="KUD340" s="7"/>
      <c r="KUE340" s="7"/>
      <c r="KUF340" s="7"/>
      <c r="KUG340" s="7"/>
      <c r="KUH340" s="7"/>
      <c r="KUI340" s="7"/>
      <c r="KUJ340" s="7"/>
      <c r="KUK340" s="7"/>
      <c r="KUL340" s="7"/>
      <c r="KUM340" s="7"/>
      <c r="KUN340" s="7"/>
      <c r="KUO340" s="7"/>
      <c r="KUP340" s="7"/>
      <c r="KUQ340" s="7"/>
      <c r="KUR340" s="7"/>
      <c r="KUS340" s="7"/>
      <c r="KUT340" s="7"/>
      <c r="KUU340" s="7"/>
      <c r="KUV340" s="7"/>
      <c r="KUW340" s="7"/>
      <c r="KUX340" s="7"/>
      <c r="KUY340" s="7"/>
      <c r="KUZ340" s="7"/>
      <c r="KVA340" s="7"/>
      <c r="KVB340" s="7"/>
      <c r="KVC340" s="7"/>
      <c r="KVD340" s="7"/>
      <c r="KVE340" s="7"/>
      <c r="KVF340" s="7"/>
      <c r="KVG340" s="7"/>
      <c r="KVH340" s="7"/>
      <c r="KVI340" s="7"/>
      <c r="KVJ340" s="7"/>
      <c r="KVK340" s="7"/>
      <c r="KVL340" s="7"/>
      <c r="KVM340" s="7"/>
      <c r="KVN340" s="7"/>
      <c r="KVO340" s="7"/>
      <c r="KVX340" s="7"/>
      <c r="KWA340" s="7"/>
      <c r="KWL340" s="7"/>
      <c r="KWM340" s="7"/>
      <c r="KWN340" s="7"/>
      <c r="KWO340" s="7"/>
      <c r="KWP340" s="7"/>
      <c r="KWQ340" s="7"/>
      <c r="KWR340" s="7"/>
      <c r="KWS340" s="7"/>
      <c r="KWT340" s="7"/>
      <c r="KWU340" s="7"/>
      <c r="KWV340" s="7"/>
      <c r="KWW340" s="7"/>
      <c r="KWX340" s="7"/>
      <c r="KWY340" s="7"/>
      <c r="KWZ340" s="7"/>
      <c r="KXA340" s="7"/>
      <c r="KXB340" s="7"/>
      <c r="KXC340" s="7"/>
      <c r="KXD340" s="7"/>
      <c r="KXE340" s="7"/>
      <c r="KXF340" s="7"/>
      <c r="KXG340" s="7"/>
      <c r="KXH340" s="7"/>
      <c r="KXI340" s="7"/>
      <c r="KXJ340" s="7"/>
      <c r="KXK340" s="7"/>
      <c r="KXL340" s="7"/>
      <c r="KXM340" s="7"/>
      <c r="KXN340" s="7"/>
      <c r="KXO340" s="7"/>
      <c r="KXP340" s="7"/>
      <c r="KXQ340" s="7"/>
      <c r="KXR340" s="7"/>
      <c r="KXS340" s="7"/>
      <c r="KXT340" s="7"/>
      <c r="KXU340" s="7"/>
      <c r="KXV340" s="7"/>
      <c r="KXW340" s="7"/>
      <c r="KXX340" s="7"/>
      <c r="KXY340" s="7"/>
      <c r="KXZ340" s="7"/>
      <c r="KYA340" s="7"/>
      <c r="KYB340" s="7"/>
      <c r="KYC340" s="7"/>
      <c r="KYD340" s="7"/>
      <c r="KYE340" s="7"/>
      <c r="KYF340" s="7"/>
      <c r="KYG340" s="7"/>
      <c r="KYH340" s="7"/>
      <c r="KYI340" s="7"/>
      <c r="KYJ340" s="7"/>
      <c r="KYK340" s="7"/>
      <c r="KYL340" s="7"/>
      <c r="KYM340" s="7"/>
      <c r="KYN340" s="7"/>
      <c r="KYO340" s="7"/>
      <c r="KYP340" s="7"/>
      <c r="KYQ340" s="7"/>
      <c r="KYR340" s="7"/>
      <c r="KYS340" s="7"/>
      <c r="KYT340" s="7"/>
      <c r="KYU340" s="7"/>
      <c r="KYV340" s="7"/>
      <c r="KYW340" s="7"/>
      <c r="KYX340" s="7"/>
      <c r="KYY340" s="7"/>
      <c r="KYZ340" s="7"/>
      <c r="KZA340" s="7"/>
      <c r="KZB340" s="7"/>
      <c r="KZC340" s="7"/>
      <c r="KZD340" s="7"/>
      <c r="KZE340" s="7"/>
      <c r="KZF340" s="7"/>
      <c r="KZG340" s="7"/>
      <c r="KZH340" s="7"/>
      <c r="KZI340" s="7"/>
      <c r="KZM340" s="7"/>
      <c r="KZN340" s="7"/>
      <c r="KZO340" s="7"/>
      <c r="KZP340" s="7"/>
      <c r="KZQ340" s="7"/>
      <c r="KZR340" s="7"/>
      <c r="KZS340" s="7"/>
      <c r="KZT340" s="7"/>
      <c r="KZU340" s="7"/>
      <c r="KZV340" s="7"/>
      <c r="KZW340" s="7"/>
      <c r="KZX340" s="7"/>
      <c r="KZY340" s="7"/>
      <c r="KZZ340" s="7"/>
      <c r="LAA340" s="7"/>
      <c r="LAB340" s="7"/>
      <c r="LAC340" s="7"/>
      <c r="LAD340" s="7"/>
      <c r="LAE340" s="7"/>
      <c r="LAF340" s="7"/>
      <c r="LAG340" s="7"/>
      <c r="LAH340" s="7"/>
      <c r="LAI340" s="7"/>
      <c r="LAJ340" s="7"/>
      <c r="LAK340" s="7"/>
      <c r="LAL340" s="7"/>
      <c r="LAM340" s="7"/>
      <c r="LAN340" s="7"/>
      <c r="LAO340" s="7"/>
      <c r="LAP340" s="7"/>
      <c r="LAQ340" s="7"/>
      <c r="LAR340" s="7"/>
      <c r="LAS340" s="7"/>
      <c r="LAT340" s="7"/>
      <c r="LAU340" s="7"/>
      <c r="LAV340" s="7"/>
      <c r="LAW340" s="7"/>
      <c r="LAX340" s="7"/>
      <c r="LAY340" s="7"/>
      <c r="LAZ340" s="7"/>
      <c r="LBA340" s="7"/>
      <c r="LBB340" s="7"/>
      <c r="LBC340" s="7"/>
      <c r="LBD340" s="7"/>
      <c r="LBE340" s="7"/>
      <c r="LBF340" s="7"/>
      <c r="LBG340" s="7"/>
      <c r="LBH340" s="7"/>
      <c r="LBI340" s="7"/>
      <c r="LBJ340" s="7"/>
      <c r="LBK340" s="7"/>
      <c r="LBL340" s="7"/>
      <c r="LBM340" s="7"/>
      <c r="LBN340" s="7"/>
      <c r="LBO340" s="7"/>
      <c r="LBP340" s="7"/>
      <c r="LBQ340" s="7"/>
      <c r="LBR340" s="7"/>
      <c r="LBS340" s="7"/>
      <c r="LBT340" s="7"/>
      <c r="LBU340" s="7"/>
      <c r="LBV340" s="7"/>
      <c r="LBW340" s="7"/>
      <c r="LBX340" s="7"/>
      <c r="LBY340" s="7"/>
      <c r="LBZ340" s="7"/>
      <c r="LCA340" s="7"/>
      <c r="LCB340" s="7"/>
      <c r="LCC340" s="7"/>
      <c r="LCD340" s="7"/>
      <c r="LCE340" s="7"/>
      <c r="LCF340" s="7"/>
      <c r="LCG340" s="7"/>
      <c r="LCH340" s="7"/>
      <c r="LCI340" s="7"/>
      <c r="LCJ340" s="7"/>
      <c r="LCK340" s="7"/>
      <c r="LCL340" s="7"/>
      <c r="LCM340" s="7"/>
      <c r="LCN340" s="7"/>
      <c r="LCO340" s="7"/>
      <c r="LCP340" s="7"/>
      <c r="LCQ340" s="7"/>
      <c r="LCR340" s="7"/>
      <c r="LCS340" s="7"/>
      <c r="LCT340" s="7"/>
      <c r="LCU340" s="7"/>
      <c r="LCV340" s="7"/>
      <c r="LCW340" s="7"/>
      <c r="LCX340" s="7"/>
      <c r="LCY340" s="7"/>
      <c r="LCZ340" s="7"/>
      <c r="LDA340" s="7"/>
      <c r="LDB340" s="7"/>
      <c r="LDC340" s="7"/>
      <c r="LDD340" s="7"/>
      <c r="LDE340" s="7"/>
      <c r="LDF340" s="7"/>
      <c r="LDG340" s="7"/>
      <c r="LDH340" s="7"/>
      <c r="LDI340" s="7"/>
      <c r="LDJ340" s="7"/>
      <c r="LDK340" s="7"/>
      <c r="LDL340" s="7"/>
      <c r="LDM340" s="7"/>
      <c r="LDN340" s="7"/>
      <c r="LDO340" s="7"/>
      <c r="LDP340" s="7"/>
      <c r="LDQ340" s="7"/>
      <c r="LDR340" s="7"/>
      <c r="LDS340" s="7"/>
      <c r="LDT340" s="7"/>
      <c r="LDU340" s="7"/>
      <c r="LDV340" s="7"/>
      <c r="LDW340" s="7"/>
      <c r="LDX340" s="7"/>
      <c r="LDY340" s="7"/>
      <c r="LDZ340" s="7"/>
      <c r="LEA340" s="7"/>
      <c r="LEB340" s="7"/>
      <c r="LEC340" s="7"/>
      <c r="LED340" s="7"/>
      <c r="LEE340" s="7"/>
      <c r="LEF340" s="7"/>
      <c r="LEG340" s="7"/>
      <c r="LEH340" s="7"/>
      <c r="LEI340" s="7"/>
      <c r="LEJ340" s="7"/>
      <c r="LEK340" s="7"/>
      <c r="LEL340" s="7"/>
      <c r="LEM340" s="7"/>
      <c r="LEN340" s="7"/>
      <c r="LEO340" s="7"/>
      <c r="LEP340" s="7"/>
      <c r="LEQ340" s="7"/>
      <c r="LER340" s="7"/>
      <c r="LES340" s="7"/>
      <c r="LET340" s="7"/>
      <c r="LEU340" s="7"/>
      <c r="LEV340" s="7"/>
      <c r="LEW340" s="7"/>
      <c r="LEX340" s="7"/>
      <c r="LEY340" s="7"/>
      <c r="LEZ340" s="7"/>
      <c r="LFA340" s="7"/>
      <c r="LFB340" s="7"/>
      <c r="LFC340" s="7"/>
      <c r="LFD340" s="7"/>
      <c r="LFE340" s="7"/>
      <c r="LFF340" s="7"/>
      <c r="LFG340" s="7"/>
      <c r="LFH340" s="7"/>
      <c r="LFI340" s="7"/>
      <c r="LFJ340" s="7"/>
      <c r="LFK340" s="7"/>
      <c r="LFT340" s="7"/>
      <c r="LFW340" s="7"/>
      <c r="LGH340" s="7"/>
      <c r="LGI340" s="7"/>
      <c r="LGJ340" s="7"/>
      <c r="LGK340" s="7"/>
      <c r="LGL340" s="7"/>
      <c r="LGM340" s="7"/>
      <c r="LGN340" s="7"/>
      <c r="LGO340" s="7"/>
      <c r="LGP340" s="7"/>
      <c r="LGQ340" s="7"/>
      <c r="LGR340" s="7"/>
      <c r="LGS340" s="7"/>
      <c r="LGT340" s="7"/>
      <c r="LGU340" s="7"/>
      <c r="LGV340" s="7"/>
      <c r="LGW340" s="7"/>
      <c r="LGX340" s="7"/>
      <c r="LGY340" s="7"/>
      <c r="LGZ340" s="7"/>
      <c r="LHA340" s="7"/>
      <c r="LHB340" s="7"/>
      <c r="LHC340" s="7"/>
      <c r="LHD340" s="7"/>
      <c r="LHE340" s="7"/>
      <c r="LHF340" s="7"/>
      <c r="LHG340" s="7"/>
      <c r="LHH340" s="7"/>
      <c r="LHI340" s="7"/>
      <c r="LHJ340" s="7"/>
      <c r="LHK340" s="7"/>
      <c r="LHL340" s="7"/>
      <c r="LHM340" s="7"/>
      <c r="LHN340" s="7"/>
      <c r="LHO340" s="7"/>
      <c r="LHP340" s="7"/>
      <c r="LHQ340" s="7"/>
      <c r="LHR340" s="7"/>
      <c r="LHS340" s="7"/>
      <c r="LHT340" s="7"/>
      <c r="LHU340" s="7"/>
      <c r="LHV340" s="7"/>
      <c r="LHW340" s="7"/>
      <c r="LHX340" s="7"/>
      <c r="LHY340" s="7"/>
      <c r="LHZ340" s="7"/>
      <c r="LIA340" s="7"/>
      <c r="LIB340" s="7"/>
      <c r="LIC340" s="7"/>
      <c r="LID340" s="7"/>
      <c r="LIE340" s="7"/>
      <c r="LIF340" s="7"/>
      <c r="LIG340" s="7"/>
      <c r="LIH340" s="7"/>
      <c r="LII340" s="7"/>
      <c r="LIJ340" s="7"/>
      <c r="LIK340" s="7"/>
      <c r="LIL340" s="7"/>
      <c r="LIM340" s="7"/>
      <c r="LIN340" s="7"/>
      <c r="LIO340" s="7"/>
      <c r="LIP340" s="7"/>
      <c r="LIQ340" s="7"/>
      <c r="LIR340" s="7"/>
      <c r="LIS340" s="7"/>
      <c r="LIT340" s="7"/>
      <c r="LIU340" s="7"/>
      <c r="LIV340" s="7"/>
      <c r="LIW340" s="7"/>
      <c r="LIX340" s="7"/>
      <c r="LIY340" s="7"/>
      <c r="LIZ340" s="7"/>
      <c r="LJA340" s="7"/>
      <c r="LJB340" s="7"/>
      <c r="LJC340" s="7"/>
      <c r="LJD340" s="7"/>
      <c r="LJE340" s="7"/>
      <c r="LJI340" s="7"/>
      <c r="LJJ340" s="7"/>
      <c r="LJK340" s="7"/>
      <c r="LJL340" s="7"/>
      <c r="LJM340" s="7"/>
      <c r="LJN340" s="7"/>
      <c r="LJO340" s="7"/>
      <c r="LJP340" s="7"/>
      <c r="LJQ340" s="7"/>
      <c r="LJR340" s="7"/>
      <c r="LJS340" s="7"/>
      <c r="LJT340" s="7"/>
      <c r="LJU340" s="7"/>
      <c r="LJV340" s="7"/>
      <c r="LJW340" s="7"/>
      <c r="LJX340" s="7"/>
      <c r="LJY340" s="7"/>
      <c r="LJZ340" s="7"/>
      <c r="LKA340" s="7"/>
      <c r="LKB340" s="7"/>
      <c r="LKC340" s="7"/>
      <c r="LKD340" s="7"/>
      <c r="LKE340" s="7"/>
      <c r="LKF340" s="7"/>
      <c r="LKG340" s="7"/>
      <c r="LKH340" s="7"/>
      <c r="LKI340" s="7"/>
      <c r="LKJ340" s="7"/>
      <c r="LKK340" s="7"/>
      <c r="LKL340" s="7"/>
      <c r="LKM340" s="7"/>
      <c r="LKN340" s="7"/>
      <c r="LKO340" s="7"/>
      <c r="LKP340" s="7"/>
      <c r="LKQ340" s="7"/>
      <c r="LKR340" s="7"/>
      <c r="LKS340" s="7"/>
      <c r="LKT340" s="7"/>
      <c r="LKU340" s="7"/>
      <c r="LKV340" s="7"/>
      <c r="LKW340" s="7"/>
      <c r="LKX340" s="7"/>
      <c r="LKY340" s="7"/>
      <c r="LKZ340" s="7"/>
      <c r="LLA340" s="7"/>
      <c r="LLB340" s="7"/>
      <c r="LLC340" s="7"/>
      <c r="LLD340" s="7"/>
      <c r="LLE340" s="7"/>
      <c r="LLF340" s="7"/>
      <c r="LLG340" s="7"/>
      <c r="LLH340" s="7"/>
      <c r="LLI340" s="7"/>
      <c r="LLJ340" s="7"/>
      <c r="LLK340" s="7"/>
      <c r="LLL340" s="7"/>
      <c r="LLM340" s="7"/>
      <c r="LLN340" s="7"/>
      <c r="LLO340" s="7"/>
      <c r="LLP340" s="7"/>
      <c r="LLQ340" s="7"/>
      <c r="LLR340" s="7"/>
      <c r="LLS340" s="7"/>
      <c r="LLT340" s="7"/>
      <c r="LLU340" s="7"/>
      <c r="LLV340" s="7"/>
      <c r="LLW340" s="7"/>
      <c r="LLX340" s="7"/>
      <c r="LLY340" s="7"/>
      <c r="LLZ340" s="7"/>
      <c r="LMA340" s="7"/>
      <c r="LMB340" s="7"/>
      <c r="LMC340" s="7"/>
      <c r="LMD340" s="7"/>
      <c r="LME340" s="7"/>
      <c r="LMF340" s="7"/>
      <c r="LMG340" s="7"/>
      <c r="LMH340" s="7"/>
      <c r="LMI340" s="7"/>
      <c r="LMJ340" s="7"/>
      <c r="LMK340" s="7"/>
      <c r="LML340" s="7"/>
      <c r="LMM340" s="7"/>
      <c r="LMN340" s="7"/>
      <c r="LMO340" s="7"/>
      <c r="LMP340" s="7"/>
      <c r="LMQ340" s="7"/>
      <c r="LMR340" s="7"/>
      <c r="LMS340" s="7"/>
      <c r="LMT340" s="7"/>
      <c r="LMU340" s="7"/>
      <c r="LMV340" s="7"/>
      <c r="LMW340" s="7"/>
      <c r="LMX340" s="7"/>
      <c r="LMY340" s="7"/>
      <c r="LMZ340" s="7"/>
      <c r="LNA340" s="7"/>
      <c r="LNB340" s="7"/>
      <c r="LNC340" s="7"/>
      <c r="LND340" s="7"/>
      <c r="LNE340" s="7"/>
      <c r="LNF340" s="7"/>
      <c r="LNG340" s="7"/>
      <c r="LNH340" s="7"/>
      <c r="LNI340" s="7"/>
      <c r="LNJ340" s="7"/>
      <c r="LNK340" s="7"/>
      <c r="LNL340" s="7"/>
      <c r="LNM340" s="7"/>
      <c r="LNN340" s="7"/>
      <c r="LNO340" s="7"/>
      <c r="LNP340" s="7"/>
      <c r="LNQ340" s="7"/>
      <c r="LNR340" s="7"/>
      <c r="LNS340" s="7"/>
      <c r="LNT340" s="7"/>
      <c r="LNU340" s="7"/>
      <c r="LNV340" s="7"/>
      <c r="LNW340" s="7"/>
      <c r="LNX340" s="7"/>
      <c r="LNY340" s="7"/>
      <c r="LNZ340" s="7"/>
      <c r="LOA340" s="7"/>
      <c r="LOB340" s="7"/>
      <c r="LOC340" s="7"/>
      <c r="LOD340" s="7"/>
      <c r="LOE340" s="7"/>
      <c r="LOF340" s="7"/>
      <c r="LOG340" s="7"/>
      <c r="LOH340" s="7"/>
      <c r="LOI340" s="7"/>
      <c r="LOJ340" s="7"/>
      <c r="LOK340" s="7"/>
      <c r="LOL340" s="7"/>
      <c r="LOM340" s="7"/>
      <c r="LON340" s="7"/>
      <c r="LOO340" s="7"/>
      <c r="LOP340" s="7"/>
      <c r="LOQ340" s="7"/>
      <c r="LOR340" s="7"/>
      <c r="LOS340" s="7"/>
      <c r="LOT340" s="7"/>
      <c r="LOU340" s="7"/>
      <c r="LOV340" s="7"/>
      <c r="LOW340" s="7"/>
      <c r="LOX340" s="7"/>
      <c r="LOY340" s="7"/>
      <c r="LOZ340" s="7"/>
      <c r="LPA340" s="7"/>
      <c r="LPB340" s="7"/>
      <c r="LPC340" s="7"/>
      <c r="LPD340" s="7"/>
      <c r="LPE340" s="7"/>
      <c r="LPF340" s="7"/>
      <c r="LPG340" s="7"/>
      <c r="LPP340" s="7"/>
      <c r="LPS340" s="7"/>
      <c r="LQD340" s="7"/>
      <c r="LQE340" s="7"/>
      <c r="LQF340" s="7"/>
      <c r="LQG340" s="7"/>
      <c r="LQH340" s="7"/>
      <c r="LQI340" s="7"/>
      <c r="LQJ340" s="7"/>
      <c r="LQK340" s="7"/>
      <c r="LQL340" s="7"/>
      <c r="LQM340" s="7"/>
      <c r="LQN340" s="7"/>
      <c r="LQO340" s="7"/>
      <c r="LQP340" s="7"/>
      <c r="LQQ340" s="7"/>
      <c r="LQR340" s="7"/>
      <c r="LQS340" s="7"/>
      <c r="LQT340" s="7"/>
      <c r="LQU340" s="7"/>
      <c r="LQV340" s="7"/>
      <c r="LQW340" s="7"/>
      <c r="LQX340" s="7"/>
      <c r="LQY340" s="7"/>
      <c r="LQZ340" s="7"/>
      <c r="LRA340" s="7"/>
      <c r="LRB340" s="7"/>
      <c r="LRC340" s="7"/>
      <c r="LRD340" s="7"/>
      <c r="LRE340" s="7"/>
      <c r="LRF340" s="7"/>
      <c r="LRG340" s="7"/>
      <c r="LRH340" s="7"/>
      <c r="LRI340" s="7"/>
      <c r="LRJ340" s="7"/>
      <c r="LRK340" s="7"/>
      <c r="LRL340" s="7"/>
      <c r="LRM340" s="7"/>
      <c r="LRN340" s="7"/>
      <c r="LRO340" s="7"/>
      <c r="LRP340" s="7"/>
      <c r="LRQ340" s="7"/>
      <c r="LRR340" s="7"/>
      <c r="LRS340" s="7"/>
      <c r="LRT340" s="7"/>
      <c r="LRU340" s="7"/>
      <c r="LRV340" s="7"/>
      <c r="LRW340" s="7"/>
      <c r="LRX340" s="7"/>
      <c r="LRY340" s="7"/>
      <c r="LRZ340" s="7"/>
      <c r="LSA340" s="7"/>
      <c r="LSB340" s="7"/>
      <c r="LSC340" s="7"/>
      <c r="LSD340" s="7"/>
      <c r="LSE340" s="7"/>
      <c r="LSF340" s="7"/>
      <c r="LSG340" s="7"/>
      <c r="LSH340" s="7"/>
      <c r="LSI340" s="7"/>
      <c r="LSJ340" s="7"/>
      <c r="LSK340" s="7"/>
      <c r="LSL340" s="7"/>
      <c r="LSM340" s="7"/>
      <c r="LSN340" s="7"/>
      <c r="LSO340" s="7"/>
      <c r="LSP340" s="7"/>
      <c r="LSQ340" s="7"/>
      <c r="LSR340" s="7"/>
      <c r="LSS340" s="7"/>
      <c r="LST340" s="7"/>
      <c r="LSU340" s="7"/>
      <c r="LSV340" s="7"/>
      <c r="LSW340" s="7"/>
      <c r="LSX340" s="7"/>
      <c r="LSY340" s="7"/>
      <c r="LSZ340" s="7"/>
      <c r="LTA340" s="7"/>
      <c r="LTE340" s="7"/>
      <c r="LTF340" s="7"/>
      <c r="LTG340" s="7"/>
      <c r="LTH340" s="7"/>
      <c r="LTI340" s="7"/>
      <c r="LTJ340" s="7"/>
      <c r="LTK340" s="7"/>
      <c r="LTL340" s="7"/>
      <c r="LTM340" s="7"/>
      <c r="LTN340" s="7"/>
      <c r="LTO340" s="7"/>
      <c r="LTP340" s="7"/>
      <c r="LTQ340" s="7"/>
      <c r="LTR340" s="7"/>
      <c r="LTS340" s="7"/>
      <c r="LTT340" s="7"/>
      <c r="LTU340" s="7"/>
      <c r="LTV340" s="7"/>
      <c r="LTW340" s="7"/>
      <c r="LTX340" s="7"/>
      <c r="LTY340" s="7"/>
      <c r="LTZ340" s="7"/>
      <c r="LUA340" s="7"/>
      <c r="LUB340" s="7"/>
      <c r="LUC340" s="7"/>
      <c r="LUD340" s="7"/>
      <c r="LUE340" s="7"/>
      <c r="LUF340" s="7"/>
      <c r="LUG340" s="7"/>
      <c r="LUH340" s="7"/>
      <c r="LUI340" s="7"/>
      <c r="LUJ340" s="7"/>
      <c r="LUK340" s="7"/>
      <c r="LUL340" s="7"/>
      <c r="LUM340" s="7"/>
      <c r="LUN340" s="7"/>
      <c r="LUO340" s="7"/>
      <c r="LUP340" s="7"/>
      <c r="LUQ340" s="7"/>
      <c r="LUR340" s="7"/>
      <c r="LUS340" s="7"/>
      <c r="LUT340" s="7"/>
      <c r="LUU340" s="7"/>
      <c r="LUV340" s="7"/>
      <c r="LUW340" s="7"/>
      <c r="LUX340" s="7"/>
      <c r="LUY340" s="7"/>
      <c r="LUZ340" s="7"/>
      <c r="LVA340" s="7"/>
      <c r="LVB340" s="7"/>
      <c r="LVC340" s="7"/>
      <c r="LVD340" s="7"/>
      <c r="LVE340" s="7"/>
      <c r="LVF340" s="7"/>
      <c r="LVG340" s="7"/>
      <c r="LVH340" s="7"/>
      <c r="LVI340" s="7"/>
      <c r="LVJ340" s="7"/>
      <c r="LVK340" s="7"/>
      <c r="LVL340" s="7"/>
      <c r="LVM340" s="7"/>
      <c r="LVN340" s="7"/>
      <c r="LVO340" s="7"/>
      <c r="LVP340" s="7"/>
      <c r="LVQ340" s="7"/>
      <c r="LVR340" s="7"/>
      <c r="LVS340" s="7"/>
      <c r="LVT340" s="7"/>
      <c r="LVU340" s="7"/>
      <c r="LVV340" s="7"/>
      <c r="LVW340" s="7"/>
      <c r="LVX340" s="7"/>
      <c r="LVY340" s="7"/>
      <c r="LVZ340" s="7"/>
      <c r="LWA340" s="7"/>
      <c r="LWB340" s="7"/>
      <c r="LWC340" s="7"/>
      <c r="LWD340" s="7"/>
      <c r="LWE340" s="7"/>
      <c r="LWF340" s="7"/>
      <c r="LWG340" s="7"/>
      <c r="LWH340" s="7"/>
      <c r="LWI340" s="7"/>
      <c r="LWJ340" s="7"/>
      <c r="LWK340" s="7"/>
      <c r="LWL340" s="7"/>
      <c r="LWM340" s="7"/>
      <c r="LWN340" s="7"/>
      <c r="LWO340" s="7"/>
      <c r="LWP340" s="7"/>
      <c r="LWQ340" s="7"/>
      <c r="LWR340" s="7"/>
      <c r="LWS340" s="7"/>
      <c r="LWT340" s="7"/>
      <c r="LWU340" s="7"/>
      <c r="LWV340" s="7"/>
      <c r="LWW340" s="7"/>
      <c r="LWX340" s="7"/>
      <c r="LWY340" s="7"/>
      <c r="LWZ340" s="7"/>
      <c r="LXA340" s="7"/>
      <c r="LXB340" s="7"/>
      <c r="LXC340" s="7"/>
      <c r="LXD340" s="7"/>
      <c r="LXE340" s="7"/>
      <c r="LXF340" s="7"/>
      <c r="LXG340" s="7"/>
      <c r="LXH340" s="7"/>
      <c r="LXI340" s="7"/>
      <c r="LXJ340" s="7"/>
      <c r="LXK340" s="7"/>
      <c r="LXL340" s="7"/>
      <c r="LXM340" s="7"/>
      <c r="LXN340" s="7"/>
      <c r="LXO340" s="7"/>
      <c r="LXP340" s="7"/>
      <c r="LXQ340" s="7"/>
      <c r="LXR340" s="7"/>
      <c r="LXS340" s="7"/>
      <c r="LXT340" s="7"/>
      <c r="LXU340" s="7"/>
      <c r="LXV340" s="7"/>
      <c r="LXW340" s="7"/>
      <c r="LXX340" s="7"/>
      <c r="LXY340" s="7"/>
      <c r="LXZ340" s="7"/>
      <c r="LYA340" s="7"/>
      <c r="LYB340" s="7"/>
      <c r="LYC340" s="7"/>
      <c r="LYD340" s="7"/>
      <c r="LYE340" s="7"/>
      <c r="LYF340" s="7"/>
      <c r="LYG340" s="7"/>
      <c r="LYH340" s="7"/>
      <c r="LYI340" s="7"/>
      <c r="LYJ340" s="7"/>
      <c r="LYK340" s="7"/>
      <c r="LYL340" s="7"/>
      <c r="LYM340" s="7"/>
      <c r="LYN340" s="7"/>
      <c r="LYO340" s="7"/>
      <c r="LYP340" s="7"/>
      <c r="LYQ340" s="7"/>
      <c r="LYR340" s="7"/>
      <c r="LYS340" s="7"/>
      <c r="LYT340" s="7"/>
      <c r="LYU340" s="7"/>
      <c r="LYV340" s="7"/>
      <c r="LYW340" s="7"/>
      <c r="LYX340" s="7"/>
      <c r="LYY340" s="7"/>
      <c r="LYZ340" s="7"/>
      <c r="LZA340" s="7"/>
      <c r="LZB340" s="7"/>
      <c r="LZC340" s="7"/>
      <c r="LZL340" s="7"/>
      <c r="LZO340" s="7"/>
      <c r="LZZ340" s="7"/>
      <c r="MAA340" s="7"/>
      <c r="MAB340" s="7"/>
      <c r="MAC340" s="7"/>
      <c r="MAD340" s="7"/>
      <c r="MAE340" s="7"/>
      <c r="MAF340" s="7"/>
      <c r="MAG340" s="7"/>
      <c r="MAH340" s="7"/>
      <c r="MAI340" s="7"/>
      <c r="MAJ340" s="7"/>
      <c r="MAK340" s="7"/>
      <c r="MAL340" s="7"/>
      <c r="MAM340" s="7"/>
      <c r="MAN340" s="7"/>
      <c r="MAO340" s="7"/>
      <c r="MAP340" s="7"/>
      <c r="MAQ340" s="7"/>
      <c r="MAR340" s="7"/>
      <c r="MAS340" s="7"/>
      <c r="MAT340" s="7"/>
      <c r="MAU340" s="7"/>
      <c r="MAV340" s="7"/>
      <c r="MAW340" s="7"/>
      <c r="MAX340" s="7"/>
      <c r="MAY340" s="7"/>
      <c r="MAZ340" s="7"/>
      <c r="MBA340" s="7"/>
      <c r="MBB340" s="7"/>
      <c r="MBC340" s="7"/>
      <c r="MBD340" s="7"/>
      <c r="MBE340" s="7"/>
      <c r="MBF340" s="7"/>
      <c r="MBG340" s="7"/>
      <c r="MBH340" s="7"/>
      <c r="MBI340" s="7"/>
      <c r="MBJ340" s="7"/>
      <c r="MBK340" s="7"/>
      <c r="MBL340" s="7"/>
      <c r="MBM340" s="7"/>
      <c r="MBN340" s="7"/>
      <c r="MBO340" s="7"/>
      <c r="MBP340" s="7"/>
      <c r="MBQ340" s="7"/>
      <c r="MBR340" s="7"/>
      <c r="MBS340" s="7"/>
      <c r="MBT340" s="7"/>
      <c r="MBU340" s="7"/>
      <c r="MBV340" s="7"/>
      <c r="MBW340" s="7"/>
      <c r="MBX340" s="7"/>
      <c r="MBY340" s="7"/>
      <c r="MBZ340" s="7"/>
      <c r="MCA340" s="7"/>
      <c r="MCB340" s="7"/>
      <c r="MCC340" s="7"/>
      <c r="MCD340" s="7"/>
      <c r="MCE340" s="7"/>
      <c r="MCF340" s="7"/>
      <c r="MCG340" s="7"/>
      <c r="MCH340" s="7"/>
      <c r="MCI340" s="7"/>
      <c r="MCJ340" s="7"/>
      <c r="MCK340" s="7"/>
      <c r="MCL340" s="7"/>
      <c r="MCM340" s="7"/>
      <c r="MCN340" s="7"/>
      <c r="MCO340" s="7"/>
      <c r="MCP340" s="7"/>
      <c r="MCQ340" s="7"/>
      <c r="MCR340" s="7"/>
      <c r="MCS340" s="7"/>
      <c r="MCT340" s="7"/>
      <c r="MCU340" s="7"/>
      <c r="MCV340" s="7"/>
      <c r="MCW340" s="7"/>
      <c r="MDA340" s="7"/>
      <c r="MDB340" s="7"/>
      <c r="MDC340" s="7"/>
      <c r="MDD340" s="7"/>
      <c r="MDE340" s="7"/>
      <c r="MDF340" s="7"/>
      <c r="MDG340" s="7"/>
      <c r="MDH340" s="7"/>
      <c r="MDI340" s="7"/>
      <c r="MDJ340" s="7"/>
      <c r="MDK340" s="7"/>
      <c r="MDL340" s="7"/>
      <c r="MDM340" s="7"/>
      <c r="MDN340" s="7"/>
      <c r="MDO340" s="7"/>
      <c r="MDP340" s="7"/>
      <c r="MDQ340" s="7"/>
      <c r="MDR340" s="7"/>
      <c r="MDS340" s="7"/>
      <c r="MDT340" s="7"/>
      <c r="MDU340" s="7"/>
      <c r="MDV340" s="7"/>
      <c r="MDW340" s="7"/>
      <c r="MDX340" s="7"/>
      <c r="MDY340" s="7"/>
      <c r="MDZ340" s="7"/>
      <c r="MEA340" s="7"/>
      <c r="MEB340" s="7"/>
      <c r="MEC340" s="7"/>
      <c r="MED340" s="7"/>
      <c r="MEE340" s="7"/>
      <c r="MEF340" s="7"/>
      <c r="MEG340" s="7"/>
      <c r="MEH340" s="7"/>
      <c r="MEI340" s="7"/>
      <c r="MEJ340" s="7"/>
      <c r="MEK340" s="7"/>
      <c r="MEL340" s="7"/>
      <c r="MEM340" s="7"/>
      <c r="MEN340" s="7"/>
      <c r="MEO340" s="7"/>
      <c r="MEP340" s="7"/>
      <c r="MEQ340" s="7"/>
      <c r="MER340" s="7"/>
      <c r="MES340" s="7"/>
      <c r="MET340" s="7"/>
      <c r="MEU340" s="7"/>
      <c r="MEV340" s="7"/>
      <c r="MEW340" s="7"/>
      <c r="MEX340" s="7"/>
      <c r="MEY340" s="7"/>
      <c r="MEZ340" s="7"/>
      <c r="MFA340" s="7"/>
      <c r="MFB340" s="7"/>
      <c r="MFC340" s="7"/>
      <c r="MFD340" s="7"/>
      <c r="MFE340" s="7"/>
      <c r="MFF340" s="7"/>
      <c r="MFG340" s="7"/>
      <c r="MFH340" s="7"/>
      <c r="MFI340" s="7"/>
      <c r="MFJ340" s="7"/>
      <c r="MFK340" s="7"/>
      <c r="MFL340" s="7"/>
      <c r="MFM340" s="7"/>
      <c r="MFN340" s="7"/>
      <c r="MFO340" s="7"/>
      <c r="MFP340" s="7"/>
      <c r="MFQ340" s="7"/>
      <c r="MFR340" s="7"/>
      <c r="MFS340" s="7"/>
      <c r="MFT340" s="7"/>
      <c r="MFU340" s="7"/>
      <c r="MFV340" s="7"/>
      <c r="MFW340" s="7"/>
      <c r="MFX340" s="7"/>
      <c r="MFY340" s="7"/>
      <c r="MFZ340" s="7"/>
      <c r="MGA340" s="7"/>
      <c r="MGB340" s="7"/>
      <c r="MGC340" s="7"/>
      <c r="MGD340" s="7"/>
      <c r="MGE340" s="7"/>
      <c r="MGF340" s="7"/>
      <c r="MGG340" s="7"/>
      <c r="MGH340" s="7"/>
      <c r="MGI340" s="7"/>
      <c r="MGJ340" s="7"/>
      <c r="MGK340" s="7"/>
      <c r="MGL340" s="7"/>
      <c r="MGM340" s="7"/>
      <c r="MGN340" s="7"/>
      <c r="MGO340" s="7"/>
      <c r="MGP340" s="7"/>
      <c r="MGQ340" s="7"/>
      <c r="MGR340" s="7"/>
      <c r="MGS340" s="7"/>
      <c r="MGT340" s="7"/>
      <c r="MGU340" s="7"/>
      <c r="MGV340" s="7"/>
      <c r="MGW340" s="7"/>
      <c r="MGX340" s="7"/>
      <c r="MGY340" s="7"/>
      <c r="MGZ340" s="7"/>
      <c r="MHA340" s="7"/>
      <c r="MHB340" s="7"/>
      <c r="MHC340" s="7"/>
      <c r="MHD340" s="7"/>
      <c r="MHE340" s="7"/>
      <c r="MHF340" s="7"/>
      <c r="MHG340" s="7"/>
      <c r="MHH340" s="7"/>
      <c r="MHI340" s="7"/>
      <c r="MHJ340" s="7"/>
      <c r="MHK340" s="7"/>
      <c r="MHL340" s="7"/>
      <c r="MHM340" s="7"/>
      <c r="MHN340" s="7"/>
      <c r="MHO340" s="7"/>
      <c r="MHP340" s="7"/>
      <c r="MHQ340" s="7"/>
      <c r="MHR340" s="7"/>
      <c r="MHS340" s="7"/>
      <c r="MHT340" s="7"/>
      <c r="MHU340" s="7"/>
      <c r="MHV340" s="7"/>
      <c r="MHW340" s="7"/>
      <c r="MHX340" s="7"/>
      <c r="MHY340" s="7"/>
      <c r="MHZ340" s="7"/>
      <c r="MIA340" s="7"/>
      <c r="MIB340" s="7"/>
      <c r="MIC340" s="7"/>
      <c r="MID340" s="7"/>
      <c r="MIE340" s="7"/>
      <c r="MIF340" s="7"/>
      <c r="MIG340" s="7"/>
      <c r="MIH340" s="7"/>
      <c r="MII340" s="7"/>
      <c r="MIJ340" s="7"/>
      <c r="MIK340" s="7"/>
      <c r="MIL340" s="7"/>
      <c r="MIM340" s="7"/>
      <c r="MIN340" s="7"/>
      <c r="MIO340" s="7"/>
      <c r="MIP340" s="7"/>
      <c r="MIQ340" s="7"/>
      <c r="MIR340" s="7"/>
      <c r="MIS340" s="7"/>
      <c r="MIT340" s="7"/>
      <c r="MIU340" s="7"/>
      <c r="MIV340" s="7"/>
      <c r="MIW340" s="7"/>
      <c r="MIX340" s="7"/>
      <c r="MIY340" s="7"/>
      <c r="MJH340" s="7"/>
      <c r="MJK340" s="7"/>
      <c r="MJV340" s="7"/>
      <c r="MJW340" s="7"/>
      <c r="MJX340" s="7"/>
      <c r="MJY340" s="7"/>
      <c r="MJZ340" s="7"/>
      <c r="MKA340" s="7"/>
      <c r="MKB340" s="7"/>
      <c r="MKC340" s="7"/>
      <c r="MKD340" s="7"/>
      <c r="MKE340" s="7"/>
      <c r="MKF340" s="7"/>
      <c r="MKG340" s="7"/>
      <c r="MKH340" s="7"/>
      <c r="MKI340" s="7"/>
      <c r="MKJ340" s="7"/>
      <c r="MKK340" s="7"/>
      <c r="MKL340" s="7"/>
      <c r="MKM340" s="7"/>
      <c r="MKN340" s="7"/>
      <c r="MKO340" s="7"/>
      <c r="MKP340" s="7"/>
      <c r="MKQ340" s="7"/>
      <c r="MKR340" s="7"/>
      <c r="MKS340" s="7"/>
      <c r="MKT340" s="7"/>
      <c r="MKU340" s="7"/>
      <c r="MKV340" s="7"/>
      <c r="MKW340" s="7"/>
      <c r="MKX340" s="7"/>
      <c r="MKY340" s="7"/>
      <c r="MKZ340" s="7"/>
      <c r="MLA340" s="7"/>
      <c r="MLB340" s="7"/>
      <c r="MLC340" s="7"/>
      <c r="MLD340" s="7"/>
      <c r="MLE340" s="7"/>
      <c r="MLF340" s="7"/>
      <c r="MLG340" s="7"/>
      <c r="MLH340" s="7"/>
      <c r="MLI340" s="7"/>
      <c r="MLJ340" s="7"/>
      <c r="MLK340" s="7"/>
      <c r="MLL340" s="7"/>
      <c r="MLM340" s="7"/>
      <c r="MLN340" s="7"/>
      <c r="MLO340" s="7"/>
      <c r="MLP340" s="7"/>
      <c r="MLQ340" s="7"/>
      <c r="MLR340" s="7"/>
      <c r="MLS340" s="7"/>
      <c r="MLT340" s="7"/>
      <c r="MLU340" s="7"/>
      <c r="MLV340" s="7"/>
      <c r="MLW340" s="7"/>
      <c r="MLX340" s="7"/>
      <c r="MLY340" s="7"/>
      <c r="MLZ340" s="7"/>
      <c r="MMA340" s="7"/>
      <c r="MMB340" s="7"/>
      <c r="MMC340" s="7"/>
      <c r="MMD340" s="7"/>
      <c r="MME340" s="7"/>
      <c r="MMF340" s="7"/>
      <c r="MMG340" s="7"/>
      <c r="MMH340" s="7"/>
      <c r="MMI340" s="7"/>
      <c r="MMJ340" s="7"/>
      <c r="MMK340" s="7"/>
      <c r="MML340" s="7"/>
      <c r="MMM340" s="7"/>
      <c r="MMN340" s="7"/>
      <c r="MMO340" s="7"/>
      <c r="MMP340" s="7"/>
      <c r="MMQ340" s="7"/>
      <c r="MMR340" s="7"/>
      <c r="MMS340" s="7"/>
      <c r="MMW340" s="7"/>
      <c r="MMX340" s="7"/>
      <c r="MMY340" s="7"/>
      <c r="MMZ340" s="7"/>
      <c r="MNA340" s="7"/>
      <c r="MNB340" s="7"/>
      <c r="MNC340" s="7"/>
      <c r="MND340" s="7"/>
      <c r="MNE340" s="7"/>
      <c r="MNF340" s="7"/>
      <c r="MNG340" s="7"/>
      <c r="MNH340" s="7"/>
      <c r="MNI340" s="7"/>
      <c r="MNJ340" s="7"/>
      <c r="MNK340" s="7"/>
      <c r="MNL340" s="7"/>
      <c r="MNM340" s="7"/>
      <c r="MNN340" s="7"/>
      <c r="MNO340" s="7"/>
      <c r="MNP340" s="7"/>
      <c r="MNQ340" s="7"/>
      <c r="MNR340" s="7"/>
      <c r="MNS340" s="7"/>
      <c r="MNT340" s="7"/>
      <c r="MNU340" s="7"/>
      <c r="MNV340" s="7"/>
      <c r="MNW340" s="7"/>
      <c r="MNX340" s="7"/>
      <c r="MNY340" s="7"/>
      <c r="MNZ340" s="7"/>
      <c r="MOA340" s="7"/>
      <c r="MOB340" s="7"/>
      <c r="MOC340" s="7"/>
      <c r="MOD340" s="7"/>
      <c r="MOE340" s="7"/>
      <c r="MOF340" s="7"/>
      <c r="MOG340" s="7"/>
      <c r="MOH340" s="7"/>
      <c r="MOI340" s="7"/>
      <c r="MOJ340" s="7"/>
      <c r="MOK340" s="7"/>
      <c r="MOL340" s="7"/>
      <c r="MOM340" s="7"/>
      <c r="MON340" s="7"/>
      <c r="MOO340" s="7"/>
      <c r="MOP340" s="7"/>
      <c r="MOQ340" s="7"/>
      <c r="MOR340" s="7"/>
      <c r="MOS340" s="7"/>
      <c r="MOT340" s="7"/>
      <c r="MOU340" s="7"/>
      <c r="MOV340" s="7"/>
      <c r="MOW340" s="7"/>
      <c r="MOX340" s="7"/>
      <c r="MOY340" s="7"/>
      <c r="MOZ340" s="7"/>
      <c r="MPA340" s="7"/>
      <c r="MPB340" s="7"/>
      <c r="MPC340" s="7"/>
      <c r="MPD340" s="7"/>
      <c r="MPE340" s="7"/>
      <c r="MPF340" s="7"/>
      <c r="MPG340" s="7"/>
      <c r="MPH340" s="7"/>
      <c r="MPI340" s="7"/>
      <c r="MPJ340" s="7"/>
      <c r="MPK340" s="7"/>
      <c r="MPL340" s="7"/>
      <c r="MPM340" s="7"/>
      <c r="MPN340" s="7"/>
      <c r="MPO340" s="7"/>
      <c r="MPP340" s="7"/>
      <c r="MPQ340" s="7"/>
      <c r="MPR340" s="7"/>
      <c r="MPS340" s="7"/>
      <c r="MPT340" s="7"/>
      <c r="MPU340" s="7"/>
      <c r="MPV340" s="7"/>
      <c r="MPW340" s="7"/>
      <c r="MPX340" s="7"/>
      <c r="MPY340" s="7"/>
      <c r="MPZ340" s="7"/>
      <c r="MQA340" s="7"/>
      <c r="MQB340" s="7"/>
      <c r="MQC340" s="7"/>
      <c r="MQD340" s="7"/>
      <c r="MQE340" s="7"/>
      <c r="MQF340" s="7"/>
      <c r="MQG340" s="7"/>
      <c r="MQH340" s="7"/>
      <c r="MQI340" s="7"/>
      <c r="MQJ340" s="7"/>
      <c r="MQK340" s="7"/>
      <c r="MQL340" s="7"/>
      <c r="MQM340" s="7"/>
      <c r="MQN340" s="7"/>
      <c r="MQO340" s="7"/>
      <c r="MQP340" s="7"/>
      <c r="MQQ340" s="7"/>
      <c r="MQR340" s="7"/>
      <c r="MQS340" s="7"/>
      <c r="MQT340" s="7"/>
      <c r="MQU340" s="7"/>
      <c r="MQV340" s="7"/>
      <c r="MQW340" s="7"/>
      <c r="MQX340" s="7"/>
      <c r="MQY340" s="7"/>
      <c r="MQZ340" s="7"/>
      <c r="MRA340" s="7"/>
      <c r="MRB340" s="7"/>
      <c r="MRC340" s="7"/>
      <c r="MRD340" s="7"/>
      <c r="MRE340" s="7"/>
      <c r="MRF340" s="7"/>
      <c r="MRG340" s="7"/>
      <c r="MRH340" s="7"/>
      <c r="MRI340" s="7"/>
      <c r="MRJ340" s="7"/>
      <c r="MRK340" s="7"/>
      <c r="MRL340" s="7"/>
      <c r="MRM340" s="7"/>
      <c r="MRN340" s="7"/>
      <c r="MRO340" s="7"/>
      <c r="MRP340" s="7"/>
      <c r="MRQ340" s="7"/>
      <c r="MRR340" s="7"/>
      <c r="MRS340" s="7"/>
      <c r="MRT340" s="7"/>
      <c r="MRU340" s="7"/>
      <c r="MRV340" s="7"/>
      <c r="MRW340" s="7"/>
      <c r="MRX340" s="7"/>
      <c r="MRY340" s="7"/>
      <c r="MRZ340" s="7"/>
      <c r="MSA340" s="7"/>
      <c r="MSB340" s="7"/>
      <c r="MSC340" s="7"/>
      <c r="MSD340" s="7"/>
      <c r="MSE340" s="7"/>
      <c r="MSF340" s="7"/>
      <c r="MSG340" s="7"/>
      <c r="MSH340" s="7"/>
      <c r="MSI340" s="7"/>
      <c r="MSJ340" s="7"/>
      <c r="MSK340" s="7"/>
      <c r="MSL340" s="7"/>
      <c r="MSM340" s="7"/>
      <c r="MSN340" s="7"/>
      <c r="MSO340" s="7"/>
      <c r="MSP340" s="7"/>
      <c r="MSQ340" s="7"/>
      <c r="MSR340" s="7"/>
      <c r="MSS340" s="7"/>
      <c r="MST340" s="7"/>
      <c r="MSU340" s="7"/>
      <c r="MTD340" s="7"/>
      <c r="MTG340" s="7"/>
      <c r="MTR340" s="7"/>
      <c r="MTS340" s="7"/>
      <c r="MTT340" s="7"/>
      <c r="MTU340" s="7"/>
      <c r="MTV340" s="7"/>
      <c r="MTW340" s="7"/>
      <c r="MTX340" s="7"/>
      <c r="MTY340" s="7"/>
      <c r="MTZ340" s="7"/>
      <c r="MUA340" s="7"/>
      <c r="MUB340" s="7"/>
      <c r="MUC340" s="7"/>
      <c r="MUD340" s="7"/>
      <c r="MUE340" s="7"/>
      <c r="MUF340" s="7"/>
      <c r="MUG340" s="7"/>
      <c r="MUH340" s="7"/>
      <c r="MUI340" s="7"/>
      <c r="MUJ340" s="7"/>
      <c r="MUK340" s="7"/>
      <c r="MUL340" s="7"/>
      <c r="MUM340" s="7"/>
      <c r="MUN340" s="7"/>
      <c r="MUO340" s="7"/>
      <c r="MUP340" s="7"/>
      <c r="MUQ340" s="7"/>
      <c r="MUR340" s="7"/>
      <c r="MUS340" s="7"/>
      <c r="MUT340" s="7"/>
      <c r="MUU340" s="7"/>
      <c r="MUV340" s="7"/>
      <c r="MUW340" s="7"/>
      <c r="MUX340" s="7"/>
      <c r="MUY340" s="7"/>
      <c r="MUZ340" s="7"/>
      <c r="MVA340" s="7"/>
      <c r="MVB340" s="7"/>
      <c r="MVC340" s="7"/>
      <c r="MVD340" s="7"/>
      <c r="MVE340" s="7"/>
      <c r="MVF340" s="7"/>
      <c r="MVG340" s="7"/>
      <c r="MVH340" s="7"/>
      <c r="MVI340" s="7"/>
      <c r="MVJ340" s="7"/>
      <c r="MVK340" s="7"/>
      <c r="MVL340" s="7"/>
      <c r="MVM340" s="7"/>
      <c r="MVN340" s="7"/>
      <c r="MVO340" s="7"/>
      <c r="MVP340" s="7"/>
      <c r="MVQ340" s="7"/>
      <c r="MVR340" s="7"/>
      <c r="MVS340" s="7"/>
      <c r="MVT340" s="7"/>
      <c r="MVU340" s="7"/>
      <c r="MVV340" s="7"/>
      <c r="MVW340" s="7"/>
      <c r="MVX340" s="7"/>
      <c r="MVY340" s="7"/>
      <c r="MVZ340" s="7"/>
      <c r="MWA340" s="7"/>
      <c r="MWB340" s="7"/>
      <c r="MWC340" s="7"/>
      <c r="MWD340" s="7"/>
      <c r="MWE340" s="7"/>
      <c r="MWF340" s="7"/>
      <c r="MWG340" s="7"/>
      <c r="MWH340" s="7"/>
      <c r="MWI340" s="7"/>
      <c r="MWJ340" s="7"/>
      <c r="MWK340" s="7"/>
      <c r="MWL340" s="7"/>
      <c r="MWM340" s="7"/>
      <c r="MWN340" s="7"/>
      <c r="MWO340" s="7"/>
      <c r="MWS340" s="7"/>
      <c r="MWT340" s="7"/>
      <c r="MWU340" s="7"/>
      <c r="MWV340" s="7"/>
      <c r="MWW340" s="7"/>
      <c r="MWX340" s="7"/>
      <c r="MWY340" s="7"/>
      <c r="MWZ340" s="7"/>
      <c r="MXA340" s="7"/>
      <c r="MXB340" s="7"/>
      <c r="MXC340" s="7"/>
      <c r="MXD340" s="7"/>
      <c r="MXE340" s="7"/>
      <c r="MXF340" s="7"/>
      <c r="MXG340" s="7"/>
      <c r="MXH340" s="7"/>
      <c r="MXI340" s="7"/>
      <c r="MXJ340" s="7"/>
      <c r="MXK340" s="7"/>
      <c r="MXL340" s="7"/>
      <c r="MXM340" s="7"/>
      <c r="MXN340" s="7"/>
      <c r="MXO340" s="7"/>
      <c r="MXP340" s="7"/>
      <c r="MXQ340" s="7"/>
      <c r="MXR340" s="7"/>
      <c r="MXS340" s="7"/>
      <c r="MXT340" s="7"/>
      <c r="MXU340" s="7"/>
      <c r="MXV340" s="7"/>
      <c r="MXW340" s="7"/>
      <c r="MXX340" s="7"/>
      <c r="MXY340" s="7"/>
      <c r="MXZ340" s="7"/>
      <c r="MYA340" s="7"/>
      <c r="MYB340" s="7"/>
      <c r="MYC340" s="7"/>
      <c r="MYD340" s="7"/>
      <c r="MYE340" s="7"/>
      <c r="MYF340" s="7"/>
      <c r="MYG340" s="7"/>
      <c r="MYH340" s="7"/>
      <c r="MYI340" s="7"/>
      <c r="MYJ340" s="7"/>
      <c r="MYK340" s="7"/>
      <c r="MYL340" s="7"/>
      <c r="MYM340" s="7"/>
      <c r="MYN340" s="7"/>
      <c r="MYO340" s="7"/>
      <c r="MYP340" s="7"/>
      <c r="MYQ340" s="7"/>
      <c r="MYR340" s="7"/>
      <c r="MYS340" s="7"/>
      <c r="MYT340" s="7"/>
      <c r="MYU340" s="7"/>
      <c r="MYV340" s="7"/>
      <c r="MYW340" s="7"/>
      <c r="MYX340" s="7"/>
      <c r="MYY340" s="7"/>
      <c r="MYZ340" s="7"/>
      <c r="MZA340" s="7"/>
      <c r="MZB340" s="7"/>
      <c r="MZC340" s="7"/>
      <c r="MZD340" s="7"/>
      <c r="MZE340" s="7"/>
      <c r="MZF340" s="7"/>
      <c r="MZG340" s="7"/>
      <c r="MZH340" s="7"/>
      <c r="MZI340" s="7"/>
      <c r="MZJ340" s="7"/>
      <c r="MZK340" s="7"/>
      <c r="MZL340" s="7"/>
      <c r="MZM340" s="7"/>
      <c r="MZN340" s="7"/>
      <c r="MZO340" s="7"/>
      <c r="MZP340" s="7"/>
      <c r="MZQ340" s="7"/>
      <c r="MZR340" s="7"/>
      <c r="MZS340" s="7"/>
      <c r="MZT340" s="7"/>
      <c r="MZU340" s="7"/>
      <c r="MZV340" s="7"/>
      <c r="MZW340" s="7"/>
      <c r="MZX340" s="7"/>
      <c r="MZY340" s="7"/>
      <c r="MZZ340" s="7"/>
      <c r="NAA340" s="7"/>
      <c r="NAB340" s="7"/>
      <c r="NAC340" s="7"/>
      <c r="NAD340" s="7"/>
      <c r="NAE340" s="7"/>
      <c r="NAF340" s="7"/>
      <c r="NAG340" s="7"/>
      <c r="NAH340" s="7"/>
      <c r="NAI340" s="7"/>
      <c r="NAJ340" s="7"/>
      <c r="NAK340" s="7"/>
      <c r="NAL340" s="7"/>
      <c r="NAM340" s="7"/>
      <c r="NAN340" s="7"/>
      <c r="NAO340" s="7"/>
      <c r="NAP340" s="7"/>
      <c r="NAQ340" s="7"/>
      <c r="NAR340" s="7"/>
      <c r="NAS340" s="7"/>
      <c r="NAT340" s="7"/>
      <c r="NAU340" s="7"/>
      <c r="NAV340" s="7"/>
      <c r="NAW340" s="7"/>
      <c r="NAX340" s="7"/>
      <c r="NAY340" s="7"/>
      <c r="NAZ340" s="7"/>
      <c r="NBA340" s="7"/>
      <c r="NBB340" s="7"/>
      <c r="NBC340" s="7"/>
      <c r="NBD340" s="7"/>
      <c r="NBE340" s="7"/>
      <c r="NBF340" s="7"/>
      <c r="NBG340" s="7"/>
      <c r="NBH340" s="7"/>
      <c r="NBI340" s="7"/>
      <c r="NBJ340" s="7"/>
      <c r="NBK340" s="7"/>
      <c r="NBL340" s="7"/>
      <c r="NBM340" s="7"/>
      <c r="NBN340" s="7"/>
      <c r="NBO340" s="7"/>
      <c r="NBP340" s="7"/>
      <c r="NBQ340" s="7"/>
      <c r="NBR340" s="7"/>
      <c r="NBS340" s="7"/>
      <c r="NBT340" s="7"/>
      <c r="NBU340" s="7"/>
      <c r="NBV340" s="7"/>
      <c r="NBW340" s="7"/>
      <c r="NBX340" s="7"/>
      <c r="NBY340" s="7"/>
      <c r="NBZ340" s="7"/>
      <c r="NCA340" s="7"/>
      <c r="NCB340" s="7"/>
      <c r="NCC340" s="7"/>
      <c r="NCD340" s="7"/>
      <c r="NCE340" s="7"/>
      <c r="NCF340" s="7"/>
      <c r="NCG340" s="7"/>
      <c r="NCH340" s="7"/>
      <c r="NCI340" s="7"/>
      <c r="NCJ340" s="7"/>
      <c r="NCK340" s="7"/>
      <c r="NCL340" s="7"/>
      <c r="NCM340" s="7"/>
      <c r="NCN340" s="7"/>
      <c r="NCO340" s="7"/>
      <c r="NCP340" s="7"/>
      <c r="NCQ340" s="7"/>
      <c r="NCZ340" s="7"/>
      <c r="NDC340" s="7"/>
      <c r="NDN340" s="7"/>
      <c r="NDO340" s="7"/>
      <c r="NDP340" s="7"/>
      <c r="NDQ340" s="7"/>
      <c r="NDR340" s="7"/>
      <c r="NDS340" s="7"/>
      <c r="NDT340" s="7"/>
      <c r="NDU340" s="7"/>
      <c r="NDV340" s="7"/>
      <c r="NDW340" s="7"/>
      <c r="NDX340" s="7"/>
      <c r="NDY340" s="7"/>
      <c r="NDZ340" s="7"/>
      <c r="NEA340" s="7"/>
      <c r="NEB340" s="7"/>
      <c r="NEC340" s="7"/>
      <c r="NED340" s="7"/>
      <c r="NEE340" s="7"/>
      <c r="NEF340" s="7"/>
      <c r="NEG340" s="7"/>
      <c r="NEH340" s="7"/>
      <c r="NEI340" s="7"/>
      <c r="NEJ340" s="7"/>
      <c r="NEK340" s="7"/>
      <c r="NEL340" s="7"/>
      <c r="NEM340" s="7"/>
      <c r="NEN340" s="7"/>
      <c r="NEO340" s="7"/>
      <c r="NEP340" s="7"/>
      <c r="NEQ340" s="7"/>
      <c r="NER340" s="7"/>
      <c r="NES340" s="7"/>
      <c r="NET340" s="7"/>
      <c r="NEU340" s="7"/>
      <c r="NEV340" s="7"/>
      <c r="NEW340" s="7"/>
      <c r="NEX340" s="7"/>
      <c r="NEY340" s="7"/>
      <c r="NEZ340" s="7"/>
      <c r="NFA340" s="7"/>
      <c r="NFB340" s="7"/>
      <c r="NFC340" s="7"/>
      <c r="NFD340" s="7"/>
      <c r="NFE340" s="7"/>
      <c r="NFF340" s="7"/>
      <c r="NFG340" s="7"/>
      <c r="NFH340" s="7"/>
      <c r="NFI340" s="7"/>
      <c r="NFJ340" s="7"/>
      <c r="NFK340" s="7"/>
      <c r="NFL340" s="7"/>
      <c r="NFM340" s="7"/>
      <c r="NFN340" s="7"/>
      <c r="NFO340" s="7"/>
      <c r="NFP340" s="7"/>
      <c r="NFQ340" s="7"/>
      <c r="NFR340" s="7"/>
      <c r="NFS340" s="7"/>
      <c r="NFT340" s="7"/>
      <c r="NFU340" s="7"/>
      <c r="NFV340" s="7"/>
      <c r="NFW340" s="7"/>
      <c r="NFX340" s="7"/>
      <c r="NFY340" s="7"/>
      <c r="NFZ340" s="7"/>
      <c r="NGA340" s="7"/>
      <c r="NGB340" s="7"/>
      <c r="NGC340" s="7"/>
      <c r="NGD340" s="7"/>
      <c r="NGE340" s="7"/>
      <c r="NGF340" s="7"/>
      <c r="NGG340" s="7"/>
      <c r="NGH340" s="7"/>
      <c r="NGI340" s="7"/>
      <c r="NGJ340" s="7"/>
      <c r="NGK340" s="7"/>
      <c r="NGO340" s="7"/>
      <c r="NGP340" s="7"/>
      <c r="NGQ340" s="7"/>
      <c r="NGR340" s="7"/>
      <c r="NGS340" s="7"/>
      <c r="NGT340" s="7"/>
      <c r="NGU340" s="7"/>
      <c r="NGV340" s="7"/>
      <c r="NGW340" s="7"/>
      <c r="NGX340" s="7"/>
      <c r="NGY340" s="7"/>
      <c r="NGZ340" s="7"/>
      <c r="NHA340" s="7"/>
      <c r="NHB340" s="7"/>
      <c r="NHC340" s="7"/>
      <c r="NHD340" s="7"/>
      <c r="NHE340" s="7"/>
      <c r="NHF340" s="7"/>
      <c r="NHG340" s="7"/>
      <c r="NHH340" s="7"/>
      <c r="NHI340" s="7"/>
      <c r="NHJ340" s="7"/>
      <c r="NHK340" s="7"/>
      <c r="NHL340" s="7"/>
      <c r="NHM340" s="7"/>
      <c r="NHN340" s="7"/>
      <c r="NHO340" s="7"/>
      <c r="NHP340" s="7"/>
      <c r="NHQ340" s="7"/>
      <c r="NHR340" s="7"/>
      <c r="NHS340" s="7"/>
      <c r="NHT340" s="7"/>
      <c r="NHU340" s="7"/>
      <c r="NHV340" s="7"/>
      <c r="NHW340" s="7"/>
      <c r="NHX340" s="7"/>
      <c r="NHY340" s="7"/>
      <c r="NHZ340" s="7"/>
      <c r="NIA340" s="7"/>
      <c r="NIB340" s="7"/>
      <c r="NIC340" s="7"/>
      <c r="NID340" s="7"/>
      <c r="NIE340" s="7"/>
      <c r="NIF340" s="7"/>
      <c r="NIG340" s="7"/>
      <c r="NIH340" s="7"/>
      <c r="NII340" s="7"/>
      <c r="NIJ340" s="7"/>
      <c r="NIK340" s="7"/>
      <c r="NIL340" s="7"/>
      <c r="NIM340" s="7"/>
      <c r="NIN340" s="7"/>
      <c r="NIO340" s="7"/>
      <c r="NIP340" s="7"/>
      <c r="NIQ340" s="7"/>
      <c r="NIR340" s="7"/>
      <c r="NIS340" s="7"/>
      <c r="NIT340" s="7"/>
      <c r="NIU340" s="7"/>
      <c r="NIV340" s="7"/>
      <c r="NIW340" s="7"/>
      <c r="NIX340" s="7"/>
      <c r="NIY340" s="7"/>
      <c r="NIZ340" s="7"/>
      <c r="NJA340" s="7"/>
      <c r="NJB340" s="7"/>
      <c r="NJC340" s="7"/>
      <c r="NJD340" s="7"/>
      <c r="NJE340" s="7"/>
      <c r="NJF340" s="7"/>
      <c r="NJG340" s="7"/>
      <c r="NJH340" s="7"/>
      <c r="NJI340" s="7"/>
      <c r="NJJ340" s="7"/>
      <c r="NJK340" s="7"/>
      <c r="NJL340" s="7"/>
      <c r="NJM340" s="7"/>
      <c r="NJN340" s="7"/>
      <c r="NJO340" s="7"/>
      <c r="NJP340" s="7"/>
      <c r="NJQ340" s="7"/>
      <c r="NJR340" s="7"/>
      <c r="NJS340" s="7"/>
      <c r="NJT340" s="7"/>
      <c r="NJU340" s="7"/>
      <c r="NJV340" s="7"/>
      <c r="NJW340" s="7"/>
      <c r="NJX340" s="7"/>
      <c r="NJY340" s="7"/>
      <c r="NJZ340" s="7"/>
      <c r="NKA340" s="7"/>
      <c r="NKB340" s="7"/>
      <c r="NKC340" s="7"/>
      <c r="NKD340" s="7"/>
      <c r="NKE340" s="7"/>
      <c r="NKF340" s="7"/>
      <c r="NKG340" s="7"/>
      <c r="NKH340" s="7"/>
      <c r="NKI340" s="7"/>
      <c r="NKJ340" s="7"/>
      <c r="NKK340" s="7"/>
      <c r="NKL340" s="7"/>
      <c r="NKM340" s="7"/>
      <c r="NKN340" s="7"/>
      <c r="NKO340" s="7"/>
      <c r="NKP340" s="7"/>
      <c r="NKQ340" s="7"/>
      <c r="NKR340" s="7"/>
      <c r="NKS340" s="7"/>
      <c r="NKT340" s="7"/>
      <c r="NKU340" s="7"/>
      <c r="NKV340" s="7"/>
      <c r="NKW340" s="7"/>
      <c r="NKX340" s="7"/>
      <c r="NKY340" s="7"/>
      <c r="NKZ340" s="7"/>
      <c r="NLA340" s="7"/>
      <c r="NLB340" s="7"/>
      <c r="NLC340" s="7"/>
      <c r="NLD340" s="7"/>
      <c r="NLE340" s="7"/>
      <c r="NLF340" s="7"/>
      <c r="NLG340" s="7"/>
      <c r="NLH340" s="7"/>
      <c r="NLI340" s="7"/>
      <c r="NLJ340" s="7"/>
      <c r="NLK340" s="7"/>
      <c r="NLL340" s="7"/>
      <c r="NLM340" s="7"/>
      <c r="NLN340" s="7"/>
      <c r="NLO340" s="7"/>
      <c r="NLP340" s="7"/>
      <c r="NLQ340" s="7"/>
      <c r="NLR340" s="7"/>
      <c r="NLS340" s="7"/>
      <c r="NLT340" s="7"/>
      <c r="NLU340" s="7"/>
      <c r="NLV340" s="7"/>
      <c r="NLW340" s="7"/>
      <c r="NLX340" s="7"/>
      <c r="NLY340" s="7"/>
      <c r="NLZ340" s="7"/>
      <c r="NMA340" s="7"/>
      <c r="NMB340" s="7"/>
      <c r="NMC340" s="7"/>
      <c r="NMD340" s="7"/>
      <c r="NME340" s="7"/>
      <c r="NMF340" s="7"/>
      <c r="NMG340" s="7"/>
      <c r="NMH340" s="7"/>
      <c r="NMI340" s="7"/>
      <c r="NMJ340" s="7"/>
      <c r="NMK340" s="7"/>
      <c r="NML340" s="7"/>
      <c r="NMM340" s="7"/>
      <c r="NMV340" s="7"/>
      <c r="NMY340" s="7"/>
      <c r="NNJ340" s="7"/>
      <c r="NNK340" s="7"/>
      <c r="NNL340" s="7"/>
      <c r="NNM340" s="7"/>
      <c r="NNN340" s="7"/>
      <c r="NNO340" s="7"/>
      <c r="NNP340" s="7"/>
      <c r="NNQ340" s="7"/>
      <c r="NNR340" s="7"/>
      <c r="NNS340" s="7"/>
      <c r="NNT340" s="7"/>
      <c r="NNU340" s="7"/>
      <c r="NNV340" s="7"/>
      <c r="NNW340" s="7"/>
      <c r="NNX340" s="7"/>
      <c r="NNY340" s="7"/>
      <c r="NNZ340" s="7"/>
      <c r="NOA340" s="7"/>
      <c r="NOB340" s="7"/>
      <c r="NOC340" s="7"/>
      <c r="NOD340" s="7"/>
      <c r="NOE340" s="7"/>
      <c r="NOF340" s="7"/>
      <c r="NOG340" s="7"/>
      <c r="NOH340" s="7"/>
      <c r="NOI340" s="7"/>
      <c r="NOJ340" s="7"/>
      <c r="NOK340" s="7"/>
      <c r="NOL340" s="7"/>
      <c r="NOM340" s="7"/>
      <c r="NON340" s="7"/>
      <c r="NOO340" s="7"/>
      <c r="NOP340" s="7"/>
      <c r="NOQ340" s="7"/>
      <c r="NOR340" s="7"/>
      <c r="NOS340" s="7"/>
      <c r="NOT340" s="7"/>
      <c r="NOU340" s="7"/>
      <c r="NOV340" s="7"/>
      <c r="NOW340" s="7"/>
      <c r="NOX340" s="7"/>
      <c r="NOY340" s="7"/>
      <c r="NOZ340" s="7"/>
      <c r="NPA340" s="7"/>
      <c r="NPB340" s="7"/>
      <c r="NPC340" s="7"/>
      <c r="NPD340" s="7"/>
      <c r="NPE340" s="7"/>
      <c r="NPF340" s="7"/>
      <c r="NPG340" s="7"/>
      <c r="NPH340" s="7"/>
      <c r="NPI340" s="7"/>
      <c r="NPJ340" s="7"/>
      <c r="NPK340" s="7"/>
      <c r="NPL340" s="7"/>
      <c r="NPM340" s="7"/>
      <c r="NPN340" s="7"/>
      <c r="NPO340" s="7"/>
      <c r="NPP340" s="7"/>
      <c r="NPQ340" s="7"/>
      <c r="NPR340" s="7"/>
      <c r="NPS340" s="7"/>
      <c r="NPT340" s="7"/>
      <c r="NPU340" s="7"/>
      <c r="NPV340" s="7"/>
      <c r="NPW340" s="7"/>
      <c r="NPX340" s="7"/>
      <c r="NPY340" s="7"/>
      <c r="NPZ340" s="7"/>
      <c r="NQA340" s="7"/>
      <c r="NQB340" s="7"/>
      <c r="NQC340" s="7"/>
      <c r="NQD340" s="7"/>
      <c r="NQE340" s="7"/>
      <c r="NQF340" s="7"/>
      <c r="NQG340" s="7"/>
      <c r="NQK340" s="7"/>
      <c r="NQL340" s="7"/>
      <c r="NQM340" s="7"/>
      <c r="NQN340" s="7"/>
      <c r="NQO340" s="7"/>
      <c r="NQP340" s="7"/>
      <c r="NQQ340" s="7"/>
      <c r="NQR340" s="7"/>
      <c r="NQS340" s="7"/>
      <c r="NQT340" s="7"/>
      <c r="NQU340" s="7"/>
      <c r="NQV340" s="7"/>
      <c r="NQW340" s="7"/>
      <c r="NQX340" s="7"/>
      <c r="NQY340" s="7"/>
      <c r="NQZ340" s="7"/>
      <c r="NRA340" s="7"/>
      <c r="NRB340" s="7"/>
      <c r="NRC340" s="7"/>
      <c r="NRD340" s="7"/>
      <c r="NRE340" s="7"/>
      <c r="NRF340" s="7"/>
      <c r="NRG340" s="7"/>
      <c r="NRH340" s="7"/>
      <c r="NRI340" s="7"/>
      <c r="NRJ340" s="7"/>
      <c r="NRK340" s="7"/>
      <c r="NRL340" s="7"/>
      <c r="NRM340" s="7"/>
      <c r="NRN340" s="7"/>
      <c r="NRO340" s="7"/>
      <c r="NRP340" s="7"/>
      <c r="NRQ340" s="7"/>
      <c r="NRR340" s="7"/>
      <c r="NRS340" s="7"/>
      <c r="NRT340" s="7"/>
      <c r="NRU340" s="7"/>
      <c r="NRV340" s="7"/>
      <c r="NRW340" s="7"/>
      <c r="NRX340" s="7"/>
      <c r="NRY340" s="7"/>
      <c r="NRZ340" s="7"/>
      <c r="NSA340" s="7"/>
      <c r="NSB340" s="7"/>
      <c r="NSC340" s="7"/>
      <c r="NSD340" s="7"/>
      <c r="NSE340" s="7"/>
      <c r="NSF340" s="7"/>
      <c r="NSG340" s="7"/>
      <c r="NSH340" s="7"/>
      <c r="NSI340" s="7"/>
      <c r="NSJ340" s="7"/>
      <c r="NSK340" s="7"/>
      <c r="NSL340" s="7"/>
      <c r="NSM340" s="7"/>
      <c r="NSN340" s="7"/>
      <c r="NSO340" s="7"/>
      <c r="NSP340" s="7"/>
      <c r="NSQ340" s="7"/>
      <c r="NSR340" s="7"/>
      <c r="NSS340" s="7"/>
      <c r="NST340" s="7"/>
      <c r="NSU340" s="7"/>
      <c r="NSV340" s="7"/>
      <c r="NSW340" s="7"/>
      <c r="NSX340" s="7"/>
      <c r="NSY340" s="7"/>
      <c r="NSZ340" s="7"/>
      <c r="NTA340" s="7"/>
      <c r="NTB340" s="7"/>
      <c r="NTC340" s="7"/>
      <c r="NTD340" s="7"/>
      <c r="NTE340" s="7"/>
      <c r="NTF340" s="7"/>
      <c r="NTG340" s="7"/>
      <c r="NTH340" s="7"/>
      <c r="NTI340" s="7"/>
      <c r="NTJ340" s="7"/>
      <c r="NTK340" s="7"/>
      <c r="NTL340" s="7"/>
      <c r="NTM340" s="7"/>
      <c r="NTN340" s="7"/>
      <c r="NTO340" s="7"/>
      <c r="NTP340" s="7"/>
      <c r="NTQ340" s="7"/>
      <c r="NTR340" s="7"/>
      <c r="NTS340" s="7"/>
      <c r="NTT340" s="7"/>
      <c r="NTU340" s="7"/>
      <c r="NTV340" s="7"/>
      <c r="NTW340" s="7"/>
      <c r="NTX340" s="7"/>
      <c r="NTY340" s="7"/>
      <c r="NTZ340" s="7"/>
      <c r="NUA340" s="7"/>
      <c r="NUB340" s="7"/>
      <c r="NUC340" s="7"/>
      <c r="NUD340" s="7"/>
      <c r="NUE340" s="7"/>
      <c r="NUF340" s="7"/>
      <c r="NUG340" s="7"/>
      <c r="NUH340" s="7"/>
      <c r="NUI340" s="7"/>
      <c r="NUJ340" s="7"/>
      <c r="NUK340" s="7"/>
      <c r="NUL340" s="7"/>
      <c r="NUM340" s="7"/>
      <c r="NUN340" s="7"/>
      <c r="NUO340" s="7"/>
      <c r="NUP340" s="7"/>
      <c r="NUQ340" s="7"/>
      <c r="NUR340" s="7"/>
      <c r="NUS340" s="7"/>
      <c r="NUT340" s="7"/>
      <c r="NUU340" s="7"/>
      <c r="NUV340" s="7"/>
      <c r="NUW340" s="7"/>
      <c r="NUX340" s="7"/>
      <c r="NUY340" s="7"/>
      <c r="NUZ340" s="7"/>
      <c r="NVA340" s="7"/>
      <c r="NVB340" s="7"/>
      <c r="NVC340" s="7"/>
      <c r="NVD340" s="7"/>
      <c r="NVE340" s="7"/>
      <c r="NVF340" s="7"/>
      <c r="NVG340" s="7"/>
      <c r="NVH340" s="7"/>
      <c r="NVI340" s="7"/>
      <c r="NVJ340" s="7"/>
      <c r="NVK340" s="7"/>
      <c r="NVL340" s="7"/>
      <c r="NVM340" s="7"/>
      <c r="NVN340" s="7"/>
      <c r="NVO340" s="7"/>
      <c r="NVP340" s="7"/>
      <c r="NVQ340" s="7"/>
      <c r="NVR340" s="7"/>
      <c r="NVS340" s="7"/>
      <c r="NVT340" s="7"/>
      <c r="NVU340" s="7"/>
      <c r="NVV340" s="7"/>
      <c r="NVW340" s="7"/>
      <c r="NVX340" s="7"/>
      <c r="NVY340" s="7"/>
      <c r="NVZ340" s="7"/>
      <c r="NWA340" s="7"/>
      <c r="NWB340" s="7"/>
      <c r="NWC340" s="7"/>
      <c r="NWD340" s="7"/>
      <c r="NWE340" s="7"/>
      <c r="NWF340" s="7"/>
      <c r="NWG340" s="7"/>
      <c r="NWH340" s="7"/>
      <c r="NWI340" s="7"/>
      <c r="NWR340" s="7"/>
      <c r="NWU340" s="7"/>
      <c r="NXF340" s="7"/>
      <c r="NXG340" s="7"/>
      <c r="NXH340" s="7"/>
      <c r="NXI340" s="7"/>
      <c r="NXJ340" s="7"/>
      <c r="NXK340" s="7"/>
      <c r="NXL340" s="7"/>
      <c r="NXM340" s="7"/>
      <c r="NXN340" s="7"/>
      <c r="NXO340" s="7"/>
      <c r="NXP340" s="7"/>
      <c r="NXQ340" s="7"/>
      <c r="NXR340" s="7"/>
      <c r="NXS340" s="7"/>
      <c r="NXT340" s="7"/>
      <c r="NXU340" s="7"/>
      <c r="NXV340" s="7"/>
      <c r="NXW340" s="7"/>
      <c r="NXX340" s="7"/>
      <c r="NXY340" s="7"/>
      <c r="NXZ340" s="7"/>
      <c r="NYA340" s="7"/>
      <c r="NYB340" s="7"/>
      <c r="NYC340" s="7"/>
      <c r="NYD340" s="7"/>
      <c r="NYE340" s="7"/>
      <c r="NYF340" s="7"/>
      <c r="NYG340" s="7"/>
      <c r="NYH340" s="7"/>
      <c r="NYI340" s="7"/>
      <c r="NYJ340" s="7"/>
      <c r="NYK340" s="7"/>
      <c r="NYL340" s="7"/>
      <c r="NYM340" s="7"/>
      <c r="NYN340" s="7"/>
      <c r="NYO340" s="7"/>
      <c r="NYP340" s="7"/>
      <c r="NYQ340" s="7"/>
      <c r="NYR340" s="7"/>
      <c r="NYS340" s="7"/>
      <c r="NYT340" s="7"/>
      <c r="NYU340" s="7"/>
      <c r="NYV340" s="7"/>
      <c r="NYW340" s="7"/>
      <c r="NYX340" s="7"/>
      <c r="NYY340" s="7"/>
      <c r="NYZ340" s="7"/>
      <c r="NZA340" s="7"/>
      <c r="NZB340" s="7"/>
      <c r="NZC340" s="7"/>
      <c r="NZD340" s="7"/>
      <c r="NZE340" s="7"/>
      <c r="NZF340" s="7"/>
      <c r="NZG340" s="7"/>
      <c r="NZH340" s="7"/>
      <c r="NZI340" s="7"/>
      <c r="NZJ340" s="7"/>
      <c r="NZK340" s="7"/>
      <c r="NZL340" s="7"/>
      <c r="NZM340" s="7"/>
      <c r="NZN340" s="7"/>
      <c r="NZO340" s="7"/>
      <c r="NZP340" s="7"/>
      <c r="NZQ340" s="7"/>
      <c r="NZR340" s="7"/>
      <c r="NZS340" s="7"/>
      <c r="NZT340" s="7"/>
      <c r="NZU340" s="7"/>
      <c r="NZV340" s="7"/>
      <c r="NZW340" s="7"/>
      <c r="NZX340" s="7"/>
      <c r="NZY340" s="7"/>
      <c r="NZZ340" s="7"/>
      <c r="OAA340" s="7"/>
      <c r="OAB340" s="7"/>
      <c r="OAC340" s="7"/>
      <c r="OAG340" s="7"/>
      <c r="OAH340" s="7"/>
      <c r="OAI340" s="7"/>
      <c r="OAJ340" s="7"/>
      <c r="OAK340" s="7"/>
      <c r="OAL340" s="7"/>
      <c r="OAM340" s="7"/>
      <c r="OAN340" s="7"/>
      <c r="OAO340" s="7"/>
      <c r="OAP340" s="7"/>
      <c r="OAQ340" s="7"/>
      <c r="OAR340" s="7"/>
      <c r="OAS340" s="7"/>
      <c r="OAT340" s="7"/>
      <c r="OAU340" s="7"/>
      <c r="OAV340" s="7"/>
      <c r="OAW340" s="7"/>
      <c r="OAX340" s="7"/>
      <c r="OAY340" s="7"/>
      <c r="OAZ340" s="7"/>
      <c r="OBA340" s="7"/>
      <c r="OBB340" s="7"/>
      <c r="OBC340" s="7"/>
      <c r="OBD340" s="7"/>
      <c r="OBE340" s="7"/>
      <c r="OBF340" s="7"/>
      <c r="OBG340" s="7"/>
      <c r="OBH340" s="7"/>
      <c r="OBI340" s="7"/>
      <c r="OBJ340" s="7"/>
      <c r="OBK340" s="7"/>
      <c r="OBL340" s="7"/>
      <c r="OBM340" s="7"/>
      <c r="OBN340" s="7"/>
      <c r="OBO340" s="7"/>
      <c r="OBP340" s="7"/>
      <c r="OBQ340" s="7"/>
      <c r="OBR340" s="7"/>
      <c r="OBS340" s="7"/>
      <c r="OBT340" s="7"/>
      <c r="OBU340" s="7"/>
      <c r="OBV340" s="7"/>
      <c r="OBW340" s="7"/>
      <c r="OBX340" s="7"/>
      <c r="OBY340" s="7"/>
      <c r="OBZ340" s="7"/>
      <c r="OCA340" s="7"/>
      <c r="OCB340" s="7"/>
      <c r="OCC340" s="7"/>
      <c r="OCD340" s="7"/>
      <c r="OCE340" s="7"/>
      <c r="OCF340" s="7"/>
      <c r="OCG340" s="7"/>
      <c r="OCH340" s="7"/>
      <c r="OCI340" s="7"/>
      <c r="OCJ340" s="7"/>
      <c r="OCK340" s="7"/>
      <c r="OCL340" s="7"/>
      <c r="OCM340" s="7"/>
      <c r="OCN340" s="7"/>
      <c r="OCO340" s="7"/>
      <c r="OCP340" s="7"/>
      <c r="OCQ340" s="7"/>
      <c r="OCR340" s="7"/>
      <c r="OCS340" s="7"/>
      <c r="OCT340" s="7"/>
      <c r="OCU340" s="7"/>
      <c r="OCV340" s="7"/>
      <c r="OCW340" s="7"/>
      <c r="OCX340" s="7"/>
      <c r="OCY340" s="7"/>
      <c r="OCZ340" s="7"/>
      <c r="ODA340" s="7"/>
      <c r="ODB340" s="7"/>
      <c r="ODC340" s="7"/>
      <c r="ODD340" s="7"/>
      <c r="ODE340" s="7"/>
      <c r="ODF340" s="7"/>
      <c r="ODG340" s="7"/>
      <c r="ODH340" s="7"/>
      <c r="ODI340" s="7"/>
      <c r="ODJ340" s="7"/>
      <c r="ODK340" s="7"/>
      <c r="ODL340" s="7"/>
      <c r="ODM340" s="7"/>
      <c r="ODN340" s="7"/>
      <c r="ODO340" s="7"/>
      <c r="ODP340" s="7"/>
      <c r="ODQ340" s="7"/>
      <c r="ODR340" s="7"/>
      <c r="ODS340" s="7"/>
      <c r="ODT340" s="7"/>
      <c r="ODU340" s="7"/>
      <c r="ODV340" s="7"/>
      <c r="ODW340" s="7"/>
      <c r="ODX340" s="7"/>
      <c r="ODY340" s="7"/>
      <c r="ODZ340" s="7"/>
      <c r="OEA340" s="7"/>
      <c r="OEB340" s="7"/>
      <c r="OEC340" s="7"/>
      <c r="OED340" s="7"/>
      <c r="OEE340" s="7"/>
      <c r="OEF340" s="7"/>
      <c r="OEG340" s="7"/>
      <c r="OEH340" s="7"/>
      <c r="OEI340" s="7"/>
      <c r="OEJ340" s="7"/>
      <c r="OEK340" s="7"/>
      <c r="OEL340" s="7"/>
      <c r="OEM340" s="7"/>
      <c r="OEN340" s="7"/>
      <c r="OEO340" s="7"/>
      <c r="OEP340" s="7"/>
      <c r="OEQ340" s="7"/>
      <c r="OER340" s="7"/>
      <c r="OES340" s="7"/>
      <c r="OET340" s="7"/>
      <c r="OEU340" s="7"/>
      <c r="OEV340" s="7"/>
      <c r="OEW340" s="7"/>
      <c r="OEX340" s="7"/>
      <c r="OEY340" s="7"/>
      <c r="OEZ340" s="7"/>
      <c r="OFA340" s="7"/>
      <c r="OFB340" s="7"/>
      <c r="OFC340" s="7"/>
      <c r="OFD340" s="7"/>
      <c r="OFE340" s="7"/>
      <c r="OFF340" s="7"/>
      <c r="OFG340" s="7"/>
      <c r="OFH340" s="7"/>
      <c r="OFI340" s="7"/>
      <c r="OFJ340" s="7"/>
      <c r="OFK340" s="7"/>
      <c r="OFL340" s="7"/>
      <c r="OFM340" s="7"/>
      <c r="OFN340" s="7"/>
      <c r="OFO340" s="7"/>
      <c r="OFP340" s="7"/>
      <c r="OFQ340" s="7"/>
      <c r="OFR340" s="7"/>
      <c r="OFS340" s="7"/>
      <c r="OFT340" s="7"/>
      <c r="OFU340" s="7"/>
      <c r="OFV340" s="7"/>
      <c r="OFW340" s="7"/>
      <c r="OFX340" s="7"/>
      <c r="OFY340" s="7"/>
      <c r="OFZ340" s="7"/>
      <c r="OGA340" s="7"/>
      <c r="OGB340" s="7"/>
      <c r="OGC340" s="7"/>
      <c r="OGD340" s="7"/>
      <c r="OGE340" s="7"/>
      <c r="OGN340" s="7"/>
      <c r="OGQ340" s="7"/>
      <c r="OHB340" s="7"/>
      <c r="OHC340" s="7"/>
      <c r="OHD340" s="7"/>
      <c r="OHE340" s="7"/>
      <c r="OHF340" s="7"/>
      <c r="OHG340" s="7"/>
      <c r="OHH340" s="7"/>
      <c r="OHI340" s="7"/>
      <c r="OHJ340" s="7"/>
      <c r="OHK340" s="7"/>
      <c r="OHL340" s="7"/>
      <c r="OHM340" s="7"/>
      <c r="OHN340" s="7"/>
      <c r="OHO340" s="7"/>
      <c r="OHP340" s="7"/>
      <c r="OHQ340" s="7"/>
      <c r="OHR340" s="7"/>
      <c r="OHS340" s="7"/>
      <c r="OHT340" s="7"/>
      <c r="OHU340" s="7"/>
      <c r="OHV340" s="7"/>
      <c r="OHW340" s="7"/>
      <c r="OHX340" s="7"/>
      <c r="OHY340" s="7"/>
      <c r="OHZ340" s="7"/>
      <c r="OIA340" s="7"/>
      <c r="OIB340" s="7"/>
      <c r="OIC340" s="7"/>
      <c r="OID340" s="7"/>
      <c r="OIE340" s="7"/>
      <c r="OIF340" s="7"/>
      <c r="OIG340" s="7"/>
      <c r="OIH340" s="7"/>
      <c r="OII340" s="7"/>
      <c r="OIJ340" s="7"/>
      <c r="OIK340" s="7"/>
      <c r="OIL340" s="7"/>
      <c r="OIM340" s="7"/>
      <c r="OIN340" s="7"/>
      <c r="OIO340" s="7"/>
      <c r="OIP340" s="7"/>
      <c r="OIQ340" s="7"/>
      <c r="OIR340" s="7"/>
      <c r="OIS340" s="7"/>
      <c r="OIT340" s="7"/>
      <c r="OIU340" s="7"/>
      <c r="OIV340" s="7"/>
      <c r="OIW340" s="7"/>
      <c r="OIX340" s="7"/>
      <c r="OIY340" s="7"/>
      <c r="OIZ340" s="7"/>
      <c r="OJA340" s="7"/>
      <c r="OJB340" s="7"/>
      <c r="OJC340" s="7"/>
      <c r="OJD340" s="7"/>
      <c r="OJE340" s="7"/>
      <c r="OJF340" s="7"/>
      <c r="OJG340" s="7"/>
      <c r="OJH340" s="7"/>
      <c r="OJI340" s="7"/>
      <c r="OJJ340" s="7"/>
      <c r="OJK340" s="7"/>
      <c r="OJL340" s="7"/>
      <c r="OJM340" s="7"/>
      <c r="OJN340" s="7"/>
      <c r="OJO340" s="7"/>
      <c r="OJP340" s="7"/>
      <c r="OJQ340" s="7"/>
      <c r="OJR340" s="7"/>
      <c r="OJS340" s="7"/>
      <c r="OJT340" s="7"/>
      <c r="OJU340" s="7"/>
      <c r="OJV340" s="7"/>
      <c r="OJW340" s="7"/>
      <c r="OJX340" s="7"/>
      <c r="OJY340" s="7"/>
      <c r="OKC340" s="7"/>
      <c r="OKD340" s="7"/>
      <c r="OKE340" s="7"/>
      <c r="OKF340" s="7"/>
      <c r="OKG340" s="7"/>
      <c r="OKH340" s="7"/>
      <c r="OKI340" s="7"/>
      <c r="OKJ340" s="7"/>
      <c r="OKK340" s="7"/>
      <c r="OKL340" s="7"/>
      <c r="OKM340" s="7"/>
      <c r="OKN340" s="7"/>
      <c r="OKO340" s="7"/>
      <c r="OKP340" s="7"/>
      <c r="OKQ340" s="7"/>
      <c r="OKR340" s="7"/>
      <c r="OKS340" s="7"/>
      <c r="OKT340" s="7"/>
      <c r="OKU340" s="7"/>
      <c r="OKV340" s="7"/>
      <c r="OKW340" s="7"/>
      <c r="OKX340" s="7"/>
      <c r="OKY340" s="7"/>
      <c r="OKZ340" s="7"/>
      <c r="OLA340" s="7"/>
      <c r="OLB340" s="7"/>
      <c r="OLC340" s="7"/>
      <c r="OLD340" s="7"/>
      <c r="OLE340" s="7"/>
      <c r="OLF340" s="7"/>
      <c r="OLG340" s="7"/>
      <c r="OLH340" s="7"/>
      <c r="OLI340" s="7"/>
      <c r="OLJ340" s="7"/>
      <c r="OLK340" s="7"/>
      <c r="OLL340" s="7"/>
      <c r="OLM340" s="7"/>
      <c r="OLN340" s="7"/>
      <c r="OLO340" s="7"/>
      <c r="OLP340" s="7"/>
      <c r="OLQ340" s="7"/>
      <c r="OLR340" s="7"/>
      <c r="OLS340" s="7"/>
      <c r="OLT340" s="7"/>
      <c r="OLU340" s="7"/>
      <c r="OLV340" s="7"/>
      <c r="OLW340" s="7"/>
      <c r="OLX340" s="7"/>
      <c r="OLY340" s="7"/>
      <c r="OLZ340" s="7"/>
      <c r="OMA340" s="7"/>
      <c r="OMB340" s="7"/>
      <c r="OMC340" s="7"/>
      <c r="OMD340" s="7"/>
      <c r="OME340" s="7"/>
      <c r="OMF340" s="7"/>
      <c r="OMG340" s="7"/>
      <c r="OMH340" s="7"/>
      <c r="OMI340" s="7"/>
      <c r="OMJ340" s="7"/>
      <c r="OMK340" s="7"/>
      <c r="OML340" s="7"/>
      <c r="OMM340" s="7"/>
      <c r="OMN340" s="7"/>
      <c r="OMO340" s="7"/>
      <c r="OMP340" s="7"/>
      <c r="OMQ340" s="7"/>
      <c r="OMR340" s="7"/>
      <c r="OMS340" s="7"/>
      <c r="OMT340" s="7"/>
      <c r="OMU340" s="7"/>
      <c r="OMV340" s="7"/>
      <c r="OMW340" s="7"/>
      <c r="OMX340" s="7"/>
      <c r="OMY340" s="7"/>
      <c r="OMZ340" s="7"/>
      <c r="ONA340" s="7"/>
      <c r="ONB340" s="7"/>
      <c r="ONC340" s="7"/>
      <c r="OND340" s="7"/>
      <c r="ONE340" s="7"/>
      <c r="ONF340" s="7"/>
      <c r="ONG340" s="7"/>
      <c r="ONH340" s="7"/>
      <c r="ONI340" s="7"/>
      <c r="ONJ340" s="7"/>
      <c r="ONK340" s="7"/>
      <c r="ONL340" s="7"/>
      <c r="ONM340" s="7"/>
      <c r="ONN340" s="7"/>
      <c r="ONO340" s="7"/>
      <c r="ONP340" s="7"/>
      <c r="ONQ340" s="7"/>
      <c r="ONR340" s="7"/>
      <c r="ONS340" s="7"/>
      <c r="ONT340" s="7"/>
      <c r="ONU340" s="7"/>
      <c r="ONV340" s="7"/>
      <c r="ONW340" s="7"/>
      <c r="ONX340" s="7"/>
      <c r="ONY340" s="7"/>
      <c r="ONZ340" s="7"/>
      <c r="OOA340" s="7"/>
      <c r="OOB340" s="7"/>
      <c r="OOC340" s="7"/>
      <c r="OOD340" s="7"/>
      <c r="OOE340" s="7"/>
      <c r="OOF340" s="7"/>
      <c r="OOG340" s="7"/>
      <c r="OOH340" s="7"/>
      <c r="OOI340" s="7"/>
      <c r="OOJ340" s="7"/>
      <c r="OOK340" s="7"/>
      <c r="OOL340" s="7"/>
      <c r="OOM340" s="7"/>
      <c r="OON340" s="7"/>
      <c r="OOO340" s="7"/>
      <c r="OOP340" s="7"/>
      <c r="OOQ340" s="7"/>
      <c r="OOR340" s="7"/>
      <c r="OOS340" s="7"/>
      <c r="OOT340" s="7"/>
      <c r="OOU340" s="7"/>
      <c r="OOV340" s="7"/>
      <c r="OOW340" s="7"/>
      <c r="OOX340" s="7"/>
      <c r="OOY340" s="7"/>
      <c r="OOZ340" s="7"/>
      <c r="OPA340" s="7"/>
      <c r="OPB340" s="7"/>
      <c r="OPC340" s="7"/>
      <c r="OPD340" s="7"/>
      <c r="OPE340" s="7"/>
      <c r="OPF340" s="7"/>
      <c r="OPG340" s="7"/>
      <c r="OPH340" s="7"/>
      <c r="OPI340" s="7"/>
      <c r="OPJ340" s="7"/>
      <c r="OPK340" s="7"/>
      <c r="OPL340" s="7"/>
      <c r="OPM340" s="7"/>
      <c r="OPN340" s="7"/>
      <c r="OPO340" s="7"/>
      <c r="OPP340" s="7"/>
      <c r="OPQ340" s="7"/>
      <c r="OPR340" s="7"/>
      <c r="OPS340" s="7"/>
      <c r="OPT340" s="7"/>
      <c r="OPU340" s="7"/>
      <c r="OPV340" s="7"/>
      <c r="OPW340" s="7"/>
      <c r="OPX340" s="7"/>
      <c r="OPY340" s="7"/>
      <c r="OPZ340" s="7"/>
      <c r="OQA340" s="7"/>
      <c r="OQJ340" s="7"/>
      <c r="OQM340" s="7"/>
      <c r="OQX340" s="7"/>
      <c r="OQY340" s="7"/>
      <c r="OQZ340" s="7"/>
      <c r="ORA340" s="7"/>
      <c r="ORB340" s="7"/>
      <c r="ORC340" s="7"/>
      <c r="ORD340" s="7"/>
      <c r="ORE340" s="7"/>
      <c r="ORF340" s="7"/>
      <c r="ORG340" s="7"/>
      <c r="ORH340" s="7"/>
      <c r="ORI340" s="7"/>
      <c r="ORJ340" s="7"/>
      <c r="ORK340" s="7"/>
      <c r="ORL340" s="7"/>
      <c r="ORM340" s="7"/>
      <c r="ORN340" s="7"/>
      <c r="ORO340" s="7"/>
      <c r="ORP340" s="7"/>
      <c r="ORQ340" s="7"/>
      <c r="ORR340" s="7"/>
      <c r="ORS340" s="7"/>
      <c r="ORT340" s="7"/>
      <c r="ORU340" s="7"/>
      <c r="ORV340" s="7"/>
      <c r="ORW340" s="7"/>
      <c r="ORX340" s="7"/>
      <c r="ORY340" s="7"/>
      <c r="ORZ340" s="7"/>
      <c r="OSA340" s="7"/>
      <c r="OSB340" s="7"/>
      <c r="OSC340" s="7"/>
      <c r="OSD340" s="7"/>
      <c r="OSE340" s="7"/>
      <c r="OSF340" s="7"/>
      <c r="OSG340" s="7"/>
      <c r="OSH340" s="7"/>
      <c r="OSI340" s="7"/>
      <c r="OSJ340" s="7"/>
      <c r="OSK340" s="7"/>
      <c r="OSL340" s="7"/>
      <c r="OSM340" s="7"/>
      <c r="OSN340" s="7"/>
      <c r="OSO340" s="7"/>
      <c r="OSP340" s="7"/>
      <c r="OSQ340" s="7"/>
      <c r="OSR340" s="7"/>
      <c r="OSS340" s="7"/>
      <c r="OST340" s="7"/>
      <c r="OSU340" s="7"/>
      <c r="OSV340" s="7"/>
      <c r="OSW340" s="7"/>
      <c r="OSX340" s="7"/>
      <c r="OSY340" s="7"/>
      <c r="OSZ340" s="7"/>
      <c r="OTA340" s="7"/>
      <c r="OTB340" s="7"/>
      <c r="OTC340" s="7"/>
      <c r="OTD340" s="7"/>
      <c r="OTE340" s="7"/>
      <c r="OTF340" s="7"/>
      <c r="OTG340" s="7"/>
      <c r="OTH340" s="7"/>
      <c r="OTI340" s="7"/>
      <c r="OTJ340" s="7"/>
      <c r="OTK340" s="7"/>
      <c r="OTL340" s="7"/>
      <c r="OTM340" s="7"/>
      <c r="OTN340" s="7"/>
      <c r="OTO340" s="7"/>
      <c r="OTP340" s="7"/>
      <c r="OTQ340" s="7"/>
      <c r="OTR340" s="7"/>
      <c r="OTS340" s="7"/>
      <c r="OTT340" s="7"/>
      <c r="OTU340" s="7"/>
      <c r="OTY340" s="7"/>
      <c r="OTZ340" s="7"/>
      <c r="OUA340" s="7"/>
      <c r="OUB340" s="7"/>
      <c r="OUC340" s="7"/>
      <c r="OUD340" s="7"/>
      <c r="OUE340" s="7"/>
      <c r="OUF340" s="7"/>
      <c r="OUG340" s="7"/>
      <c r="OUH340" s="7"/>
      <c r="OUI340" s="7"/>
      <c r="OUJ340" s="7"/>
      <c r="OUK340" s="7"/>
      <c r="OUL340" s="7"/>
      <c r="OUM340" s="7"/>
      <c r="OUN340" s="7"/>
      <c r="OUO340" s="7"/>
      <c r="OUP340" s="7"/>
      <c r="OUQ340" s="7"/>
      <c r="OUR340" s="7"/>
      <c r="OUS340" s="7"/>
      <c r="OUT340" s="7"/>
      <c r="OUU340" s="7"/>
      <c r="OUV340" s="7"/>
      <c r="OUW340" s="7"/>
      <c r="OUX340" s="7"/>
      <c r="OUY340" s="7"/>
      <c r="OUZ340" s="7"/>
      <c r="OVA340" s="7"/>
      <c r="OVB340" s="7"/>
      <c r="OVC340" s="7"/>
      <c r="OVD340" s="7"/>
      <c r="OVE340" s="7"/>
      <c r="OVF340" s="7"/>
      <c r="OVG340" s="7"/>
      <c r="OVH340" s="7"/>
      <c r="OVI340" s="7"/>
      <c r="OVJ340" s="7"/>
      <c r="OVK340" s="7"/>
      <c r="OVL340" s="7"/>
      <c r="OVM340" s="7"/>
      <c r="OVN340" s="7"/>
      <c r="OVO340" s="7"/>
      <c r="OVP340" s="7"/>
      <c r="OVQ340" s="7"/>
      <c r="OVR340" s="7"/>
      <c r="OVS340" s="7"/>
      <c r="OVT340" s="7"/>
      <c r="OVU340" s="7"/>
      <c r="OVV340" s="7"/>
      <c r="OVW340" s="7"/>
      <c r="OVX340" s="7"/>
      <c r="OVY340" s="7"/>
      <c r="OVZ340" s="7"/>
      <c r="OWA340" s="7"/>
      <c r="OWB340" s="7"/>
      <c r="OWC340" s="7"/>
      <c r="OWD340" s="7"/>
      <c r="OWE340" s="7"/>
      <c r="OWF340" s="7"/>
      <c r="OWG340" s="7"/>
      <c r="OWH340" s="7"/>
      <c r="OWI340" s="7"/>
      <c r="OWJ340" s="7"/>
      <c r="OWK340" s="7"/>
      <c r="OWL340" s="7"/>
      <c r="OWM340" s="7"/>
      <c r="OWN340" s="7"/>
      <c r="OWO340" s="7"/>
      <c r="OWP340" s="7"/>
      <c r="OWQ340" s="7"/>
      <c r="OWR340" s="7"/>
      <c r="OWS340" s="7"/>
      <c r="OWT340" s="7"/>
      <c r="OWU340" s="7"/>
      <c r="OWV340" s="7"/>
      <c r="OWW340" s="7"/>
      <c r="OWX340" s="7"/>
      <c r="OWY340" s="7"/>
      <c r="OWZ340" s="7"/>
      <c r="OXA340" s="7"/>
      <c r="OXB340" s="7"/>
      <c r="OXC340" s="7"/>
      <c r="OXD340" s="7"/>
      <c r="OXE340" s="7"/>
      <c r="OXF340" s="7"/>
      <c r="OXG340" s="7"/>
      <c r="OXH340" s="7"/>
      <c r="OXI340" s="7"/>
      <c r="OXJ340" s="7"/>
      <c r="OXK340" s="7"/>
      <c r="OXL340" s="7"/>
      <c r="OXM340" s="7"/>
      <c r="OXN340" s="7"/>
      <c r="OXO340" s="7"/>
      <c r="OXP340" s="7"/>
      <c r="OXQ340" s="7"/>
      <c r="OXR340" s="7"/>
      <c r="OXS340" s="7"/>
      <c r="OXT340" s="7"/>
      <c r="OXU340" s="7"/>
      <c r="OXV340" s="7"/>
      <c r="OXW340" s="7"/>
      <c r="OXX340" s="7"/>
      <c r="OXY340" s="7"/>
      <c r="OXZ340" s="7"/>
      <c r="OYA340" s="7"/>
      <c r="OYB340" s="7"/>
      <c r="OYC340" s="7"/>
      <c r="OYD340" s="7"/>
      <c r="OYE340" s="7"/>
      <c r="OYF340" s="7"/>
      <c r="OYG340" s="7"/>
      <c r="OYH340" s="7"/>
      <c r="OYI340" s="7"/>
      <c r="OYJ340" s="7"/>
      <c r="OYK340" s="7"/>
      <c r="OYL340" s="7"/>
      <c r="OYM340" s="7"/>
      <c r="OYN340" s="7"/>
      <c r="OYO340" s="7"/>
      <c r="OYP340" s="7"/>
      <c r="OYQ340" s="7"/>
      <c r="OYR340" s="7"/>
      <c r="OYS340" s="7"/>
      <c r="OYT340" s="7"/>
      <c r="OYU340" s="7"/>
      <c r="OYV340" s="7"/>
      <c r="OYW340" s="7"/>
      <c r="OYX340" s="7"/>
      <c r="OYY340" s="7"/>
      <c r="OYZ340" s="7"/>
      <c r="OZA340" s="7"/>
      <c r="OZB340" s="7"/>
      <c r="OZC340" s="7"/>
      <c r="OZD340" s="7"/>
      <c r="OZE340" s="7"/>
      <c r="OZF340" s="7"/>
      <c r="OZG340" s="7"/>
      <c r="OZH340" s="7"/>
      <c r="OZI340" s="7"/>
      <c r="OZJ340" s="7"/>
      <c r="OZK340" s="7"/>
      <c r="OZL340" s="7"/>
      <c r="OZM340" s="7"/>
      <c r="OZN340" s="7"/>
      <c r="OZO340" s="7"/>
      <c r="OZP340" s="7"/>
      <c r="OZQ340" s="7"/>
      <c r="OZR340" s="7"/>
      <c r="OZS340" s="7"/>
      <c r="OZT340" s="7"/>
      <c r="OZU340" s="7"/>
      <c r="OZV340" s="7"/>
      <c r="OZW340" s="7"/>
      <c r="PAF340" s="7"/>
      <c r="PAI340" s="7"/>
      <c r="PAT340" s="7"/>
      <c r="PAU340" s="7"/>
      <c r="PAV340" s="7"/>
      <c r="PAW340" s="7"/>
      <c r="PAX340" s="7"/>
      <c r="PAY340" s="7"/>
      <c r="PAZ340" s="7"/>
      <c r="PBA340" s="7"/>
      <c r="PBB340" s="7"/>
      <c r="PBC340" s="7"/>
      <c r="PBD340" s="7"/>
      <c r="PBE340" s="7"/>
      <c r="PBF340" s="7"/>
      <c r="PBG340" s="7"/>
      <c r="PBH340" s="7"/>
      <c r="PBI340" s="7"/>
      <c r="PBJ340" s="7"/>
      <c r="PBK340" s="7"/>
      <c r="PBL340" s="7"/>
      <c r="PBM340" s="7"/>
      <c r="PBN340" s="7"/>
      <c r="PBO340" s="7"/>
      <c r="PBP340" s="7"/>
      <c r="PBQ340" s="7"/>
      <c r="PBR340" s="7"/>
      <c r="PBS340" s="7"/>
      <c r="PBT340" s="7"/>
      <c r="PBU340" s="7"/>
      <c r="PBV340" s="7"/>
      <c r="PBW340" s="7"/>
      <c r="PBX340" s="7"/>
      <c r="PBY340" s="7"/>
      <c r="PBZ340" s="7"/>
      <c r="PCA340" s="7"/>
      <c r="PCB340" s="7"/>
      <c r="PCC340" s="7"/>
      <c r="PCD340" s="7"/>
      <c r="PCE340" s="7"/>
      <c r="PCF340" s="7"/>
      <c r="PCG340" s="7"/>
      <c r="PCH340" s="7"/>
      <c r="PCI340" s="7"/>
      <c r="PCJ340" s="7"/>
      <c r="PCK340" s="7"/>
      <c r="PCL340" s="7"/>
      <c r="PCM340" s="7"/>
      <c r="PCN340" s="7"/>
      <c r="PCO340" s="7"/>
      <c r="PCP340" s="7"/>
      <c r="PCQ340" s="7"/>
      <c r="PCR340" s="7"/>
      <c r="PCS340" s="7"/>
      <c r="PCT340" s="7"/>
      <c r="PCU340" s="7"/>
      <c r="PCV340" s="7"/>
      <c r="PCW340" s="7"/>
      <c r="PCX340" s="7"/>
      <c r="PCY340" s="7"/>
      <c r="PCZ340" s="7"/>
      <c r="PDA340" s="7"/>
      <c r="PDB340" s="7"/>
      <c r="PDC340" s="7"/>
      <c r="PDD340" s="7"/>
      <c r="PDE340" s="7"/>
      <c r="PDF340" s="7"/>
      <c r="PDG340" s="7"/>
      <c r="PDH340" s="7"/>
      <c r="PDI340" s="7"/>
      <c r="PDJ340" s="7"/>
      <c r="PDK340" s="7"/>
      <c r="PDL340" s="7"/>
      <c r="PDM340" s="7"/>
      <c r="PDN340" s="7"/>
      <c r="PDO340" s="7"/>
      <c r="PDP340" s="7"/>
      <c r="PDQ340" s="7"/>
      <c r="PDU340" s="7"/>
      <c r="PDV340" s="7"/>
      <c r="PDW340" s="7"/>
      <c r="PDX340" s="7"/>
      <c r="PDY340" s="7"/>
      <c r="PDZ340" s="7"/>
      <c r="PEA340" s="7"/>
      <c r="PEB340" s="7"/>
      <c r="PEC340" s="7"/>
      <c r="PED340" s="7"/>
      <c r="PEE340" s="7"/>
      <c r="PEF340" s="7"/>
      <c r="PEG340" s="7"/>
      <c r="PEH340" s="7"/>
      <c r="PEI340" s="7"/>
      <c r="PEJ340" s="7"/>
      <c r="PEK340" s="7"/>
      <c r="PEL340" s="7"/>
      <c r="PEM340" s="7"/>
      <c r="PEN340" s="7"/>
      <c r="PEO340" s="7"/>
      <c r="PEP340" s="7"/>
      <c r="PEQ340" s="7"/>
      <c r="PER340" s="7"/>
      <c r="PES340" s="7"/>
      <c r="PET340" s="7"/>
      <c r="PEU340" s="7"/>
      <c r="PEV340" s="7"/>
      <c r="PEW340" s="7"/>
      <c r="PEX340" s="7"/>
      <c r="PEY340" s="7"/>
      <c r="PEZ340" s="7"/>
      <c r="PFA340" s="7"/>
      <c r="PFB340" s="7"/>
      <c r="PFC340" s="7"/>
      <c r="PFD340" s="7"/>
      <c r="PFE340" s="7"/>
      <c r="PFF340" s="7"/>
      <c r="PFG340" s="7"/>
      <c r="PFH340" s="7"/>
      <c r="PFI340" s="7"/>
      <c r="PFJ340" s="7"/>
      <c r="PFK340" s="7"/>
      <c r="PFL340" s="7"/>
      <c r="PFM340" s="7"/>
      <c r="PFN340" s="7"/>
      <c r="PFO340" s="7"/>
      <c r="PFP340" s="7"/>
      <c r="PFQ340" s="7"/>
      <c r="PFR340" s="7"/>
      <c r="PFS340" s="7"/>
      <c r="PFT340" s="7"/>
      <c r="PFU340" s="7"/>
      <c r="PFV340" s="7"/>
      <c r="PFW340" s="7"/>
      <c r="PFX340" s="7"/>
      <c r="PFY340" s="7"/>
      <c r="PFZ340" s="7"/>
      <c r="PGA340" s="7"/>
      <c r="PGB340" s="7"/>
      <c r="PGC340" s="7"/>
      <c r="PGD340" s="7"/>
      <c r="PGE340" s="7"/>
      <c r="PGF340" s="7"/>
      <c r="PGG340" s="7"/>
      <c r="PGH340" s="7"/>
      <c r="PGI340" s="7"/>
      <c r="PGJ340" s="7"/>
      <c r="PGK340" s="7"/>
      <c r="PGL340" s="7"/>
      <c r="PGM340" s="7"/>
      <c r="PGN340" s="7"/>
      <c r="PGO340" s="7"/>
      <c r="PGP340" s="7"/>
      <c r="PGQ340" s="7"/>
      <c r="PGR340" s="7"/>
      <c r="PGS340" s="7"/>
      <c r="PGT340" s="7"/>
      <c r="PGU340" s="7"/>
      <c r="PGV340" s="7"/>
      <c r="PGW340" s="7"/>
      <c r="PGX340" s="7"/>
      <c r="PGY340" s="7"/>
      <c r="PGZ340" s="7"/>
      <c r="PHA340" s="7"/>
      <c r="PHB340" s="7"/>
      <c r="PHC340" s="7"/>
      <c r="PHD340" s="7"/>
      <c r="PHE340" s="7"/>
      <c r="PHF340" s="7"/>
      <c r="PHG340" s="7"/>
      <c r="PHH340" s="7"/>
      <c r="PHI340" s="7"/>
      <c r="PHJ340" s="7"/>
      <c r="PHK340" s="7"/>
      <c r="PHL340" s="7"/>
      <c r="PHM340" s="7"/>
      <c r="PHN340" s="7"/>
      <c r="PHO340" s="7"/>
      <c r="PHP340" s="7"/>
      <c r="PHQ340" s="7"/>
      <c r="PHR340" s="7"/>
      <c r="PHS340" s="7"/>
      <c r="PHT340" s="7"/>
      <c r="PHU340" s="7"/>
      <c r="PHV340" s="7"/>
      <c r="PHW340" s="7"/>
      <c r="PHX340" s="7"/>
      <c r="PHY340" s="7"/>
      <c r="PHZ340" s="7"/>
      <c r="PIA340" s="7"/>
      <c r="PIB340" s="7"/>
      <c r="PIC340" s="7"/>
      <c r="PID340" s="7"/>
      <c r="PIE340" s="7"/>
      <c r="PIF340" s="7"/>
      <c r="PIG340" s="7"/>
      <c r="PIH340" s="7"/>
      <c r="PII340" s="7"/>
      <c r="PIJ340" s="7"/>
      <c r="PIK340" s="7"/>
      <c r="PIL340" s="7"/>
      <c r="PIM340" s="7"/>
      <c r="PIN340" s="7"/>
      <c r="PIO340" s="7"/>
      <c r="PIP340" s="7"/>
      <c r="PIQ340" s="7"/>
      <c r="PIR340" s="7"/>
      <c r="PIS340" s="7"/>
      <c r="PIT340" s="7"/>
      <c r="PIU340" s="7"/>
      <c r="PIV340" s="7"/>
      <c r="PIW340" s="7"/>
      <c r="PIX340" s="7"/>
      <c r="PIY340" s="7"/>
      <c r="PIZ340" s="7"/>
      <c r="PJA340" s="7"/>
      <c r="PJB340" s="7"/>
      <c r="PJC340" s="7"/>
      <c r="PJD340" s="7"/>
      <c r="PJE340" s="7"/>
      <c r="PJF340" s="7"/>
      <c r="PJG340" s="7"/>
      <c r="PJH340" s="7"/>
      <c r="PJI340" s="7"/>
      <c r="PJJ340" s="7"/>
      <c r="PJK340" s="7"/>
      <c r="PJL340" s="7"/>
      <c r="PJM340" s="7"/>
      <c r="PJN340" s="7"/>
      <c r="PJO340" s="7"/>
      <c r="PJP340" s="7"/>
      <c r="PJQ340" s="7"/>
      <c r="PJR340" s="7"/>
      <c r="PJS340" s="7"/>
      <c r="PKB340" s="7"/>
      <c r="PKE340" s="7"/>
      <c r="PKP340" s="7"/>
      <c r="PKQ340" s="7"/>
      <c r="PKR340" s="7"/>
      <c r="PKS340" s="7"/>
      <c r="PKT340" s="7"/>
      <c r="PKU340" s="7"/>
      <c r="PKV340" s="7"/>
      <c r="PKW340" s="7"/>
      <c r="PKX340" s="7"/>
      <c r="PKY340" s="7"/>
      <c r="PKZ340" s="7"/>
      <c r="PLA340" s="7"/>
      <c r="PLB340" s="7"/>
      <c r="PLC340" s="7"/>
      <c r="PLD340" s="7"/>
      <c r="PLE340" s="7"/>
      <c r="PLF340" s="7"/>
      <c r="PLG340" s="7"/>
      <c r="PLH340" s="7"/>
      <c r="PLI340" s="7"/>
      <c r="PLJ340" s="7"/>
      <c r="PLK340" s="7"/>
      <c r="PLL340" s="7"/>
      <c r="PLM340" s="7"/>
      <c r="PLN340" s="7"/>
      <c r="PLO340" s="7"/>
      <c r="PLP340" s="7"/>
      <c r="PLQ340" s="7"/>
      <c r="PLR340" s="7"/>
      <c r="PLS340" s="7"/>
      <c r="PLT340" s="7"/>
      <c r="PLU340" s="7"/>
      <c r="PLV340" s="7"/>
      <c r="PLW340" s="7"/>
      <c r="PLX340" s="7"/>
      <c r="PLY340" s="7"/>
      <c r="PLZ340" s="7"/>
      <c r="PMA340" s="7"/>
      <c r="PMB340" s="7"/>
      <c r="PMC340" s="7"/>
      <c r="PMD340" s="7"/>
      <c r="PME340" s="7"/>
      <c r="PMF340" s="7"/>
      <c r="PMG340" s="7"/>
      <c r="PMH340" s="7"/>
      <c r="PMI340" s="7"/>
      <c r="PMJ340" s="7"/>
      <c r="PMK340" s="7"/>
      <c r="PML340" s="7"/>
      <c r="PMM340" s="7"/>
      <c r="PMN340" s="7"/>
      <c r="PMO340" s="7"/>
      <c r="PMP340" s="7"/>
      <c r="PMQ340" s="7"/>
      <c r="PMR340" s="7"/>
      <c r="PMS340" s="7"/>
      <c r="PMT340" s="7"/>
      <c r="PMU340" s="7"/>
      <c r="PMV340" s="7"/>
      <c r="PMW340" s="7"/>
      <c r="PMX340" s="7"/>
      <c r="PMY340" s="7"/>
      <c r="PMZ340" s="7"/>
      <c r="PNA340" s="7"/>
      <c r="PNB340" s="7"/>
      <c r="PNC340" s="7"/>
      <c r="PND340" s="7"/>
      <c r="PNE340" s="7"/>
      <c r="PNF340" s="7"/>
      <c r="PNG340" s="7"/>
      <c r="PNH340" s="7"/>
      <c r="PNI340" s="7"/>
      <c r="PNJ340" s="7"/>
      <c r="PNK340" s="7"/>
      <c r="PNL340" s="7"/>
      <c r="PNM340" s="7"/>
      <c r="PNQ340" s="7"/>
      <c r="PNR340" s="7"/>
      <c r="PNS340" s="7"/>
      <c r="PNT340" s="7"/>
      <c r="PNU340" s="7"/>
      <c r="PNV340" s="7"/>
      <c r="PNW340" s="7"/>
      <c r="PNX340" s="7"/>
      <c r="PNY340" s="7"/>
      <c r="PNZ340" s="7"/>
      <c r="POA340" s="7"/>
      <c r="POB340" s="7"/>
      <c r="POC340" s="7"/>
      <c r="POD340" s="7"/>
      <c r="POE340" s="7"/>
      <c r="POF340" s="7"/>
      <c r="POG340" s="7"/>
      <c r="POH340" s="7"/>
      <c r="POI340" s="7"/>
      <c r="POJ340" s="7"/>
      <c r="POK340" s="7"/>
      <c r="POL340" s="7"/>
      <c r="POM340" s="7"/>
      <c r="PON340" s="7"/>
      <c r="POO340" s="7"/>
      <c r="POP340" s="7"/>
      <c r="POQ340" s="7"/>
      <c r="POR340" s="7"/>
      <c r="POS340" s="7"/>
      <c r="POT340" s="7"/>
      <c r="POU340" s="7"/>
      <c r="POV340" s="7"/>
      <c r="POW340" s="7"/>
      <c r="POX340" s="7"/>
      <c r="POY340" s="7"/>
      <c r="POZ340" s="7"/>
      <c r="PPA340" s="7"/>
      <c r="PPB340" s="7"/>
      <c r="PPC340" s="7"/>
      <c r="PPD340" s="7"/>
      <c r="PPE340" s="7"/>
      <c r="PPF340" s="7"/>
      <c r="PPG340" s="7"/>
      <c r="PPH340" s="7"/>
      <c r="PPI340" s="7"/>
      <c r="PPJ340" s="7"/>
      <c r="PPK340" s="7"/>
      <c r="PPL340" s="7"/>
      <c r="PPM340" s="7"/>
      <c r="PPN340" s="7"/>
      <c r="PPO340" s="7"/>
      <c r="PPP340" s="7"/>
      <c r="PPQ340" s="7"/>
      <c r="PPR340" s="7"/>
      <c r="PPS340" s="7"/>
      <c r="PPT340" s="7"/>
      <c r="PPU340" s="7"/>
      <c r="PPV340" s="7"/>
      <c r="PPW340" s="7"/>
      <c r="PPX340" s="7"/>
      <c r="PPY340" s="7"/>
      <c r="PPZ340" s="7"/>
      <c r="PQA340" s="7"/>
      <c r="PQB340" s="7"/>
      <c r="PQC340" s="7"/>
      <c r="PQD340" s="7"/>
      <c r="PQE340" s="7"/>
      <c r="PQF340" s="7"/>
      <c r="PQG340" s="7"/>
      <c r="PQH340" s="7"/>
      <c r="PQI340" s="7"/>
      <c r="PQJ340" s="7"/>
      <c r="PQK340" s="7"/>
      <c r="PQL340" s="7"/>
      <c r="PQM340" s="7"/>
      <c r="PQN340" s="7"/>
      <c r="PQO340" s="7"/>
      <c r="PQP340" s="7"/>
      <c r="PQQ340" s="7"/>
      <c r="PQR340" s="7"/>
      <c r="PQS340" s="7"/>
      <c r="PQT340" s="7"/>
      <c r="PQU340" s="7"/>
      <c r="PQV340" s="7"/>
      <c r="PQW340" s="7"/>
      <c r="PQX340" s="7"/>
      <c r="PQY340" s="7"/>
      <c r="PQZ340" s="7"/>
      <c r="PRA340" s="7"/>
      <c r="PRB340" s="7"/>
      <c r="PRC340" s="7"/>
      <c r="PRD340" s="7"/>
      <c r="PRE340" s="7"/>
      <c r="PRF340" s="7"/>
      <c r="PRG340" s="7"/>
      <c r="PRH340" s="7"/>
      <c r="PRI340" s="7"/>
      <c r="PRJ340" s="7"/>
      <c r="PRK340" s="7"/>
      <c r="PRL340" s="7"/>
      <c r="PRM340" s="7"/>
      <c r="PRN340" s="7"/>
      <c r="PRO340" s="7"/>
      <c r="PRP340" s="7"/>
      <c r="PRQ340" s="7"/>
      <c r="PRR340" s="7"/>
      <c r="PRS340" s="7"/>
      <c r="PRT340" s="7"/>
      <c r="PRU340" s="7"/>
      <c r="PRV340" s="7"/>
      <c r="PRW340" s="7"/>
      <c r="PRX340" s="7"/>
      <c r="PRY340" s="7"/>
      <c r="PRZ340" s="7"/>
      <c r="PSA340" s="7"/>
      <c r="PSB340" s="7"/>
      <c r="PSC340" s="7"/>
      <c r="PSD340" s="7"/>
      <c r="PSE340" s="7"/>
      <c r="PSF340" s="7"/>
      <c r="PSG340" s="7"/>
      <c r="PSH340" s="7"/>
      <c r="PSI340" s="7"/>
      <c r="PSJ340" s="7"/>
      <c r="PSK340" s="7"/>
      <c r="PSL340" s="7"/>
      <c r="PSM340" s="7"/>
      <c r="PSN340" s="7"/>
      <c r="PSO340" s="7"/>
      <c r="PSP340" s="7"/>
      <c r="PSQ340" s="7"/>
      <c r="PSR340" s="7"/>
      <c r="PSS340" s="7"/>
      <c r="PST340" s="7"/>
      <c r="PSU340" s="7"/>
      <c r="PSV340" s="7"/>
      <c r="PSW340" s="7"/>
      <c r="PSX340" s="7"/>
      <c r="PSY340" s="7"/>
      <c r="PSZ340" s="7"/>
      <c r="PTA340" s="7"/>
      <c r="PTB340" s="7"/>
      <c r="PTC340" s="7"/>
      <c r="PTD340" s="7"/>
      <c r="PTE340" s="7"/>
      <c r="PTF340" s="7"/>
      <c r="PTG340" s="7"/>
      <c r="PTH340" s="7"/>
      <c r="PTI340" s="7"/>
      <c r="PTJ340" s="7"/>
      <c r="PTK340" s="7"/>
      <c r="PTL340" s="7"/>
      <c r="PTM340" s="7"/>
      <c r="PTN340" s="7"/>
      <c r="PTO340" s="7"/>
      <c r="PTX340" s="7"/>
      <c r="PUA340" s="7"/>
      <c r="PUL340" s="7"/>
      <c r="PUM340" s="7"/>
      <c r="PUN340" s="7"/>
      <c r="PUO340" s="7"/>
      <c r="PUP340" s="7"/>
      <c r="PUQ340" s="7"/>
      <c r="PUR340" s="7"/>
      <c r="PUS340" s="7"/>
      <c r="PUT340" s="7"/>
      <c r="PUU340" s="7"/>
      <c r="PUV340" s="7"/>
      <c r="PUW340" s="7"/>
      <c r="PUX340" s="7"/>
      <c r="PUY340" s="7"/>
      <c r="PUZ340" s="7"/>
      <c r="PVA340" s="7"/>
      <c r="PVB340" s="7"/>
      <c r="PVC340" s="7"/>
      <c r="PVD340" s="7"/>
      <c r="PVE340" s="7"/>
      <c r="PVF340" s="7"/>
      <c r="PVG340" s="7"/>
      <c r="PVH340" s="7"/>
      <c r="PVI340" s="7"/>
      <c r="PVJ340" s="7"/>
      <c r="PVK340" s="7"/>
      <c r="PVL340" s="7"/>
      <c r="PVM340" s="7"/>
      <c r="PVN340" s="7"/>
      <c r="PVO340" s="7"/>
      <c r="PVP340" s="7"/>
      <c r="PVQ340" s="7"/>
      <c r="PVR340" s="7"/>
      <c r="PVS340" s="7"/>
      <c r="PVT340" s="7"/>
      <c r="PVU340" s="7"/>
      <c r="PVV340" s="7"/>
      <c r="PVW340" s="7"/>
      <c r="PVX340" s="7"/>
      <c r="PVY340" s="7"/>
      <c r="PVZ340" s="7"/>
      <c r="PWA340" s="7"/>
      <c r="PWB340" s="7"/>
      <c r="PWC340" s="7"/>
      <c r="PWD340" s="7"/>
      <c r="PWE340" s="7"/>
      <c r="PWF340" s="7"/>
      <c r="PWG340" s="7"/>
      <c r="PWH340" s="7"/>
      <c r="PWI340" s="7"/>
      <c r="PWJ340" s="7"/>
      <c r="PWK340" s="7"/>
      <c r="PWL340" s="7"/>
      <c r="PWM340" s="7"/>
      <c r="PWN340" s="7"/>
      <c r="PWO340" s="7"/>
      <c r="PWP340" s="7"/>
      <c r="PWQ340" s="7"/>
      <c r="PWR340" s="7"/>
      <c r="PWS340" s="7"/>
      <c r="PWT340" s="7"/>
      <c r="PWU340" s="7"/>
      <c r="PWV340" s="7"/>
      <c r="PWW340" s="7"/>
      <c r="PWX340" s="7"/>
      <c r="PWY340" s="7"/>
      <c r="PWZ340" s="7"/>
      <c r="PXA340" s="7"/>
      <c r="PXB340" s="7"/>
      <c r="PXC340" s="7"/>
      <c r="PXD340" s="7"/>
      <c r="PXE340" s="7"/>
      <c r="PXF340" s="7"/>
      <c r="PXG340" s="7"/>
      <c r="PXH340" s="7"/>
      <c r="PXI340" s="7"/>
      <c r="PXM340" s="7"/>
      <c r="PXN340" s="7"/>
      <c r="PXO340" s="7"/>
      <c r="PXP340" s="7"/>
      <c r="PXQ340" s="7"/>
      <c r="PXR340" s="7"/>
      <c r="PXS340" s="7"/>
      <c r="PXT340" s="7"/>
      <c r="PXU340" s="7"/>
      <c r="PXV340" s="7"/>
      <c r="PXW340" s="7"/>
      <c r="PXX340" s="7"/>
      <c r="PXY340" s="7"/>
      <c r="PXZ340" s="7"/>
      <c r="PYA340" s="7"/>
      <c r="PYB340" s="7"/>
      <c r="PYC340" s="7"/>
      <c r="PYD340" s="7"/>
      <c r="PYE340" s="7"/>
      <c r="PYF340" s="7"/>
      <c r="PYG340" s="7"/>
      <c r="PYH340" s="7"/>
      <c r="PYI340" s="7"/>
      <c r="PYJ340" s="7"/>
      <c r="PYK340" s="7"/>
      <c r="PYL340" s="7"/>
      <c r="PYM340" s="7"/>
      <c r="PYN340" s="7"/>
      <c r="PYO340" s="7"/>
      <c r="PYP340" s="7"/>
      <c r="PYQ340" s="7"/>
      <c r="PYR340" s="7"/>
      <c r="PYS340" s="7"/>
      <c r="PYT340" s="7"/>
      <c r="PYU340" s="7"/>
      <c r="PYV340" s="7"/>
      <c r="PYW340" s="7"/>
      <c r="PYX340" s="7"/>
      <c r="PYY340" s="7"/>
      <c r="PYZ340" s="7"/>
      <c r="PZA340" s="7"/>
      <c r="PZB340" s="7"/>
      <c r="PZC340" s="7"/>
      <c r="PZD340" s="7"/>
      <c r="PZE340" s="7"/>
      <c r="PZF340" s="7"/>
      <c r="PZG340" s="7"/>
      <c r="PZH340" s="7"/>
      <c r="PZI340" s="7"/>
      <c r="PZJ340" s="7"/>
      <c r="PZK340" s="7"/>
      <c r="PZL340" s="7"/>
      <c r="PZM340" s="7"/>
      <c r="PZN340" s="7"/>
      <c r="PZO340" s="7"/>
      <c r="PZP340" s="7"/>
      <c r="PZQ340" s="7"/>
      <c r="PZR340" s="7"/>
      <c r="PZS340" s="7"/>
      <c r="PZT340" s="7"/>
      <c r="PZU340" s="7"/>
      <c r="PZV340" s="7"/>
      <c r="PZW340" s="7"/>
      <c r="PZX340" s="7"/>
      <c r="PZY340" s="7"/>
      <c r="PZZ340" s="7"/>
      <c r="QAA340" s="7"/>
      <c r="QAB340" s="7"/>
      <c r="QAC340" s="7"/>
      <c r="QAD340" s="7"/>
      <c r="QAE340" s="7"/>
      <c r="QAF340" s="7"/>
      <c r="QAG340" s="7"/>
      <c r="QAH340" s="7"/>
      <c r="QAI340" s="7"/>
      <c r="QAJ340" s="7"/>
      <c r="QAK340" s="7"/>
      <c r="QAL340" s="7"/>
      <c r="QAM340" s="7"/>
      <c r="QAN340" s="7"/>
      <c r="QAO340" s="7"/>
      <c r="QAP340" s="7"/>
      <c r="QAQ340" s="7"/>
      <c r="QAR340" s="7"/>
      <c r="QAS340" s="7"/>
      <c r="QAT340" s="7"/>
      <c r="QAU340" s="7"/>
      <c r="QAV340" s="7"/>
      <c r="QAW340" s="7"/>
      <c r="QAX340" s="7"/>
      <c r="QAY340" s="7"/>
      <c r="QAZ340" s="7"/>
      <c r="QBA340" s="7"/>
      <c r="QBB340" s="7"/>
      <c r="QBC340" s="7"/>
      <c r="QBD340" s="7"/>
      <c r="QBE340" s="7"/>
      <c r="QBF340" s="7"/>
      <c r="QBG340" s="7"/>
      <c r="QBH340" s="7"/>
      <c r="QBI340" s="7"/>
      <c r="QBJ340" s="7"/>
      <c r="QBK340" s="7"/>
      <c r="QBL340" s="7"/>
      <c r="QBM340" s="7"/>
      <c r="QBN340" s="7"/>
      <c r="QBO340" s="7"/>
      <c r="QBP340" s="7"/>
      <c r="QBQ340" s="7"/>
      <c r="QBR340" s="7"/>
      <c r="QBS340" s="7"/>
      <c r="QBT340" s="7"/>
      <c r="QBU340" s="7"/>
      <c r="QBV340" s="7"/>
      <c r="QBW340" s="7"/>
      <c r="QBX340" s="7"/>
      <c r="QBY340" s="7"/>
      <c r="QBZ340" s="7"/>
      <c r="QCA340" s="7"/>
      <c r="QCB340" s="7"/>
      <c r="QCC340" s="7"/>
      <c r="QCD340" s="7"/>
      <c r="QCE340" s="7"/>
      <c r="QCF340" s="7"/>
      <c r="QCG340" s="7"/>
      <c r="QCH340" s="7"/>
      <c r="QCI340" s="7"/>
      <c r="QCJ340" s="7"/>
      <c r="QCK340" s="7"/>
      <c r="QCL340" s="7"/>
      <c r="QCM340" s="7"/>
      <c r="QCN340" s="7"/>
      <c r="QCO340" s="7"/>
      <c r="QCP340" s="7"/>
      <c r="QCQ340" s="7"/>
      <c r="QCR340" s="7"/>
      <c r="QCS340" s="7"/>
      <c r="QCT340" s="7"/>
      <c r="QCU340" s="7"/>
      <c r="QCV340" s="7"/>
      <c r="QCW340" s="7"/>
      <c r="QCX340" s="7"/>
      <c r="QCY340" s="7"/>
      <c r="QCZ340" s="7"/>
      <c r="QDA340" s="7"/>
      <c r="QDB340" s="7"/>
      <c r="QDC340" s="7"/>
      <c r="QDD340" s="7"/>
      <c r="QDE340" s="7"/>
      <c r="QDF340" s="7"/>
      <c r="QDG340" s="7"/>
      <c r="QDH340" s="7"/>
      <c r="QDI340" s="7"/>
      <c r="QDJ340" s="7"/>
      <c r="QDK340" s="7"/>
      <c r="QDT340" s="7"/>
      <c r="QDW340" s="7"/>
      <c r="QEH340" s="7"/>
      <c r="QEI340" s="7"/>
      <c r="QEJ340" s="7"/>
      <c r="QEK340" s="7"/>
      <c r="QEL340" s="7"/>
      <c r="QEM340" s="7"/>
      <c r="QEN340" s="7"/>
      <c r="QEO340" s="7"/>
      <c r="QEP340" s="7"/>
      <c r="QEQ340" s="7"/>
      <c r="QER340" s="7"/>
      <c r="QES340" s="7"/>
      <c r="QET340" s="7"/>
      <c r="QEU340" s="7"/>
      <c r="QEV340" s="7"/>
      <c r="QEW340" s="7"/>
      <c r="QEX340" s="7"/>
      <c r="QEY340" s="7"/>
      <c r="QEZ340" s="7"/>
      <c r="QFA340" s="7"/>
      <c r="QFB340" s="7"/>
      <c r="QFC340" s="7"/>
      <c r="QFD340" s="7"/>
      <c r="QFE340" s="7"/>
      <c r="QFF340" s="7"/>
      <c r="QFG340" s="7"/>
      <c r="QFH340" s="7"/>
      <c r="QFI340" s="7"/>
      <c r="QFJ340" s="7"/>
      <c r="QFK340" s="7"/>
      <c r="QFL340" s="7"/>
      <c r="QFM340" s="7"/>
      <c r="QFN340" s="7"/>
      <c r="QFO340" s="7"/>
      <c r="QFP340" s="7"/>
      <c r="QFQ340" s="7"/>
      <c r="QFR340" s="7"/>
      <c r="QFS340" s="7"/>
      <c r="QFT340" s="7"/>
      <c r="QFU340" s="7"/>
      <c r="QFV340" s="7"/>
      <c r="QFW340" s="7"/>
      <c r="QFX340" s="7"/>
      <c r="QFY340" s="7"/>
      <c r="QFZ340" s="7"/>
      <c r="QGA340" s="7"/>
      <c r="QGB340" s="7"/>
      <c r="QGC340" s="7"/>
      <c r="QGD340" s="7"/>
      <c r="QGE340" s="7"/>
      <c r="QGF340" s="7"/>
      <c r="QGG340" s="7"/>
      <c r="QGH340" s="7"/>
      <c r="QGI340" s="7"/>
      <c r="QGJ340" s="7"/>
      <c r="QGK340" s="7"/>
      <c r="QGL340" s="7"/>
      <c r="QGM340" s="7"/>
      <c r="QGN340" s="7"/>
      <c r="QGO340" s="7"/>
      <c r="QGP340" s="7"/>
      <c r="QGQ340" s="7"/>
      <c r="QGR340" s="7"/>
      <c r="QGS340" s="7"/>
      <c r="QGT340" s="7"/>
      <c r="QGU340" s="7"/>
      <c r="QGV340" s="7"/>
      <c r="QGW340" s="7"/>
      <c r="QGX340" s="7"/>
      <c r="QGY340" s="7"/>
      <c r="QGZ340" s="7"/>
      <c r="QHA340" s="7"/>
      <c r="QHB340" s="7"/>
      <c r="QHC340" s="7"/>
      <c r="QHD340" s="7"/>
      <c r="QHE340" s="7"/>
      <c r="QHI340" s="7"/>
      <c r="QHJ340" s="7"/>
      <c r="QHK340" s="7"/>
      <c r="QHL340" s="7"/>
      <c r="QHM340" s="7"/>
      <c r="QHN340" s="7"/>
      <c r="QHO340" s="7"/>
      <c r="QHP340" s="7"/>
      <c r="QHQ340" s="7"/>
      <c r="QHR340" s="7"/>
      <c r="QHS340" s="7"/>
      <c r="QHT340" s="7"/>
      <c r="QHU340" s="7"/>
      <c r="QHV340" s="7"/>
      <c r="QHW340" s="7"/>
      <c r="QHX340" s="7"/>
      <c r="QHY340" s="7"/>
      <c r="QHZ340" s="7"/>
      <c r="QIA340" s="7"/>
      <c r="QIB340" s="7"/>
      <c r="QIC340" s="7"/>
      <c r="QID340" s="7"/>
      <c r="QIE340" s="7"/>
      <c r="QIF340" s="7"/>
      <c r="QIG340" s="7"/>
      <c r="QIH340" s="7"/>
      <c r="QII340" s="7"/>
      <c r="QIJ340" s="7"/>
      <c r="QIK340" s="7"/>
      <c r="QIL340" s="7"/>
      <c r="QIM340" s="7"/>
      <c r="QIN340" s="7"/>
      <c r="QIO340" s="7"/>
      <c r="QIP340" s="7"/>
      <c r="QIQ340" s="7"/>
      <c r="QIR340" s="7"/>
      <c r="QIS340" s="7"/>
      <c r="QIT340" s="7"/>
      <c r="QIU340" s="7"/>
      <c r="QIV340" s="7"/>
      <c r="QIW340" s="7"/>
      <c r="QIX340" s="7"/>
      <c r="QIY340" s="7"/>
      <c r="QIZ340" s="7"/>
      <c r="QJA340" s="7"/>
      <c r="QJB340" s="7"/>
      <c r="QJC340" s="7"/>
      <c r="QJD340" s="7"/>
      <c r="QJE340" s="7"/>
      <c r="QJF340" s="7"/>
      <c r="QJG340" s="7"/>
      <c r="QJH340" s="7"/>
      <c r="QJI340" s="7"/>
      <c r="QJJ340" s="7"/>
      <c r="QJK340" s="7"/>
      <c r="QJL340" s="7"/>
      <c r="QJM340" s="7"/>
      <c r="QJN340" s="7"/>
      <c r="QJO340" s="7"/>
      <c r="QJP340" s="7"/>
      <c r="QJQ340" s="7"/>
      <c r="QJR340" s="7"/>
      <c r="QJS340" s="7"/>
      <c r="QJT340" s="7"/>
      <c r="QJU340" s="7"/>
      <c r="QJV340" s="7"/>
      <c r="QJW340" s="7"/>
      <c r="QJX340" s="7"/>
      <c r="QJY340" s="7"/>
      <c r="QJZ340" s="7"/>
      <c r="QKA340" s="7"/>
      <c r="QKB340" s="7"/>
      <c r="QKC340" s="7"/>
      <c r="QKD340" s="7"/>
      <c r="QKE340" s="7"/>
      <c r="QKF340" s="7"/>
      <c r="QKG340" s="7"/>
      <c r="QKH340" s="7"/>
      <c r="QKI340" s="7"/>
      <c r="QKJ340" s="7"/>
      <c r="QKK340" s="7"/>
      <c r="QKL340" s="7"/>
      <c r="QKM340" s="7"/>
      <c r="QKN340" s="7"/>
      <c r="QKO340" s="7"/>
      <c r="QKP340" s="7"/>
      <c r="QKQ340" s="7"/>
      <c r="QKR340" s="7"/>
      <c r="QKS340" s="7"/>
      <c r="QKT340" s="7"/>
      <c r="QKU340" s="7"/>
      <c r="QKV340" s="7"/>
      <c r="QKW340" s="7"/>
      <c r="QKX340" s="7"/>
      <c r="QKY340" s="7"/>
      <c r="QKZ340" s="7"/>
      <c r="QLA340" s="7"/>
      <c r="QLB340" s="7"/>
      <c r="QLC340" s="7"/>
      <c r="QLD340" s="7"/>
      <c r="QLE340" s="7"/>
      <c r="QLF340" s="7"/>
      <c r="QLG340" s="7"/>
      <c r="QLH340" s="7"/>
      <c r="QLI340" s="7"/>
      <c r="QLJ340" s="7"/>
      <c r="QLK340" s="7"/>
      <c r="QLL340" s="7"/>
      <c r="QLM340" s="7"/>
      <c r="QLN340" s="7"/>
      <c r="QLO340" s="7"/>
      <c r="QLP340" s="7"/>
      <c r="QLQ340" s="7"/>
      <c r="QLR340" s="7"/>
      <c r="QLS340" s="7"/>
      <c r="QLT340" s="7"/>
      <c r="QLU340" s="7"/>
      <c r="QLV340" s="7"/>
      <c r="QLW340" s="7"/>
      <c r="QLX340" s="7"/>
      <c r="QLY340" s="7"/>
      <c r="QLZ340" s="7"/>
      <c r="QMA340" s="7"/>
      <c r="QMB340" s="7"/>
      <c r="QMC340" s="7"/>
      <c r="QMD340" s="7"/>
      <c r="QME340" s="7"/>
      <c r="QMF340" s="7"/>
      <c r="QMG340" s="7"/>
      <c r="QMH340" s="7"/>
      <c r="QMI340" s="7"/>
      <c r="QMJ340" s="7"/>
      <c r="QMK340" s="7"/>
      <c r="QML340" s="7"/>
      <c r="QMM340" s="7"/>
      <c r="QMN340" s="7"/>
      <c r="QMO340" s="7"/>
      <c r="QMP340" s="7"/>
      <c r="QMQ340" s="7"/>
      <c r="QMR340" s="7"/>
      <c r="QMS340" s="7"/>
      <c r="QMT340" s="7"/>
      <c r="QMU340" s="7"/>
      <c r="QMV340" s="7"/>
      <c r="QMW340" s="7"/>
      <c r="QMX340" s="7"/>
      <c r="QMY340" s="7"/>
      <c r="QMZ340" s="7"/>
      <c r="QNA340" s="7"/>
      <c r="QNB340" s="7"/>
      <c r="QNC340" s="7"/>
      <c r="QND340" s="7"/>
      <c r="QNE340" s="7"/>
      <c r="QNF340" s="7"/>
      <c r="QNG340" s="7"/>
      <c r="QNP340" s="7"/>
      <c r="QNS340" s="7"/>
      <c r="QOD340" s="7"/>
      <c r="QOE340" s="7"/>
      <c r="QOF340" s="7"/>
      <c r="QOG340" s="7"/>
      <c r="QOH340" s="7"/>
      <c r="QOI340" s="7"/>
      <c r="QOJ340" s="7"/>
      <c r="QOK340" s="7"/>
      <c r="QOL340" s="7"/>
      <c r="QOM340" s="7"/>
      <c r="QON340" s="7"/>
      <c r="QOO340" s="7"/>
      <c r="QOP340" s="7"/>
      <c r="QOQ340" s="7"/>
      <c r="QOR340" s="7"/>
      <c r="QOS340" s="7"/>
      <c r="QOT340" s="7"/>
      <c r="QOU340" s="7"/>
      <c r="QOV340" s="7"/>
      <c r="QOW340" s="7"/>
      <c r="QOX340" s="7"/>
      <c r="QOY340" s="7"/>
      <c r="QOZ340" s="7"/>
      <c r="QPA340" s="7"/>
      <c r="QPB340" s="7"/>
      <c r="QPC340" s="7"/>
      <c r="QPD340" s="7"/>
      <c r="QPE340" s="7"/>
      <c r="QPF340" s="7"/>
      <c r="QPG340" s="7"/>
      <c r="QPH340" s="7"/>
      <c r="QPI340" s="7"/>
      <c r="QPJ340" s="7"/>
      <c r="QPK340" s="7"/>
      <c r="QPL340" s="7"/>
      <c r="QPM340" s="7"/>
      <c r="QPN340" s="7"/>
      <c r="QPO340" s="7"/>
      <c r="QPP340" s="7"/>
      <c r="QPQ340" s="7"/>
      <c r="QPR340" s="7"/>
      <c r="QPS340" s="7"/>
      <c r="QPT340" s="7"/>
      <c r="QPU340" s="7"/>
      <c r="QPV340" s="7"/>
      <c r="QPW340" s="7"/>
      <c r="QPX340" s="7"/>
      <c r="QPY340" s="7"/>
      <c r="QPZ340" s="7"/>
      <c r="QQA340" s="7"/>
      <c r="QQB340" s="7"/>
      <c r="QQC340" s="7"/>
      <c r="QQD340" s="7"/>
      <c r="QQE340" s="7"/>
      <c r="QQF340" s="7"/>
      <c r="QQG340" s="7"/>
      <c r="QQH340" s="7"/>
      <c r="QQI340" s="7"/>
      <c r="QQJ340" s="7"/>
      <c r="QQK340" s="7"/>
      <c r="QQL340" s="7"/>
      <c r="QQM340" s="7"/>
      <c r="QQN340" s="7"/>
      <c r="QQO340" s="7"/>
      <c r="QQP340" s="7"/>
      <c r="QQQ340" s="7"/>
      <c r="QQR340" s="7"/>
      <c r="QQS340" s="7"/>
      <c r="QQT340" s="7"/>
      <c r="QQU340" s="7"/>
      <c r="QQV340" s="7"/>
      <c r="QQW340" s="7"/>
      <c r="QQX340" s="7"/>
      <c r="QQY340" s="7"/>
      <c r="QQZ340" s="7"/>
      <c r="QRA340" s="7"/>
      <c r="QRE340" s="7"/>
      <c r="QRF340" s="7"/>
      <c r="QRG340" s="7"/>
      <c r="QRH340" s="7"/>
      <c r="QRI340" s="7"/>
      <c r="QRJ340" s="7"/>
      <c r="QRK340" s="7"/>
      <c r="QRL340" s="7"/>
      <c r="QRM340" s="7"/>
      <c r="QRN340" s="7"/>
      <c r="QRO340" s="7"/>
      <c r="QRP340" s="7"/>
      <c r="QRQ340" s="7"/>
      <c r="QRR340" s="7"/>
      <c r="QRS340" s="7"/>
      <c r="QRT340" s="7"/>
      <c r="QRU340" s="7"/>
      <c r="QRV340" s="7"/>
      <c r="QRW340" s="7"/>
      <c r="QRX340" s="7"/>
      <c r="QRY340" s="7"/>
      <c r="QRZ340" s="7"/>
      <c r="QSA340" s="7"/>
      <c r="QSB340" s="7"/>
      <c r="QSC340" s="7"/>
      <c r="QSD340" s="7"/>
      <c r="QSE340" s="7"/>
      <c r="QSF340" s="7"/>
      <c r="QSG340" s="7"/>
      <c r="QSH340" s="7"/>
      <c r="QSI340" s="7"/>
      <c r="QSJ340" s="7"/>
      <c r="QSK340" s="7"/>
      <c r="QSL340" s="7"/>
      <c r="QSM340" s="7"/>
      <c r="QSN340" s="7"/>
      <c r="QSO340" s="7"/>
      <c r="QSP340" s="7"/>
      <c r="QSQ340" s="7"/>
      <c r="QSR340" s="7"/>
      <c r="QSS340" s="7"/>
      <c r="QST340" s="7"/>
      <c r="QSU340" s="7"/>
      <c r="QSV340" s="7"/>
      <c r="QSW340" s="7"/>
      <c r="QSX340" s="7"/>
      <c r="QSY340" s="7"/>
      <c r="QSZ340" s="7"/>
      <c r="QTA340" s="7"/>
      <c r="QTB340" s="7"/>
      <c r="QTC340" s="7"/>
      <c r="QTD340" s="7"/>
      <c r="QTE340" s="7"/>
      <c r="QTF340" s="7"/>
      <c r="QTG340" s="7"/>
      <c r="QTH340" s="7"/>
      <c r="QTI340" s="7"/>
      <c r="QTJ340" s="7"/>
      <c r="QTK340" s="7"/>
      <c r="QTL340" s="7"/>
      <c r="QTM340" s="7"/>
      <c r="QTN340" s="7"/>
      <c r="QTO340" s="7"/>
      <c r="QTP340" s="7"/>
      <c r="QTQ340" s="7"/>
      <c r="QTR340" s="7"/>
      <c r="QTS340" s="7"/>
      <c r="QTT340" s="7"/>
      <c r="QTU340" s="7"/>
      <c r="QTV340" s="7"/>
      <c r="QTW340" s="7"/>
      <c r="QTX340" s="7"/>
      <c r="QTY340" s="7"/>
      <c r="QTZ340" s="7"/>
      <c r="QUA340" s="7"/>
      <c r="QUB340" s="7"/>
      <c r="QUC340" s="7"/>
      <c r="QUD340" s="7"/>
      <c r="QUE340" s="7"/>
      <c r="QUF340" s="7"/>
      <c r="QUG340" s="7"/>
      <c r="QUH340" s="7"/>
      <c r="QUI340" s="7"/>
      <c r="QUJ340" s="7"/>
      <c r="QUK340" s="7"/>
      <c r="QUL340" s="7"/>
      <c r="QUM340" s="7"/>
      <c r="QUN340" s="7"/>
      <c r="QUO340" s="7"/>
      <c r="QUP340" s="7"/>
      <c r="QUQ340" s="7"/>
      <c r="QUR340" s="7"/>
      <c r="QUS340" s="7"/>
      <c r="QUT340" s="7"/>
      <c r="QUU340" s="7"/>
      <c r="QUV340" s="7"/>
      <c r="QUW340" s="7"/>
      <c r="QUX340" s="7"/>
      <c r="QUY340" s="7"/>
      <c r="QUZ340" s="7"/>
      <c r="QVA340" s="7"/>
      <c r="QVB340" s="7"/>
      <c r="QVC340" s="7"/>
      <c r="QVD340" s="7"/>
      <c r="QVE340" s="7"/>
      <c r="QVF340" s="7"/>
      <c r="QVG340" s="7"/>
      <c r="QVH340" s="7"/>
      <c r="QVI340" s="7"/>
      <c r="QVJ340" s="7"/>
      <c r="QVK340" s="7"/>
      <c r="QVL340" s="7"/>
      <c r="QVM340" s="7"/>
      <c r="QVN340" s="7"/>
      <c r="QVO340" s="7"/>
      <c r="QVP340" s="7"/>
      <c r="QVQ340" s="7"/>
      <c r="QVR340" s="7"/>
      <c r="QVS340" s="7"/>
      <c r="QVT340" s="7"/>
      <c r="QVU340" s="7"/>
      <c r="QVV340" s="7"/>
      <c r="QVW340" s="7"/>
      <c r="QVX340" s="7"/>
      <c r="QVY340" s="7"/>
      <c r="QVZ340" s="7"/>
      <c r="QWA340" s="7"/>
      <c r="QWB340" s="7"/>
      <c r="QWC340" s="7"/>
      <c r="QWD340" s="7"/>
      <c r="QWE340" s="7"/>
      <c r="QWF340" s="7"/>
      <c r="QWG340" s="7"/>
      <c r="QWH340" s="7"/>
      <c r="QWI340" s="7"/>
      <c r="QWJ340" s="7"/>
      <c r="QWK340" s="7"/>
      <c r="QWL340" s="7"/>
      <c r="QWM340" s="7"/>
      <c r="QWN340" s="7"/>
      <c r="QWO340" s="7"/>
      <c r="QWP340" s="7"/>
      <c r="QWQ340" s="7"/>
      <c r="QWR340" s="7"/>
      <c r="QWS340" s="7"/>
      <c r="QWT340" s="7"/>
      <c r="QWU340" s="7"/>
      <c r="QWV340" s="7"/>
      <c r="QWW340" s="7"/>
      <c r="QWX340" s="7"/>
      <c r="QWY340" s="7"/>
      <c r="QWZ340" s="7"/>
      <c r="QXA340" s="7"/>
      <c r="QXB340" s="7"/>
      <c r="QXC340" s="7"/>
      <c r="QXL340" s="7"/>
      <c r="QXO340" s="7"/>
      <c r="QXZ340" s="7"/>
      <c r="QYA340" s="7"/>
      <c r="QYB340" s="7"/>
      <c r="QYC340" s="7"/>
      <c r="QYD340" s="7"/>
      <c r="QYE340" s="7"/>
      <c r="QYF340" s="7"/>
      <c r="QYG340" s="7"/>
      <c r="QYH340" s="7"/>
      <c r="QYI340" s="7"/>
      <c r="QYJ340" s="7"/>
      <c r="QYK340" s="7"/>
      <c r="QYL340" s="7"/>
      <c r="QYM340" s="7"/>
      <c r="QYN340" s="7"/>
      <c r="QYO340" s="7"/>
      <c r="QYP340" s="7"/>
      <c r="QYQ340" s="7"/>
      <c r="QYR340" s="7"/>
      <c r="QYS340" s="7"/>
      <c r="QYT340" s="7"/>
      <c r="QYU340" s="7"/>
      <c r="QYV340" s="7"/>
      <c r="QYW340" s="7"/>
      <c r="QYX340" s="7"/>
      <c r="QYY340" s="7"/>
      <c r="QYZ340" s="7"/>
      <c r="QZA340" s="7"/>
      <c r="QZB340" s="7"/>
      <c r="QZC340" s="7"/>
      <c r="QZD340" s="7"/>
      <c r="QZE340" s="7"/>
      <c r="QZF340" s="7"/>
      <c r="QZG340" s="7"/>
      <c r="QZH340" s="7"/>
      <c r="QZI340" s="7"/>
      <c r="QZJ340" s="7"/>
      <c r="QZK340" s="7"/>
      <c r="QZL340" s="7"/>
      <c r="QZM340" s="7"/>
      <c r="QZN340" s="7"/>
      <c r="QZO340" s="7"/>
      <c r="QZP340" s="7"/>
      <c r="QZQ340" s="7"/>
      <c r="QZR340" s="7"/>
      <c r="QZS340" s="7"/>
      <c r="QZT340" s="7"/>
      <c r="QZU340" s="7"/>
      <c r="QZV340" s="7"/>
      <c r="QZW340" s="7"/>
      <c r="QZX340" s="7"/>
      <c r="QZY340" s="7"/>
      <c r="QZZ340" s="7"/>
      <c r="RAA340" s="7"/>
      <c r="RAB340" s="7"/>
      <c r="RAC340" s="7"/>
      <c r="RAD340" s="7"/>
      <c r="RAE340" s="7"/>
      <c r="RAF340" s="7"/>
      <c r="RAG340" s="7"/>
      <c r="RAH340" s="7"/>
      <c r="RAI340" s="7"/>
      <c r="RAJ340" s="7"/>
      <c r="RAK340" s="7"/>
      <c r="RAL340" s="7"/>
      <c r="RAM340" s="7"/>
      <c r="RAN340" s="7"/>
      <c r="RAO340" s="7"/>
      <c r="RAP340" s="7"/>
      <c r="RAQ340" s="7"/>
      <c r="RAR340" s="7"/>
      <c r="RAS340" s="7"/>
      <c r="RAT340" s="7"/>
      <c r="RAU340" s="7"/>
      <c r="RAV340" s="7"/>
      <c r="RAW340" s="7"/>
      <c r="RBA340" s="7"/>
      <c r="RBB340" s="7"/>
      <c r="RBC340" s="7"/>
      <c r="RBD340" s="7"/>
      <c r="RBE340" s="7"/>
      <c r="RBF340" s="7"/>
      <c r="RBG340" s="7"/>
      <c r="RBH340" s="7"/>
      <c r="RBI340" s="7"/>
      <c r="RBJ340" s="7"/>
      <c r="RBK340" s="7"/>
      <c r="RBL340" s="7"/>
      <c r="RBM340" s="7"/>
      <c r="RBN340" s="7"/>
      <c r="RBO340" s="7"/>
      <c r="RBP340" s="7"/>
      <c r="RBQ340" s="7"/>
      <c r="RBR340" s="7"/>
      <c r="RBS340" s="7"/>
      <c r="RBT340" s="7"/>
      <c r="RBU340" s="7"/>
      <c r="RBV340" s="7"/>
      <c r="RBW340" s="7"/>
      <c r="RBX340" s="7"/>
      <c r="RBY340" s="7"/>
      <c r="RBZ340" s="7"/>
      <c r="RCA340" s="7"/>
      <c r="RCB340" s="7"/>
      <c r="RCC340" s="7"/>
      <c r="RCD340" s="7"/>
      <c r="RCE340" s="7"/>
      <c r="RCF340" s="7"/>
      <c r="RCG340" s="7"/>
      <c r="RCH340" s="7"/>
      <c r="RCI340" s="7"/>
      <c r="RCJ340" s="7"/>
      <c r="RCK340" s="7"/>
      <c r="RCL340" s="7"/>
      <c r="RCM340" s="7"/>
      <c r="RCN340" s="7"/>
      <c r="RCO340" s="7"/>
      <c r="RCP340" s="7"/>
      <c r="RCQ340" s="7"/>
      <c r="RCR340" s="7"/>
      <c r="RCS340" s="7"/>
      <c r="RCT340" s="7"/>
      <c r="RCU340" s="7"/>
      <c r="RCV340" s="7"/>
      <c r="RCW340" s="7"/>
      <c r="RCX340" s="7"/>
      <c r="RCY340" s="7"/>
      <c r="RCZ340" s="7"/>
      <c r="RDA340" s="7"/>
      <c r="RDB340" s="7"/>
      <c r="RDC340" s="7"/>
      <c r="RDD340" s="7"/>
      <c r="RDE340" s="7"/>
      <c r="RDF340" s="7"/>
      <c r="RDG340" s="7"/>
      <c r="RDH340" s="7"/>
      <c r="RDI340" s="7"/>
      <c r="RDJ340" s="7"/>
      <c r="RDK340" s="7"/>
      <c r="RDL340" s="7"/>
      <c r="RDM340" s="7"/>
      <c r="RDN340" s="7"/>
      <c r="RDO340" s="7"/>
      <c r="RDP340" s="7"/>
      <c r="RDQ340" s="7"/>
      <c r="RDR340" s="7"/>
      <c r="RDS340" s="7"/>
      <c r="RDT340" s="7"/>
      <c r="RDU340" s="7"/>
      <c r="RDV340" s="7"/>
      <c r="RDW340" s="7"/>
      <c r="RDX340" s="7"/>
      <c r="RDY340" s="7"/>
      <c r="RDZ340" s="7"/>
      <c r="REA340" s="7"/>
      <c r="REB340" s="7"/>
      <c r="REC340" s="7"/>
      <c r="RED340" s="7"/>
      <c r="REE340" s="7"/>
      <c r="REF340" s="7"/>
      <c r="REG340" s="7"/>
      <c r="REH340" s="7"/>
      <c r="REI340" s="7"/>
      <c r="REJ340" s="7"/>
      <c r="REK340" s="7"/>
      <c r="REL340" s="7"/>
      <c r="REM340" s="7"/>
      <c r="REN340" s="7"/>
      <c r="REO340" s="7"/>
      <c r="REP340" s="7"/>
      <c r="REQ340" s="7"/>
      <c r="RER340" s="7"/>
      <c r="RES340" s="7"/>
      <c r="RET340" s="7"/>
      <c r="REU340" s="7"/>
      <c r="REV340" s="7"/>
      <c r="REW340" s="7"/>
      <c r="REX340" s="7"/>
      <c r="REY340" s="7"/>
      <c r="REZ340" s="7"/>
      <c r="RFA340" s="7"/>
      <c r="RFB340" s="7"/>
      <c r="RFC340" s="7"/>
      <c r="RFD340" s="7"/>
      <c r="RFE340" s="7"/>
      <c r="RFF340" s="7"/>
      <c r="RFG340" s="7"/>
      <c r="RFH340" s="7"/>
      <c r="RFI340" s="7"/>
      <c r="RFJ340" s="7"/>
      <c r="RFK340" s="7"/>
      <c r="RFL340" s="7"/>
      <c r="RFM340" s="7"/>
      <c r="RFN340" s="7"/>
      <c r="RFO340" s="7"/>
      <c r="RFP340" s="7"/>
      <c r="RFQ340" s="7"/>
      <c r="RFR340" s="7"/>
      <c r="RFS340" s="7"/>
      <c r="RFT340" s="7"/>
      <c r="RFU340" s="7"/>
      <c r="RFV340" s="7"/>
      <c r="RFW340" s="7"/>
      <c r="RFX340" s="7"/>
      <c r="RFY340" s="7"/>
      <c r="RFZ340" s="7"/>
      <c r="RGA340" s="7"/>
      <c r="RGB340" s="7"/>
      <c r="RGC340" s="7"/>
      <c r="RGD340" s="7"/>
      <c r="RGE340" s="7"/>
      <c r="RGF340" s="7"/>
      <c r="RGG340" s="7"/>
      <c r="RGH340" s="7"/>
      <c r="RGI340" s="7"/>
      <c r="RGJ340" s="7"/>
      <c r="RGK340" s="7"/>
      <c r="RGL340" s="7"/>
      <c r="RGM340" s="7"/>
      <c r="RGN340" s="7"/>
      <c r="RGO340" s="7"/>
      <c r="RGP340" s="7"/>
      <c r="RGQ340" s="7"/>
      <c r="RGR340" s="7"/>
      <c r="RGS340" s="7"/>
      <c r="RGT340" s="7"/>
      <c r="RGU340" s="7"/>
      <c r="RGV340" s="7"/>
      <c r="RGW340" s="7"/>
      <c r="RGX340" s="7"/>
      <c r="RGY340" s="7"/>
      <c r="RHH340" s="7"/>
      <c r="RHK340" s="7"/>
      <c r="RHV340" s="7"/>
      <c r="RHW340" s="7"/>
      <c r="RHX340" s="7"/>
      <c r="RHY340" s="7"/>
      <c r="RHZ340" s="7"/>
      <c r="RIA340" s="7"/>
      <c r="RIB340" s="7"/>
      <c r="RIC340" s="7"/>
      <c r="RID340" s="7"/>
      <c r="RIE340" s="7"/>
      <c r="RIF340" s="7"/>
      <c r="RIG340" s="7"/>
      <c r="RIH340" s="7"/>
      <c r="RII340" s="7"/>
      <c r="RIJ340" s="7"/>
      <c r="RIK340" s="7"/>
      <c r="RIL340" s="7"/>
      <c r="RIM340" s="7"/>
      <c r="RIN340" s="7"/>
      <c r="RIO340" s="7"/>
      <c r="RIP340" s="7"/>
      <c r="RIQ340" s="7"/>
      <c r="RIR340" s="7"/>
      <c r="RIS340" s="7"/>
      <c r="RIT340" s="7"/>
      <c r="RIU340" s="7"/>
      <c r="RIV340" s="7"/>
      <c r="RIW340" s="7"/>
      <c r="RIX340" s="7"/>
      <c r="RIY340" s="7"/>
      <c r="RIZ340" s="7"/>
      <c r="RJA340" s="7"/>
      <c r="RJB340" s="7"/>
      <c r="RJC340" s="7"/>
      <c r="RJD340" s="7"/>
      <c r="RJE340" s="7"/>
      <c r="RJF340" s="7"/>
      <c r="RJG340" s="7"/>
      <c r="RJH340" s="7"/>
      <c r="RJI340" s="7"/>
      <c r="RJJ340" s="7"/>
      <c r="RJK340" s="7"/>
      <c r="RJL340" s="7"/>
      <c r="RJM340" s="7"/>
      <c r="RJN340" s="7"/>
      <c r="RJO340" s="7"/>
      <c r="RJP340" s="7"/>
      <c r="RJQ340" s="7"/>
      <c r="RJR340" s="7"/>
      <c r="RJS340" s="7"/>
      <c r="RJT340" s="7"/>
      <c r="RJU340" s="7"/>
      <c r="RJV340" s="7"/>
      <c r="RJW340" s="7"/>
      <c r="RJX340" s="7"/>
      <c r="RJY340" s="7"/>
      <c r="RJZ340" s="7"/>
      <c r="RKA340" s="7"/>
      <c r="RKB340" s="7"/>
      <c r="RKC340" s="7"/>
      <c r="RKD340" s="7"/>
      <c r="RKE340" s="7"/>
      <c r="RKF340" s="7"/>
      <c r="RKG340" s="7"/>
      <c r="RKH340" s="7"/>
      <c r="RKI340" s="7"/>
      <c r="RKJ340" s="7"/>
      <c r="RKK340" s="7"/>
      <c r="RKL340" s="7"/>
      <c r="RKM340" s="7"/>
      <c r="RKN340" s="7"/>
      <c r="RKO340" s="7"/>
      <c r="RKP340" s="7"/>
      <c r="RKQ340" s="7"/>
      <c r="RKR340" s="7"/>
      <c r="RKS340" s="7"/>
      <c r="RKW340" s="7"/>
      <c r="RKX340" s="7"/>
      <c r="RKY340" s="7"/>
      <c r="RKZ340" s="7"/>
      <c r="RLA340" s="7"/>
      <c r="RLB340" s="7"/>
      <c r="RLC340" s="7"/>
      <c r="RLD340" s="7"/>
      <c r="RLE340" s="7"/>
      <c r="RLF340" s="7"/>
      <c r="RLG340" s="7"/>
      <c r="RLH340" s="7"/>
      <c r="RLI340" s="7"/>
      <c r="RLJ340" s="7"/>
      <c r="RLK340" s="7"/>
      <c r="RLL340" s="7"/>
      <c r="RLM340" s="7"/>
      <c r="RLN340" s="7"/>
      <c r="RLO340" s="7"/>
      <c r="RLP340" s="7"/>
      <c r="RLQ340" s="7"/>
      <c r="RLR340" s="7"/>
      <c r="RLS340" s="7"/>
      <c r="RLT340" s="7"/>
      <c r="RLU340" s="7"/>
      <c r="RLV340" s="7"/>
      <c r="RLW340" s="7"/>
      <c r="RLX340" s="7"/>
      <c r="RLY340" s="7"/>
      <c r="RLZ340" s="7"/>
      <c r="RMA340" s="7"/>
      <c r="RMB340" s="7"/>
      <c r="RMC340" s="7"/>
      <c r="RMD340" s="7"/>
      <c r="RME340" s="7"/>
      <c r="RMF340" s="7"/>
      <c r="RMG340" s="7"/>
      <c r="RMH340" s="7"/>
      <c r="RMI340" s="7"/>
      <c r="RMJ340" s="7"/>
      <c r="RMK340" s="7"/>
      <c r="RML340" s="7"/>
      <c r="RMM340" s="7"/>
      <c r="RMN340" s="7"/>
      <c r="RMO340" s="7"/>
      <c r="RMP340" s="7"/>
      <c r="RMQ340" s="7"/>
      <c r="RMR340" s="7"/>
      <c r="RMS340" s="7"/>
      <c r="RMT340" s="7"/>
      <c r="RMU340" s="7"/>
      <c r="RMV340" s="7"/>
      <c r="RMW340" s="7"/>
      <c r="RMX340" s="7"/>
      <c r="RMY340" s="7"/>
      <c r="RMZ340" s="7"/>
      <c r="RNA340" s="7"/>
      <c r="RNB340" s="7"/>
      <c r="RNC340" s="7"/>
      <c r="RND340" s="7"/>
      <c r="RNE340" s="7"/>
      <c r="RNF340" s="7"/>
      <c r="RNG340" s="7"/>
      <c r="RNH340" s="7"/>
      <c r="RNI340" s="7"/>
      <c r="RNJ340" s="7"/>
      <c r="RNK340" s="7"/>
      <c r="RNL340" s="7"/>
      <c r="RNM340" s="7"/>
      <c r="RNN340" s="7"/>
      <c r="RNO340" s="7"/>
      <c r="RNP340" s="7"/>
      <c r="RNQ340" s="7"/>
      <c r="RNR340" s="7"/>
      <c r="RNS340" s="7"/>
      <c r="RNT340" s="7"/>
      <c r="RNU340" s="7"/>
      <c r="RNV340" s="7"/>
      <c r="RNW340" s="7"/>
      <c r="RNX340" s="7"/>
      <c r="RNY340" s="7"/>
      <c r="RNZ340" s="7"/>
      <c r="ROA340" s="7"/>
      <c r="ROB340" s="7"/>
      <c r="ROC340" s="7"/>
      <c r="ROD340" s="7"/>
      <c r="ROE340" s="7"/>
      <c r="ROF340" s="7"/>
      <c r="ROG340" s="7"/>
      <c r="ROH340" s="7"/>
      <c r="ROI340" s="7"/>
      <c r="ROJ340" s="7"/>
      <c r="ROK340" s="7"/>
      <c r="ROL340" s="7"/>
      <c r="ROM340" s="7"/>
      <c r="RON340" s="7"/>
      <c r="ROO340" s="7"/>
      <c r="ROP340" s="7"/>
      <c r="ROQ340" s="7"/>
      <c r="ROR340" s="7"/>
      <c r="ROS340" s="7"/>
      <c r="ROT340" s="7"/>
      <c r="ROU340" s="7"/>
      <c r="ROV340" s="7"/>
      <c r="ROW340" s="7"/>
      <c r="ROX340" s="7"/>
      <c r="ROY340" s="7"/>
      <c r="ROZ340" s="7"/>
      <c r="RPA340" s="7"/>
      <c r="RPB340" s="7"/>
      <c r="RPC340" s="7"/>
      <c r="RPD340" s="7"/>
      <c r="RPE340" s="7"/>
      <c r="RPF340" s="7"/>
      <c r="RPG340" s="7"/>
      <c r="RPH340" s="7"/>
      <c r="RPI340" s="7"/>
      <c r="RPJ340" s="7"/>
      <c r="RPK340" s="7"/>
      <c r="RPL340" s="7"/>
      <c r="RPM340" s="7"/>
      <c r="RPN340" s="7"/>
      <c r="RPO340" s="7"/>
      <c r="RPP340" s="7"/>
      <c r="RPQ340" s="7"/>
      <c r="RPR340" s="7"/>
      <c r="RPS340" s="7"/>
      <c r="RPT340" s="7"/>
      <c r="RPU340" s="7"/>
      <c r="RPV340" s="7"/>
      <c r="RPW340" s="7"/>
      <c r="RPX340" s="7"/>
      <c r="RPY340" s="7"/>
      <c r="RPZ340" s="7"/>
      <c r="RQA340" s="7"/>
      <c r="RQB340" s="7"/>
      <c r="RQC340" s="7"/>
      <c r="RQD340" s="7"/>
      <c r="RQE340" s="7"/>
      <c r="RQF340" s="7"/>
      <c r="RQG340" s="7"/>
      <c r="RQH340" s="7"/>
      <c r="RQI340" s="7"/>
      <c r="RQJ340" s="7"/>
      <c r="RQK340" s="7"/>
      <c r="RQL340" s="7"/>
      <c r="RQM340" s="7"/>
      <c r="RQN340" s="7"/>
      <c r="RQO340" s="7"/>
      <c r="RQP340" s="7"/>
      <c r="RQQ340" s="7"/>
      <c r="RQR340" s="7"/>
      <c r="RQS340" s="7"/>
      <c r="RQT340" s="7"/>
      <c r="RQU340" s="7"/>
      <c r="RRD340" s="7"/>
      <c r="RRG340" s="7"/>
      <c r="RRR340" s="7"/>
      <c r="RRS340" s="7"/>
      <c r="RRT340" s="7"/>
      <c r="RRU340" s="7"/>
      <c r="RRV340" s="7"/>
      <c r="RRW340" s="7"/>
      <c r="RRX340" s="7"/>
      <c r="RRY340" s="7"/>
      <c r="RRZ340" s="7"/>
      <c r="RSA340" s="7"/>
      <c r="RSB340" s="7"/>
      <c r="RSC340" s="7"/>
      <c r="RSD340" s="7"/>
      <c r="RSE340" s="7"/>
      <c r="RSF340" s="7"/>
      <c r="RSG340" s="7"/>
      <c r="RSH340" s="7"/>
      <c r="RSI340" s="7"/>
      <c r="RSJ340" s="7"/>
      <c r="RSK340" s="7"/>
      <c r="RSL340" s="7"/>
      <c r="RSM340" s="7"/>
      <c r="RSN340" s="7"/>
      <c r="RSO340" s="7"/>
      <c r="RSP340" s="7"/>
      <c r="RSQ340" s="7"/>
      <c r="RSR340" s="7"/>
      <c r="RSS340" s="7"/>
      <c r="RST340" s="7"/>
      <c r="RSU340" s="7"/>
      <c r="RSV340" s="7"/>
      <c r="RSW340" s="7"/>
      <c r="RSX340" s="7"/>
      <c r="RSY340" s="7"/>
      <c r="RSZ340" s="7"/>
      <c r="RTA340" s="7"/>
      <c r="RTB340" s="7"/>
      <c r="RTC340" s="7"/>
      <c r="RTD340" s="7"/>
      <c r="RTE340" s="7"/>
      <c r="RTF340" s="7"/>
      <c r="RTG340" s="7"/>
      <c r="RTH340" s="7"/>
      <c r="RTI340" s="7"/>
      <c r="RTJ340" s="7"/>
      <c r="RTK340" s="7"/>
      <c r="RTL340" s="7"/>
      <c r="RTM340" s="7"/>
      <c r="RTN340" s="7"/>
      <c r="RTO340" s="7"/>
      <c r="RTP340" s="7"/>
      <c r="RTQ340" s="7"/>
      <c r="RTR340" s="7"/>
      <c r="RTS340" s="7"/>
      <c r="RTT340" s="7"/>
      <c r="RTU340" s="7"/>
      <c r="RTV340" s="7"/>
      <c r="RTW340" s="7"/>
      <c r="RTX340" s="7"/>
      <c r="RTY340" s="7"/>
      <c r="RTZ340" s="7"/>
      <c r="RUA340" s="7"/>
      <c r="RUB340" s="7"/>
      <c r="RUC340" s="7"/>
      <c r="RUD340" s="7"/>
      <c r="RUE340" s="7"/>
      <c r="RUF340" s="7"/>
      <c r="RUG340" s="7"/>
      <c r="RUH340" s="7"/>
      <c r="RUI340" s="7"/>
      <c r="RUJ340" s="7"/>
      <c r="RUK340" s="7"/>
      <c r="RUL340" s="7"/>
      <c r="RUM340" s="7"/>
      <c r="RUN340" s="7"/>
      <c r="RUO340" s="7"/>
      <c r="RUS340" s="7"/>
      <c r="RUT340" s="7"/>
      <c r="RUU340" s="7"/>
      <c r="RUV340" s="7"/>
      <c r="RUW340" s="7"/>
      <c r="RUX340" s="7"/>
      <c r="RUY340" s="7"/>
      <c r="RUZ340" s="7"/>
      <c r="RVA340" s="7"/>
      <c r="RVB340" s="7"/>
      <c r="RVC340" s="7"/>
      <c r="RVD340" s="7"/>
      <c r="RVE340" s="7"/>
      <c r="RVF340" s="7"/>
      <c r="RVG340" s="7"/>
      <c r="RVH340" s="7"/>
      <c r="RVI340" s="7"/>
      <c r="RVJ340" s="7"/>
      <c r="RVK340" s="7"/>
      <c r="RVL340" s="7"/>
      <c r="RVM340" s="7"/>
      <c r="RVN340" s="7"/>
      <c r="RVO340" s="7"/>
      <c r="RVP340" s="7"/>
      <c r="RVQ340" s="7"/>
      <c r="RVR340" s="7"/>
      <c r="RVS340" s="7"/>
      <c r="RVT340" s="7"/>
      <c r="RVU340" s="7"/>
      <c r="RVV340" s="7"/>
      <c r="RVW340" s="7"/>
      <c r="RVX340" s="7"/>
      <c r="RVY340" s="7"/>
      <c r="RVZ340" s="7"/>
      <c r="RWA340" s="7"/>
      <c r="RWB340" s="7"/>
      <c r="RWC340" s="7"/>
      <c r="RWD340" s="7"/>
      <c r="RWE340" s="7"/>
      <c r="RWF340" s="7"/>
      <c r="RWG340" s="7"/>
      <c r="RWH340" s="7"/>
      <c r="RWI340" s="7"/>
      <c r="RWJ340" s="7"/>
      <c r="RWK340" s="7"/>
      <c r="RWL340" s="7"/>
      <c r="RWM340" s="7"/>
      <c r="RWN340" s="7"/>
      <c r="RWO340" s="7"/>
      <c r="RWP340" s="7"/>
      <c r="RWQ340" s="7"/>
      <c r="RWR340" s="7"/>
      <c r="RWS340" s="7"/>
      <c r="RWT340" s="7"/>
      <c r="RWU340" s="7"/>
      <c r="RWV340" s="7"/>
      <c r="RWW340" s="7"/>
      <c r="RWX340" s="7"/>
      <c r="RWY340" s="7"/>
      <c r="RWZ340" s="7"/>
      <c r="RXA340" s="7"/>
      <c r="RXB340" s="7"/>
      <c r="RXC340" s="7"/>
      <c r="RXD340" s="7"/>
      <c r="RXE340" s="7"/>
      <c r="RXF340" s="7"/>
      <c r="RXG340" s="7"/>
      <c r="RXH340" s="7"/>
      <c r="RXI340" s="7"/>
      <c r="RXJ340" s="7"/>
      <c r="RXK340" s="7"/>
      <c r="RXL340" s="7"/>
      <c r="RXM340" s="7"/>
      <c r="RXN340" s="7"/>
      <c r="RXO340" s="7"/>
      <c r="RXP340" s="7"/>
      <c r="RXQ340" s="7"/>
      <c r="RXR340" s="7"/>
      <c r="RXS340" s="7"/>
      <c r="RXT340" s="7"/>
      <c r="RXU340" s="7"/>
      <c r="RXV340" s="7"/>
      <c r="RXW340" s="7"/>
      <c r="RXX340" s="7"/>
      <c r="RXY340" s="7"/>
      <c r="RXZ340" s="7"/>
      <c r="RYA340" s="7"/>
      <c r="RYB340" s="7"/>
      <c r="RYC340" s="7"/>
      <c r="RYD340" s="7"/>
      <c r="RYE340" s="7"/>
      <c r="RYF340" s="7"/>
      <c r="RYG340" s="7"/>
      <c r="RYH340" s="7"/>
      <c r="RYI340" s="7"/>
      <c r="RYJ340" s="7"/>
      <c r="RYK340" s="7"/>
      <c r="RYL340" s="7"/>
      <c r="RYM340" s="7"/>
      <c r="RYN340" s="7"/>
      <c r="RYO340" s="7"/>
      <c r="RYP340" s="7"/>
      <c r="RYQ340" s="7"/>
      <c r="RYR340" s="7"/>
      <c r="RYS340" s="7"/>
      <c r="RYT340" s="7"/>
      <c r="RYU340" s="7"/>
      <c r="RYV340" s="7"/>
      <c r="RYW340" s="7"/>
      <c r="RYX340" s="7"/>
      <c r="RYY340" s="7"/>
      <c r="RYZ340" s="7"/>
      <c r="RZA340" s="7"/>
      <c r="RZB340" s="7"/>
      <c r="RZC340" s="7"/>
      <c r="RZD340" s="7"/>
      <c r="RZE340" s="7"/>
      <c r="RZF340" s="7"/>
      <c r="RZG340" s="7"/>
      <c r="RZH340" s="7"/>
      <c r="RZI340" s="7"/>
      <c r="RZJ340" s="7"/>
      <c r="RZK340" s="7"/>
      <c r="RZL340" s="7"/>
      <c r="RZM340" s="7"/>
      <c r="RZN340" s="7"/>
      <c r="RZO340" s="7"/>
      <c r="RZP340" s="7"/>
      <c r="RZQ340" s="7"/>
      <c r="RZR340" s="7"/>
      <c r="RZS340" s="7"/>
      <c r="RZT340" s="7"/>
      <c r="RZU340" s="7"/>
      <c r="RZV340" s="7"/>
      <c r="RZW340" s="7"/>
      <c r="RZX340" s="7"/>
      <c r="RZY340" s="7"/>
      <c r="RZZ340" s="7"/>
      <c r="SAA340" s="7"/>
      <c r="SAB340" s="7"/>
      <c r="SAC340" s="7"/>
      <c r="SAD340" s="7"/>
      <c r="SAE340" s="7"/>
      <c r="SAF340" s="7"/>
      <c r="SAG340" s="7"/>
      <c r="SAH340" s="7"/>
      <c r="SAI340" s="7"/>
      <c r="SAJ340" s="7"/>
      <c r="SAK340" s="7"/>
      <c r="SAL340" s="7"/>
      <c r="SAM340" s="7"/>
      <c r="SAN340" s="7"/>
      <c r="SAO340" s="7"/>
      <c r="SAP340" s="7"/>
      <c r="SAQ340" s="7"/>
      <c r="SAZ340" s="7"/>
      <c r="SBC340" s="7"/>
      <c r="SBN340" s="7"/>
      <c r="SBO340" s="7"/>
      <c r="SBP340" s="7"/>
      <c r="SBQ340" s="7"/>
      <c r="SBR340" s="7"/>
      <c r="SBS340" s="7"/>
      <c r="SBT340" s="7"/>
      <c r="SBU340" s="7"/>
      <c r="SBV340" s="7"/>
      <c r="SBW340" s="7"/>
      <c r="SBX340" s="7"/>
      <c r="SBY340" s="7"/>
      <c r="SBZ340" s="7"/>
      <c r="SCA340" s="7"/>
      <c r="SCB340" s="7"/>
      <c r="SCC340" s="7"/>
      <c r="SCD340" s="7"/>
      <c r="SCE340" s="7"/>
      <c r="SCF340" s="7"/>
      <c r="SCG340" s="7"/>
      <c r="SCH340" s="7"/>
      <c r="SCI340" s="7"/>
      <c r="SCJ340" s="7"/>
      <c r="SCK340" s="7"/>
      <c r="SCL340" s="7"/>
      <c r="SCM340" s="7"/>
      <c r="SCN340" s="7"/>
      <c r="SCO340" s="7"/>
      <c r="SCP340" s="7"/>
      <c r="SCQ340" s="7"/>
      <c r="SCR340" s="7"/>
      <c r="SCS340" s="7"/>
      <c r="SCT340" s="7"/>
      <c r="SCU340" s="7"/>
      <c r="SCV340" s="7"/>
      <c r="SCW340" s="7"/>
      <c r="SCX340" s="7"/>
      <c r="SCY340" s="7"/>
      <c r="SCZ340" s="7"/>
      <c r="SDA340" s="7"/>
      <c r="SDB340" s="7"/>
      <c r="SDC340" s="7"/>
      <c r="SDD340" s="7"/>
      <c r="SDE340" s="7"/>
      <c r="SDF340" s="7"/>
      <c r="SDG340" s="7"/>
      <c r="SDH340" s="7"/>
      <c r="SDI340" s="7"/>
      <c r="SDJ340" s="7"/>
      <c r="SDK340" s="7"/>
      <c r="SDL340" s="7"/>
      <c r="SDM340" s="7"/>
      <c r="SDN340" s="7"/>
      <c r="SDO340" s="7"/>
      <c r="SDP340" s="7"/>
      <c r="SDQ340" s="7"/>
      <c r="SDR340" s="7"/>
      <c r="SDS340" s="7"/>
      <c r="SDT340" s="7"/>
      <c r="SDU340" s="7"/>
      <c r="SDV340" s="7"/>
      <c r="SDW340" s="7"/>
      <c r="SDX340" s="7"/>
      <c r="SDY340" s="7"/>
      <c r="SDZ340" s="7"/>
      <c r="SEA340" s="7"/>
      <c r="SEB340" s="7"/>
      <c r="SEC340" s="7"/>
      <c r="SED340" s="7"/>
      <c r="SEE340" s="7"/>
      <c r="SEF340" s="7"/>
      <c r="SEG340" s="7"/>
      <c r="SEH340" s="7"/>
      <c r="SEI340" s="7"/>
      <c r="SEJ340" s="7"/>
      <c r="SEK340" s="7"/>
      <c r="SEO340" s="7"/>
      <c r="SEP340" s="7"/>
      <c r="SEQ340" s="7"/>
      <c r="SER340" s="7"/>
      <c r="SES340" s="7"/>
      <c r="SET340" s="7"/>
      <c r="SEU340" s="7"/>
      <c r="SEV340" s="7"/>
      <c r="SEW340" s="7"/>
      <c r="SEX340" s="7"/>
      <c r="SEY340" s="7"/>
      <c r="SEZ340" s="7"/>
      <c r="SFA340" s="7"/>
      <c r="SFB340" s="7"/>
      <c r="SFC340" s="7"/>
      <c r="SFD340" s="7"/>
      <c r="SFE340" s="7"/>
      <c r="SFF340" s="7"/>
      <c r="SFG340" s="7"/>
      <c r="SFH340" s="7"/>
      <c r="SFI340" s="7"/>
      <c r="SFJ340" s="7"/>
      <c r="SFK340" s="7"/>
      <c r="SFL340" s="7"/>
      <c r="SFM340" s="7"/>
      <c r="SFN340" s="7"/>
      <c r="SFO340" s="7"/>
      <c r="SFP340" s="7"/>
      <c r="SFQ340" s="7"/>
      <c r="SFR340" s="7"/>
      <c r="SFS340" s="7"/>
      <c r="SFT340" s="7"/>
      <c r="SFU340" s="7"/>
      <c r="SFV340" s="7"/>
      <c r="SFW340" s="7"/>
      <c r="SFX340" s="7"/>
      <c r="SFY340" s="7"/>
      <c r="SFZ340" s="7"/>
      <c r="SGA340" s="7"/>
      <c r="SGB340" s="7"/>
      <c r="SGC340" s="7"/>
      <c r="SGD340" s="7"/>
      <c r="SGE340" s="7"/>
      <c r="SGF340" s="7"/>
      <c r="SGG340" s="7"/>
      <c r="SGH340" s="7"/>
      <c r="SGI340" s="7"/>
      <c r="SGJ340" s="7"/>
      <c r="SGK340" s="7"/>
      <c r="SGL340" s="7"/>
      <c r="SGM340" s="7"/>
      <c r="SGN340" s="7"/>
      <c r="SGO340" s="7"/>
      <c r="SGP340" s="7"/>
      <c r="SGQ340" s="7"/>
      <c r="SGR340" s="7"/>
      <c r="SGS340" s="7"/>
      <c r="SGT340" s="7"/>
      <c r="SGU340" s="7"/>
      <c r="SGV340" s="7"/>
      <c r="SGW340" s="7"/>
      <c r="SGX340" s="7"/>
      <c r="SGY340" s="7"/>
      <c r="SGZ340" s="7"/>
      <c r="SHA340" s="7"/>
      <c r="SHB340" s="7"/>
      <c r="SHC340" s="7"/>
      <c r="SHD340" s="7"/>
      <c r="SHE340" s="7"/>
      <c r="SHF340" s="7"/>
      <c r="SHG340" s="7"/>
      <c r="SHH340" s="7"/>
      <c r="SHI340" s="7"/>
      <c r="SHJ340" s="7"/>
      <c r="SHK340" s="7"/>
      <c r="SHL340" s="7"/>
      <c r="SHM340" s="7"/>
      <c r="SHN340" s="7"/>
      <c r="SHO340" s="7"/>
      <c r="SHP340" s="7"/>
      <c r="SHQ340" s="7"/>
      <c r="SHR340" s="7"/>
      <c r="SHS340" s="7"/>
      <c r="SHT340" s="7"/>
      <c r="SHU340" s="7"/>
      <c r="SHV340" s="7"/>
      <c r="SHW340" s="7"/>
      <c r="SHX340" s="7"/>
      <c r="SHY340" s="7"/>
      <c r="SHZ340" s="7"/>
      <c r="SIA340" s="7"/>
      <c r="SIB340" s="7"/>
      <c r="SIC340" s="7"/>
      <c r="SID340" s="7"/>
      <c r="SIE340" s="7"/>
      <c r="SIF340" s="7"/>
      <c r="SIG340" s="7"/>
      <c r="SIH340" s="7"/>
      <c r="SII340" s="7"/>
      <c r="SIJ340" s="7"/>
      <c r="SIK340" s="7"/>
      <c r="SIL340" s="7"/>
      <c r="SIM340" s="7"/>
      <c r="SIN340" s="7"/>
      <c r="SIO340" s="7"/>
      <c r="SIP340" s="7"/>
      <c r="SIQ340" s="7"/>
      <c r="SIR340" s="7"/>
      <c r="SIS340" s="7"/>
      <c r="SIT340" s="7"/>
      <c r="SIU340" s="7"/>
      <c r="SIV340" s="7"/>
      <c r="SIW340" s="7"/>
      <c r="SIX340" s="7"/>
      <c r="SIY340" s="7"/>
      <c r="SIZ340" s="7"/>
      <c r="SJA340" s="7"/>
      <c r="SJB340" s="7"/>
      <c r="SJC340" s="7"/>
      <c r="SJD340" s="7"/>
      <c r="SJE340" s="7"/>
      <c r="SJF340" s="7"/>
      <c r="SJG340" s="7"/>
      <c r="SJH340" s="7"/>
      <c r="SJI340" s="7"/>
      <c r="SJJ340" s="7"/>
      <c r="SJK340" s="7"/>
      <c r="SJL340" s="7"/>
      <c r="SJM340" s="7"/>
      <c r="SJN340" s="7"/>
      <c r="SJO340" s="7"/>
      <c r="SJP340" s="7"/>
      <c r="SJQ340" s="7"/>
      <c r="SJR340" s="7"/>
      <c r="SJS340" s="7"/>
      <c r="SJT340" s="7"/>
      <c r="SJU340" s="7"/>
      <c r="SJV340" s="7"/>
      <c r="SJW340" s="7"/>
      <c r="SJX340" s="7"/>
      <c r="SJY340" s="7"/>
      <c r="SJZ340" s="7"/>
      <c r="SKA340" s="7"/>
      <c r="SKB340" s="7"/>
      <c r="SKC340" s="7"/>
      <c r="SKD340" s="7"/>
      <c r="SKE340" s="7"/>
      <c r="SKF340" s="7"/>
      <c r="SKG340" s="7"/>
      <c r="SKH340" s="7"/>
      <c r="SKI340" s="7"/>
      <c r="SKJ340" s="7"/>
      <c r="SKK340" s="7"/>
      <c r="SKL340" s="7"/>
      <c r="SKM340" s="7"/>
      <c r="SKV340" s="7"/>
      <c r="SKY340" s="7"/>
      <c r="SLJ340" s="7"/>
      <c r="SLK340" s="7"/>
      <c r="SLL340" s="7"/>
      <c r="SLM340" s="7"/>
      <c r="SLN340" s="7"/>
      <c r="SLO340" s="7"/>
      <c r="SLP340" s="7"/>
      <c r="SLQ340" s="7"/>
      <c r="SLR340" s="7"/>
      <c r="SLS340" s="7"/>
      <c r="SLT340" s="7"/>
      <c r="SLU340" s="7"/>
      <c r="SLV340" s="7"/>
      <c r="SLW340" s="7"/>
      <c r="SLX340" s="7"/>
      <c r="SLY340" s="7"/>
      <c r="SLZ340" s="7"/>
      <c r="SMA340" s="7"/>
      <c r="SMB340" s="7"/>
      <c r="SMC340" s="7"/>
      <c r="SMD340" s="7"/>
      <c r="SME340" s="7"/>
      <c r="SMF340" s="7"/>
      <c r="SMG340" s="7"/>
      <c r="SMH340" s="7"/>
      <c r="SMI340" s="7"/>
      <c r="SMJ340" s="7"/>
      <c r="SMK340" s="7"/>
      <c r="SML340" s="7"/>
      <c r="SMM340" s="7"/>
      <c r="SMN340" s="7"/>
      <c r="SMO340" s="7"/>
      <c r="SMP340" s="7"/>
      <c r="SMQ340" s="7"/>
      <c r="SMR340" s="7"/>
      <c r="SMS340" s="7"/>
      <c r="SMT340" s="7"/>
      <c r="SMU340" s="7"/>
      <c r="SMV340" s="7"/>
      <c r="SMW340" s="7"/>
      <c r="SMX340" s="7"/>
      <c r="SMY340" s="7"/>
      <c r="SMZ340" s="7"/>
      <c r="SNA340" s="7"/>
      <c r="SNB340" s="7"/>
      <c r="SNC340" s="7"/>
      <c r="SND340" s="7"/>
      <c r="SNE340" s="7"/>
      <c r="SNF340" s="7"/>
      <c r="SNG340" s="7"/>
      <c r="SNH340" s="7"/>
      <c r="SNI340" s="7"/>
      <c r="SNJ340" s="7"/>
      <c r="SNK340" s="7"/>
      <c r="SNL340" s="7"/>
      <c r="SNM340" s="7"/>
      <c r="SNN340" s="7"/>
      <c r="SNO340" s="7"/>
      <c r="SNP340" s="7"/>
      <c r="SNQ340" s="7"/>
      <c r="SNR340" s="7"/>
      <c r="SNS340" s="7"/>
      <c r="SNT340" s="7"/>
      <c r="SNU340" s="7"/>
      <c r="SNV340" s="7"/>
      <c r="SNW340" s="7"/>
      <c r="SNX340" s="7"/>
      <c r="SNY340" s="7"/>
      <c r="SNZ340" s="7"/>
      <c r="SOA340" s="7"/>
      <c r="SOB340" s="7"/>
      <c r="SOC340" s="7"/>
      <c r="SOD340" s="7"/>
      <c r="SOE340" s="7"/>
      <c r="SOF340" s="7"/>
      <c r="SOG340" s="7"/>
      <c r="SOK340" s="7"/>
      <c r="SOL340" s="7"/>
      <c r="SOM340" s="7"/>
      <c r="SON340" s="7"/>
      <c r="SOO340" s="7"/>
      <c r="SOP340" s="7"/>
      <c r="SOQ340" s="7"/>
      <c r="SOR340" s="7"/>
      <c r="SOS340" s="7"/>
      <c r="SOT340" s="7"/>
      <c r="SOU340" s="7"/>
      <c r="SOV340" s="7"/>
      <c r="SOW340" s="7"/>
      <c r="SOX340" s="7"/>
      <c r="SOY340" s="7"/>
      <c r="SOZ340" s="7"/>
      <c r="SPA340" s="7"/>
      <c r="SPB340" s="7"/>
      <c r="SPC340" s="7"/>
      <c r="SPD340" s="7"/>
      <c r="SPE340" s="7"/>
      <c r="SPF340" s="7"/>
      <c r="SPG340" s="7"/>
      <c r="SPH340" s="7"/>
      <c r="SPI340" s="7"/>
      <c r="SPJ340" s="7"/>
      <c r="SPK340" s="7"/>
      <c r="SPL340" s="7"/>
      <c r="SPM340" s="7"/>
      <c r="SPN340" s="7"/>
      <c r="SPO340" s="7"/>
      <c r="SPP340" s="7"/>
      <c r="SPQ340" s="7"/>
      <c r="SPR340" s="7"/>
      <c r="SPS340" s="7"/>
      <c r="SPT340" s="7"/>
      <c r="SPU340" s="7"/>
      <c r="SPV340" s="7"/>
      <c r="SPW340" s="7"/>
      <c r="SPX340" s="7"/>
      <c r="SPY340" s="7"/>
      <c r="SPZ340" s="7"/>
      <c r="SQA340" s="7"/>
      <c r="SQB340" s="7"/>
      <c r="SQC340" s="7"/>
      <c r="SQD340" s="7"/>
      <c r="SQE340" s="7"/>
      <c r="SQF340" s="7"/>
      <c r="SQG340" s="7"/>
      <c r="SQH340" s="7"/>
      <c r="SQI340" s="7"/>
      <c r="SQJ340" s="7"/>
      <c r="SQK340" s="7"/>
      <c r="SQL340" s="7"/>
      <c r="SQM340" s="7"/>
      <c r="SQN340" s="7"/>
      <c r="SQO340" s="7"/>
      <c r="SQP340" s="7"/>
      <c r="SQQ340" s="7"/>
      <c r="SQR340" s="7"/>
      <c r="SQS340" s="7"/>
      <c r="SQT340" s="7"/>
      <c r="SQU340" s="7"/>
      <c r="SQV340" s="7"/>
      <c r="SQW340" s="7"/>
      <c r="SQX340" s="7"/>
      <c r="SQY340" s="7"/>
      <c r="SQZ340" s="7"/>
      <c r="SRA340" s="7"/>
      <c r="SRB340" s="7"/>
      <c r="SRC340" s="7"/>
      <c r="SRD340" s="7"/>
      <c r="SRE340" s="7"/>
      <c r="SRF340" s="7"/>
      <c r="SRG340" s="7"/>
      <c r="SRH340" s="7"/>
      <c r="SRI340" s="7"/>
      <c r="SRJ340" s="7"/>
      <c r="SRK340" s="7"/>
      <c r="SRL340" s="7"/>
      <c r="SRM340" s="7"/>
      <c r="SRN340" s="7"/>
      <c r="SRO340" s="7"/>
      <c r="SRP340" s="7"/>
      <c r="SRQ340" s="7"/>
      <c r="SRR340" s="7"/>
      <c r="SRS340" s="7"/>
      <c r="SRT340" s="7"/>
      <c r="SRU340" s="7"/>
      <c r="SRV340" s="7"/>
      <c r="SRW340" s="7"/>
      <c r="SRX340" s="7"/>
      <c r="SRY340" s="7"/>
      <c r="SRZ340" s="7"/>
      <c r="SSA340" s="7"/>
      <c r="SSB340" s="7"/>
      <c r="SSC340" s="7"/>
      <c r="SSD340" s="7"/>
      <c r="SSE340" s="7"/>
      <c r="SSF340" s="7"/>
      <c r="SSG340" s="7"/>
      <c r="SSH340" s="7"/>
      <c r="SSI340" s="7"/>
      <c r="SSJ340" s="7"/>
      <c r="SSK340" s="7"/>
      <c r="SSL340" s="7"/>
      <c r="SSM340" s="7"/>
      <c r="SSN340" s="7"/>
      <c r="SSO340" s="7"/>
      <c r="SSP340" s="7"/>
      <c r="SSQ340" s="7"/>
      <c r="SSR340" s="7"/>
      <c r="SSS340" s="7"/>
      <c r="SST340" s="7"/>
      <c r="SSU340" s="7"/>
      <c r="SSV340" s="7"/>
      <c r="SSW340" s="7"/>
      <c r="SSX340" s="7"/>
      <c r="SSY340" s="7"/>
      <c r="SSZ340" s="7"/>
      <c r="STA340" s="7"/>
      <c r="STB340" s="7"/>
      <c r="STC340" s="7"/>
      <c r="STD340" s="7"/>
      <c r="STE340" s="7"/>
      <c r="STF340" s="7"/>
      <c r="STG340" s="7"/>
      <c r="STH340" s="7"/>
      <c r="STI340" s="7"/>
      <c r="STJ340" s="7"/>
      <c r="STK340" s="7"/>
      <c r="STL340" s="7"/>
      <c r="STM340" s="7"/>
      <c r="STN340" s="7"/>
      <c r="STO340" s="7"/>
      <c r="STP340" s="7"/>
      <c r="STQ340" s="7"/>
      <c r="STR340" s="7"/>
      <c r="STS340" s="7"/>
      <c r="STT340" s="7"/>
      <c r="STU340" s="7"/>
      <c r="STV340" s="7"/>
      <c r="STW340" s="7"/>
      <c r="STX340" s="7"/>
      <c r="STY340" s="7"/>
      <c r="STZ340" s="7"/>
      <c r="SUA340" s="7"/>
      <c r="SUB340" s="7"/>
      <c r="SUC340" s="7"/>
      <c r="SUD340" s="7"/>
      <c r="SUE340" s="7"/>
      <c r="SUF340" s="7"/>
      <c r="SUG340" s="7"/>
      <c r="SUH340" s="7"/>
      <c r="SUI340" s="7"/>
      <c r="SUR340" s="7"/>
      <c r="SUU340" s="7"/>
      <c r="SVF340" s="7"/>
      <c r="SVG340" s="7"/>
      <c r="SVH340" s="7"/>
      <c r="SVI340" s="7"/>
      <c r="SVJ340" s="7"/>
      <c r="SVK340" s="7"/>
      <c r="SVL340" s="7"/>
      <c r="SVM340" s="7"/>
      <c r="SVN340" s="7"/>
      <c r="SVO340" s="7"/>
      <c r="SVP340" s="7"/>
      <c r="SVQ340" s="7"/>
      <c r="SVR340" s="7"/>
      <c r="SVS340" s="7"/>
      <c r="SVT340" s="7"/>
      <c r="SVU340" s="7"/>
      <c r="SVV340" s="7"/>
      <c r="SVW340" s="7"/>
      <c r="SVX340" s="7"/>
      <c r="SVY340" s="7"/>
      <c r="SVZ340" s="7"/>
      <c r="SWA340" s="7"/>
      <c r="SWB340" s="7"/>
      <c r="SWC340" s="7"/>
      <c r="SWD340" s="7"/>
      <c r="SWE340" s="7"/>
      <c r="SWF340" s="7"/>
      <c r="SWG340" s="7"/>
      <c r="SWH340" s="7"/>
      <c r="SWI340" s="7"/>
      <c r="SWJ340" s="7"/>
      <c r="SWK340" s="7"/>
      <c r="SWL340" s="7"/>
      <c r="SWM340" s="7"/>
      <c r="SWN340" s="7"/>
      <c r="SWO340" s="7"/>
      <c r="SWP340" s="7"/>
      <c r="SWQ340" s="7"/>
      <c r="SWR340" s="7"/>
      <c r="SWS340" s="7"/>
      <c r="SWT340" s="7"/>
      <c r="SWU340" s="7"/>
      <c r="SWV340" s="7"/>
      <c r="SWW340" s="7"/>
      <c r="SWX340" s="7"/>
      <c r="SWY340" s="7"/>
      <c r="SWZ340" s="7"/>
      <c r="SXA340" s="7"/>
      <c r="SXB340" s="7"/>
      <c r="SXC340" s="7"/>
      <c r="SXD340" s="7"/>
      <c r="SXE340" s="7"/>
      <c r="SXF340" s="7"/>
      <c r="SXG340" s="7"/>
      <c r="SXH340" s="7"/>
      <c r="SXI340" s="7"/>
      <c r="SXJ340" s="7"/>
      <c r="SXK340" s="7"/>
      <c r="SXL340" s="7"/>
      <c r="SXM340" s="7"/>
      <c r="SXN340" s="7"/>
      <c r="SXO340" s="7"/>
      <c r="SXP340" s="7"/>
      <c r="SXQ340" s="7"/>
      <c r="SXR340" s="7"/>
      <c r="SXS340" s="7"/>
      <c r="SXT340" s="7"/>
      <c r="SXU340" s="7"/>
      <c r="SXV340" s="7"/>
      <c r="SXW340" s="7"/>
      <c r="SXX340" s="7"/>
      <c r="SXY340" s="7"/>
      <c r="SXZ340" s="7"/>
      <c r="SYA340" s="7"/>
      <c r="SYB340" s="7"/>
      <c r="SYC340" s="7"/>
      <c r="SYG340" s="7"/>
      <c r="SYH340" s="7"/>
      <c r="SYI340" s="7"/>
      <c r="SYJ340" s="7"/>
      <c r="SYK340" s="7"/>
      <c r="SYL340" s="7"/>
      <c r="SYM340" s="7"/>
      <c r="SYN340" s="7"/>
      <c r="SYO340" s="7"/>
      <c r="SYP340" s="7"/>
      <c r="SYQ340" s="7"/>
      <c r="SYR340" s="7"/>
      <c r="SYS340" s="7"/>
      <c r="SYT340" s="7"/>
      <c r="SYU340" s="7"/>
      <c r="SYV340" s="7"/>
      <c r="SYW340" s="7"/>
      <c r="SYX340" s="7"/>
      <c r="SYY340" s="7"/>
      <c r="SYZ340" s="7"/>
      <c r="SZA340" s="7"/>
      <c r="SZB340" s="7"/>
      <c r="SZC340" s="7"/>
      <c r="SZD340" s="7"/>
      <c r="SZE340" s="7"/>
      <c r="SZF340" s="7"/>
      <c r="SZG340" s="7"/>
      <c r="SZH340" s="7"/>
      <c r="SZI340" s="7"/>
      <c r="SZJ340" s="7"/>
      <c r="SZK340" s="7"/>
      <c r="SZL340" s="7"/>
      <c r="SZM340" s="7"/>
      <c r="SZN340" s="7"/>
      <c r="SZO340" s="7"/>
      <c r="SZP340" s="7"/>
      <c r="SZQ340" s="7"/>
      <c r="SZR340" s="7"/>
      <c r="SZS340" s="7"/>
      <c r="SZT340" s="7"/>
      <c r="SZU340" s="7"/>
      <c r="SZV340" s="7"/>
      <c r="SZW340" s="7"/>
      <c r="SZX340" s="7"/>
      <c r="SZY340" s="7"/>
      <c r="SZZ340" s="7"/>
      <c r="TAA340" s="7"/>
      <c r="TAB340" s="7"/>
      <c r="TAC340" s="7"/>
      <c r="TAD340" s="7"/>
      <c r="TAE340" s="7"/>
      <c r="TAF340" s="7"/>
      <c r="TAG340" s="7"/>
      <c r="TAH340" s="7"/>
      <c r="TAI340" s="7"/>
      <c r="TAJ340" s="7"/>
      <c r="TAK340" s="7"/>
      <c r="TAL340" s="7"/>
      <c r="TAM340" s="7"/>
      <c r="TAN340" s="7"/>
      <c r="TAO340" s="7"/>
      <c r="TAP340" s="7"/>
      <c r="TAQ340" s="7"/>
      <c r="TAR340" s="7"/>
      <c r="TAS340" s="7"/>
      <c r="TAT340" s="7"/>
      <c r="TAU340" s="7"/>
      <c r="TAV340" s="7"/>
      <c r="TAW340" s="7"/>
      <c r="TAX340" s="7"/>
      <c r="TAY340" s="7"/>
      <c r="TAZ340" s="7"/>
      <c r="TBA340" s="7"/>
      <c r="TBB340" s="7"/>
      <c r="TBC340" s="7"/>
      <c r="TBD340" s="7"/>
      <c r="TBE340" s="7"/>
      <c r="TBF340" s="7"/>
      <c r="TBG340" s="7"/>
      <c r="TBH340" s="7"/>
      <c r="TBI340" s="7"/>
      <c r="TBJ340" s="7"/>
      <c r="TBK340" s="7"/>
      <c r="TBL340" s="7"/>
      <c r="TBM340" s="7"/>
      <c r="TBN340" s="7"/>
      <c r="TBO340" s="7"/>
      <c r="TBP340" s="7"/>
      <c r="TBQ340" s="7"/>
      <c r="TBR340" s="7"/>
      <c r="TBS340" s="7"/>
      <c r="TBT340" s="7"/>
      <c r="TBU340" s="7"/>
      <c r="TBV340" s="7"/>
      <c r="TBW340" s="7"/>
      <c r="TBX340" s="7"/>
      <c r="TBY340" s="7"/>
      <c r="TBZ340" s="7"/>
      <c r="TCA340" s="7"/>
      <c r="TCB340" s="7"/>
      <c r="TCC340" s="7"/>
      <c r="TCD340" s="7"/>
      <c r="TCE340" s="7"/>
      <c r="TCF340" s="7"/>
      <c r="TCG340" s="7"/>
      <c r="TCH340" s="7"/>
      <c r="TCI340" s="7"/>
      <c r="TCJ340" s="7"/>
      <c r="TCK340" s="7"/>
      <c r="TCL340" s="7"/>
      <c r="TCM340" s="7"/>
      <c r="TCN340" s="7"/>
      <c r="TCO340" s="7"/>
      <c r="TCP340" s="7"/>
      <c r="TCQ340" s="7"/>
      <c r="TCR340" s="7"/>
      <c r="TCS340" s="7"/>
      <c r="TCT340" s="7"/>
      <c r="TCU340" s="7"/>
      <c r="TCV340" s="7"/>
      <c r="TCW340" s="7"/>
      <c r="TCX340" s="7"/>
      <c r="TCY340" s="7"/>
      <c r="TCZ340" s="7"/>
      <c r="TDA340" s="7"/>
      <c r="TDB340" s="7"/>
      <c r="TDC340" s="7"/>
      <c r="TDD340" s="7"/>
      <c r="TDE340" s="7"/>
      <c r="TDF340" s="7"/>
      <c r="TDG340" s="7"/>
      <c r="TDH340" s="7"/>
      <c r="TDI340" s="7"/>
      <c r="TDJ340" s="7"/>
      <c r="TDK340" s="7"/>
      <c r="TDL340" s="7"/>
      <c r="TDM340" s="7"/>
      <c r="TDN340" s="7"/>
      <c r="TDO340" s="7"/>
      <c r="TDP340" s="7"/>
      <c r="TDQ340" s="7"/>
      <c r="TDR340" s="7"/>
      <c r="TDS340" s="7"/>
      <c r="TDT340" s="7"/>
      <c r="TDU340" s="7"/>
      <c r="TDV340" s="7"/>
      <c r="TDW340" s="7"/>
      <c r="TDX340" s="7"/>
      <c r="TDY340" s="7"/>
      <c r="TDZ340" s="7"/>
      <c r="TEA340" s="7"/>
      <c r="TEB340" s="7"/>
      <c r="TEC340" s="7"/>
      <c r="TED340" s="7"/>
      <c r="TEE340" s="7"/>
      <c r="TEN340" s="7"/>
      <c r="TEQ340" s="7"/>
      <c r="TFB340" s="7"/>
      <c r="TFC340" s="7"/>
      <c r="TFD340" s="7"/>
      <c r="TFE340" s="7"/>
      <c r="TFF340" s="7"/>
      <c r="TFG340" s="7"/>
      <c r="TFH340" s="7"/>
      <c r="TFI340" s="7"/>
      <c r="TFJ340" s="7"/>
      <c r="TFK340" s="7"/>
      <c r="TFL340" s="7"/>
      <c r="TFM340" s="7"/>
      <c r="TFN340" s="7"/>
      <c r="TFO340" s="7"/>
      <c r="TFP340" s="7"/>
      <c r="TFQ340" s="7"/>
      <c r="TFR340" s="7"/>
      <c r="TFS340" s="7"/>
      <c r="TFT340" s="7"/>
      <c r="TFU340" s="7"/>
      <c r="TFV340" s="7"/>
      <c r="TFW340" s="7"/>
      <c r="TFX340" s="7"/>
      <c r="TFY340" s="7"/>
      <c r="TFZ340" s="7"/>
      <c r="TGA340" s="7"/>
      <c r="TGB340" s="7"/>
      <c r="TGC340" s="7"/>
      <c r="TGD340" s="7"/>
      <c r="TGE340" s="7"/>
      <c r="TGF340" s="7"/>
      <c r="TGG340" s="7"/>
      <c r="TGH340" s="7"/>
      <c r="TGI340" s="7"/>
      <c r="TGJ340" s="7"/>
      <c r="TGK340" s="7"/>
      <c r="TGL340" s="7"/>
      <c r="TGM340" s="7"/>
      <c r="TGN340" s="7"/>
      <c r="TGO340" s="7"/>
      <c r="TGP340" s="7"/>
      <c r="TGQ340" s="7"/>
      <c r="TGR340" s="7"/>
      <c r="TGS340" s="7"/>
      <c r="TGT340" s="7"/>
      <c r="TGU340" s="7"/>
      <c r="TGV340" s="7"/>
      <c r="TGW340" s="7"/>
      <c r="TGX340" s="7"/>
      <c r="TGY340" s="7"/>
      <c r="TGZ340" s="7"/>
      <c r="THA340" s="7"/>
      <c r="THB340" s="7"/>
      <c r="THC340" s="7"/>
      <c r="THD340" s="7"/>
      <c r="THE340" s="7"/>
      <c r="THF340" s="7"/>
      <c r="THG340" s="7"/>
      <c r="THH340" s="7"/>
      <c r="THI340" s="7"/>
      <c r="THJ340" s="7"/>
      <c r="THK340" s="7"/>
      <c r="THL340" s="7"/>
      <c r="THM340" s="7"/>
      <c r="THN340" s="7"/>
      <c r="THO340" s="7"/>
      <c r="THP340" s="7"/>
      <c r="THQ340" s="7"/>
      <c r="THR340" s="7"/>
      <c r="THS340" s="7"/>
      <c r="THT340" s="7"/>
      <c r="THU340" s="7"/>
      <c r="THV340" s="7"/>
      <c r="THW340" s="7"/>
      <c r="THX340" s="7"/>
      <c r="THY340" s="7"/>
      <c r="TIC340" s="7"/>
      <c r="TID340" s="7"/>
      <c r="TIE340" s="7"/>
      <c r="TIF340" s="7"/>
      <c r="TIG340" s="7"/>
      <c r="TIH340" s="7"/>
      <c r="TII340" s="7"/>
      <c r="TIJ340" s="7"/>
      <c r="TIK340" s="7"/>
      <c r="TIL340" s="7"/>
      <c r="TIM340" s="7"/>
      <c r="TIN340" s="7"/>
      <c r="TIO340" s="7"/>
      <c r="TIP340" s="7"/>
      <c r="TIQ340" s="7"/>
      <c r="TIR340" s="7"/>
      <c r="TIS340" s="7"/>
      <c r="TIT340" s="7"/>
      <c r="TIU340" s="7"/>
      <c r="TIV340" s="7"/>
      <c r="TIW340" s="7"/>
      <c r="TIX340" s="7"/>
      <c r="TIY340" s="7"/>
      <c r="TIZ340" s="7"/>
      <c r="TJA340" s="7"/>
      <c r="TJB340" s="7"/>
      <c r="TJC340" s="7"/>
      <c r="TJD340" s="7"/>
      <c r="TJE340" s="7"/>
      <c r="TJF340" s="7"/>
      <c r="TJG340" s="7"/>
      <c r="TJH340" s="7"/>
      <c r="TJI340" s="7"/>
      <c r="TJJ340" s="7"/>
      <c r="TJK340" s="7"/>
      <c r="TJL340" s="7"/>
      <c r="TJM340" s="7"/>
      <c r="TJN340" s="7"/>
      <c r="TJO340" s="7"/>
      <c r="TJP340" s="7"/>
      <c r="TJQ340" s="7"/>
      <c r="TJR340" s="7"/>
      <c r="TJS340" s="7"/>
      <c r="TJT340" s="7"/>
      <c r="TJU340" s="7"/>
      <c r="TJV340" s="7"/>
      <c r="TJW340" s="7"/>
      <c r="TJX340" s="7"/>
      <c r="TJY340" s="7"/>
      <c r="TJZ340" s="7"/>
      <c r="TKA340" s="7"/>
      <c r="TKB340" s="7"/>
      <c r="TKC340" s="7"/>
      <c r="TKD340" s="7"/>
      <c r="TKE340" s="7"/>
      <c r="TKF340" s="7"/>
      <c r="TKG340" s="7"/>
      <c r="TKH340" s="7"/>
      <c r="TKI340" s="7"/>
      <c r="TKJ340" s="7"/>
      <c r="TKK340" s="7"/>
      <c r="TKL340" s="7"/>
      <c r="TKM340" s="7"/>
      <c r="TKN340" s="7"/>
      <c r="TKO340" s="7"/>
      <c r="TKP340" s="7"/>
      <c r="TKQ340" s="7"/>
      <c r="TKR340" s="7"/>
      <c r="TKS340" s="7"/>
      <c r="TKT340" s="7"/>
      <c r="TKU340" s="7"/>
      <c r="TKV340" s="7"/>
      <c r="TKW340" s="7"/>
      <c r="TKX340" s="7"/>
      <c r="TKY340" s="7"/>
      <c r="TKZ340" s="7"/>
      <c r="TLA340" s="7"/>
      <c r="TLB340" s="7"/>
      <c r="TLC340" s="7"/>
      <c r="TLD340" s="7"/>
      <c r="TLE340" s="7"/>
      <c r="TLF340" s="7"/>
      <c r="TLG340" s="7"/>
      <c r="TLH340" s="7"/>
      <c r="TLI340" s="7"/>
      <c r="TLJ340" s="7"/>
      <c r="TLK340" s="7"/>
      <c r="TLL340" s="7"/>
      <c r="TLM340" s="7"/>
      <c r="TLN340" s="7"/>
      <c r="TLO340" s="7"/>
      <c r="TLP340" s="7"/>
      <c r="TLQ340" s="7"/>
      <c r="TLR340" s="7"/>
      <c r="TLS340" s="7"/>
      <c r="TLT340" s="7"/>
      <c r="TLU340" s="7"/>
      <c r="TLV340" s="7"/>
      <c r="TLW340" s="7"/>
      <c r="TLX340" s="7"/>
      <c r="TLY340" s="7"/>
      <c r="TLZ340" s="7"/>
      <c r="TMA340" s="7"/>
      <c r="TMB340" s="7"/>
      <c r="TMC340" s="7"/>
      <c r="TMD340" s="7"/>
      <c r="TME340" s="7"/>
      <c r="TMF340" s="7"/>
      <c r="TMG340" s="7"/>
      <c r="TMH340" s="7"/>
      <c r="TMI340" s="7"/>
      <c r="TMJ340" s="7"/>
      <c r="TMK340" s="7"/>
      <c r="TML340" s="7"/>
      <c r="TMM340" s="7"/>
      <c r="TMN340" s="7"/>
      <c r="TMO340" s="7"/>
      <c r="TMP340" s="7"/>
      <c r="TMQ340" s="7"/>
      <c r="TMR340" s="7"/>
      <c r="TMS340" s="7"/>
      <c r="TMT340" s="7"/>
      <c r="TMU340" s="7"/>
      <c r="TMV340" s="7"/>
      <c r="TMW340" s="7"/>
      <c r="TMX340" s="7"/>
      <c r="TMY340" s="7"/>
      <c r="TMZ340" s="7"/>
      <c r="TNA340" s="7"/>
      <c r="TNB340" s="7"/>
      <c r="TNC340" s="7"/>
      <c r="TND340" s="7"/>
      <c r="TNE340" s="7"/>
      <c r="TNF340" s="7"/>
      <c r="TNG340" s="7"/>
      <c r="TNH340" s="7"/>
      <c r="TNI340" s="7"/>
      <c r="TNJ340" s="7"/>
      <c r="TNK340" s="7"/>
      <c r="TNL340" s="7"/>
      <c r="TNM340" s="7"/>
      <c r="TNN340" s="7"/>
      <c r="TNO340" s="7"/>
      <c r="TNP340" s="7"/>
      <c r="TNQ340" s="7"/>
      <c r="TNR340" s="7"/>
      <c r="TNS340" s="7"/>
      <c r="TNT340" s="7"/>
      <c r="TNU340" s="7"/>
      <c r="TNV340" s="7"/>
      <c r="TNW340" s="7"/>
      <c r="TNX340" s="7"/>
      <c r="TNY340" s="7"/>
      <c r="TNZ340" s="7"/>
      <c r="TOA340" s="7"/>
      <c r="TOJ340" s="7"/>
      <c r="TOM340" s="7"/>
      <c r="TOX340" s="7"/>
      <c r="TOY340" s="7"/>
      <c r="TOZ340" s="7"/>
      <c r="TPA340" s="7"/>
      <c r="TPB340" s="7"/>
      <c r="TPC340" s="7"/>
      <c r="TPD340" s="7"/>
      <c r="TPE340" s="7"/>
      <c r="TPF340" s="7"/>
      <c r="TPG340" s="7"/>
      <c r="TPH340" s="7"/>
      <c r="TPI340" s="7"/>
      <c r="TPJ340" s="7"/>
      <c r="TPK340" s="7"/>
      <c r="TPL340" s="7"/>
      <c r="TPM340" s="7"/>
      <c r="TPN340" s="7"/>
      <c r="TPO340" s="7"/>
      <c r="TPP340" s="7"/>
      <c r="TPQ340" s="7"/>
      <c r="TPR340" s="7"/>
      <c r="TPS340" s="7"/>
      <c r="TPT340" s="7"/>
      <c r="TPU340" s="7"/>
      <c r="TPV340" s="7"/>
      <c r="TPW340" s="7"/>
      <c r="TPX340" s="7"/>
      <c r="TPY340" s="7"/>
      <c r="TPZ340" s="7"/>
      <c r="TQA340" s="7"/>
      <c r="TQB340" s="7"/>
      <c r="TQC340" s="7"/>
      <c r="TQD340" s="7"/>
      <c r="TQE340" s="7"/>
      <c r="TQF340" s="7"/>
      <c r="TQG340" s="7"/>
      <c r="TQH340" s="7"/>
      <c r="TQI340" s="7"/>
      <c r="TQJ340" s="7"/>
      <c r="TQK340" s="7"/>
      <c r="TQL340" s="7"/>
      <c r="TQM340" s="7"/>
      <c r="TQN340" s="7"/>
      <c r="TQO340" s="7"/>
      <c r="TQP340" s="7"/>
      <c r="TQQ340" s="7"/>
      <c r="TQR340" s="7"/>
      <c r="TQS340" s="7"/>
      <c r="TQT340" s="7"/>
      <c r="TQU340" s="7"/>
      <c r="TQV340" s="7"/>
      <c r="TQW340" s="7"/>
      <c r="TQX340" s="7"/>
      <c r="TQY340" s="7"/>
      <c r="TQZ340" s="7"/>
      <c r="TRA340" s="7"/>
      <c r="TRB340" s="7"/>
      <c r="TRC340" s="7"/>
      <c r="TRD340" s="7"/>
      <c r="TRE340" s="7"/>
      <c r="TRF340" s="7"/>
      <c r="TRG340" s="7"/>
      <c r="TRH340" s="7"/>
      <c r="TRI340" s="7"/>
      <c r="TRJ340" s="7"/>
      <c r="TRK340" s="7"/>
      <c r="TRL340" s="7"/>
      <c r="TRM340" s="7"/>
      <c r="TRN340" s="7"/>
      <c r="TRO340" s="7"/>
      <c r="TRP340" s="7"/>
      <c r="TRQ340" s="7"/>
      <c r="TRR340" s="7"/>
      <c r="TRS340" s="7"/>
      <c r="TRT340" s="7"/>
      <c r="TRU340" s="7"/>
      <c r="TRY340" s="7"/>
      <c r="TRZ340" s="7"/>
      <c r="TSA340" s="7"/>
      <c r="TSB340" s="7"/>
      <c r="TSC340" s="7"/>
      <c r="TSD340" s="7"/>
      <c r="TSE340" s="7"/>
      <c r="TSF340" s="7"/>
      <c r="TSG340" s="7"/>
      <c r="TSH340" s="7"/>
      <c r="TSI340" s="7"/>
      <c r="TSJ340" s="7"/>
      <c r="TSK340" s="7"/>
      <c r="TSL340" s="7"/>
      <c r="TSM340" s="7"/>
      <c r="TSN340" s="7"/>
      <c r="TSO340" s="7"/>
      <c r="TSP340" s="7"/>
      <c r="TSQ340" s="7"/>
      <c r="TSR340" s="7"/>
      <c r="TSS340" s="7"/>
      <c r="TST340" s="7"/>
      <c r="TSU340" s="7"/>
      <c r="TSV340" s="7"/>
      <c r="TSW340" s="7"/>
      <c r="TSX340" s="7"/>
      <c r="TSY340" s="7"/>
      <c r="TSZ340" s="7"/>
      <c r="TTA340" s="7"/>
      <c r="TTB340" s="7"/>
      <c r="TTC340" s="7"/>
      <c r="TTD340" s="7"/>
      <c r="TTE340" s="7"/>
      <c r="TTF340" s="7"/>
      <c r="TTG340" s="7"/>
      <c r="TTH340" s="7"/>
      <c r="TTI340" s="7"/>
      <c r="TTJ340" s="7"/>
      <c r="TTK340" s="7"/>
      <c r="TTL340" s="7"/>
      <c r="TTM340" s="7"/>
      <c r="TTN340" s="7"/>
      <c r="TTO340" s="7"/>
      <c r="TTP340" s="7"/>
      <c r="TTQ340" s="7"/>
      <c r="TTR340" s="7"/>
      <c r="TTS340" s="7"/>
      <c r="TTT340" s="7"/>
      <c r="TTU340" s="7"/>
      <c r="TTV340" s="7"/>
      <c r="TTW340" s="7"/>
      <c r="TTX340" s="7"/>
      <c r="TTY340" s="7"/>
      <c r="TTZ340" s="7"/>
      <c r="TUA340" s="7"/>
      <c r="TUB340" s="7"/>
      <c r="TUC340" s="7"/>
      <c r="TUD340" s="7"/>
      <c r="TUE340" s="7"/>
      <c r="TUF340" s="7"/>
      <c r="TUG340" s="7"/>
      <c r="TUH340" s="7"/>
      <c r="TUI340" s="7"/>
      <c r="TUJ340" s="7"/>
      <c r="TUK340" s="7"/>
      <c r="TUL340" s="7"/>
      <c r="TUM340" s="7"/>
      <c r="TUN340" s="7"/>
      <c r="TUO340" s="7"/>
      <c r="TUP340" s="7"/>
      <c r="TUQ340" s="7"/>
      <c r="TUR340" s="7"/>
      <c r="TUS340" s="7"/>
      <c r="TUT340" s="7"/>
      <c r="TUU340" s="7"/>
      <c r="TUV340" s="7"/>
      <c r="TUW340" s="7"/>
      <c r="TUX340" s="7"/>
      <c r="TUY340" s="7"/>
      <c r="TUZ340" s="7"/>
      <c r="TVA340" s="7"/>
      <c r="TVB340" s="7"/>
      <c r="TVC340" s="7"/>
      <c r="TVD340" s="7"/>
      <c r="TVE340" s="7"/>
      <c r="TVF340" s="7"/>
      <c r="TVG340" s="7"/>
      <c r="TVH340" s="7"/>
      <c r="TVI340" s="7"/>
      <c r="TVJ340" s="7"/>
      <c r="TVK340" s="7"/>
      <c r="TVL340" s="7"/>
      <c r="TVM340" s="7"/>
      <c r="TVN340" s="7"/>
      <c r="TVO340" s="7"/>
      <c r="TVP340" s="7"/>
      <c r="TVQ340" s="7"/>
      <c r="TVR340" s="7"/>
      <c r="TVS340" s="7"/>
      <c r="TVT340" s="7"/>
      <c r="TVU340" s="7"/>
      <c r="TVV340" s="7"/>
      <c r="TVW340" s="7"/>
      <c r="TVX340" s="7"/>
      <c r="TVY340" s="7"/>
      <c r="TVZ340" s="7"/>
      <c r="TWA340" s="7"/>
      <c r="TWB340" s="7"/>
      <c r="TWC340" s="7"/>
      <c r="TWD340" s="7"/>
      <c r="TWE340" s="7"/>
      <c r="TWF340" s="7"/>
      <c r="TWG340" s="7"/>
      <c r="TWH340" s="7"/>
      <c r="TWI340" s="7"/>
      <c r="TWJ340" s="7"/>
      <c r="TWK340" s="7"/>
      <c r="TWL340" s="7"/>
      <c r="TWM340" s="7"/>
      <c r="TWN340" s="7"/>
      <c r="TWO340" s="7"/>
      <c r="TWP340" s="7"/>
      <c r="TWQ340" s="7"/>
      <c r="TWR340" s="7"/>
      <c r="TWS340" s="7"/>
      <c r="TWT340" s="7"/>
      <c r="TWU340" s="7"/>
      <c r="TWV340" s="7"/>
      <c r="TWW340" s="7"/>
      <c r="TWX340" s="7"/>
      <c r="TWY340" s="7"/>
      <c r="TWZ340" s="7"/>
      <c r="TXA340" s="7"/>
      <c r="TXB340" s="7"/>
      <c r="TXC340" s="7"/>
      <c r="TXD340" s="7"/>
      <c r="TXE340" s="7"/>
      <c r="TXF340" s="7"/>
      <c r="TXG340" s="7"/>
      <c r="TXH340" s="7"/>
      <c r="TXI340" s="7"/>
      <c r="TXJ340" s="7"/>
      <c r="TXK340" s="7"/>
      <c r="TXL340" s="7"/>
      <c r="TXM340" s="7"/>
      <c r="TXN340" s="7"/>
      <c r="TXO340" s="7"/>
      <c r="TXP340" s="7"/>
      <c r="TXQ340" s="7"/>
      <c r="TXR340" s="7"/>
      <c r="TXS340" s="7"/>
      <c r="TXT340" s="7"/>
      <c r="TXU340" s="7"/>
      <c r="TXV340" s="7"/>
      <c r="TXW340" s="7"/>
      <c r="TYF340" s="7"/>
      <c r="TYI340" s="7"/>
      <c r="TYT340" s="7"/>
      <c r="TYU340" s="7"/>
      <c r="TYV340" s="7"/>
      <c r="TYW340" s="7"/>
      <c r="TYX340" s="7"/>
      <c r="TYY340" s="7"/>
      <c r="TYZ340" s="7"/>
      <c r="TZA340" s="7"/>
      <c r="TZB340" s="7"/>
      <c r="TZC340" s="7"/>
      <c r="TZD340" s="7"/>
      <c r="TZE340" s="7"/>
      <c r="TZF340" s="7"/>
      <c r="TZG340" s="7"/>
      <c r="TZH340" s="7"/>
      <c r="TZI340" s="7"/>
      <c r="TZJ340" s="7"/>
      <c r="TZK340" s="7"/>
      <c r="TZL340" s="7"/>
      <c r="TZM340" s="7"/>
      <c r="TZN340" s="7"/>
      <c r="TZO340" s="7"/>
      <c r="TZP340" s="7"/>
      <c r="TZQ340" s="7"/>
      <c r="TZR340" s="7"/>
      <c r="TZS340" s="7"/>
      <c r="TZT340" s="7"/>
      <c r="TZU340" s="7"/>
      <c r="TZV340" s="7"/>
      <c r="TZW340" s="7"/>
      <c r="TZX340" s="7"/>
      <c r="TZY340" s="7"/>
      <c r="TZZ340" s="7"/>
      <c r="UAA340" s="7"/>
      <c r="UAB340" s="7"/>
      <c r="UAC340" s="7"/>
      <c r="UAD340" s="7"/>
      <c r="UAE340" s="7"/>
      <c r="UAF340" s="7"/>
      <c r="UAG340" s="7"/>
      <c r="UAH340" s="7"/>
      <c r="UAI340" s="7"/>
      <c r="UAJ340" s="7"/>
      <c r="UAK340" s="7"/>
      <c r="UAL340" s="7"/>
      <c r="UAM340" s="7"/>
      <c r="UAN340" s="7"/>
      <c r="UAO340" s="7"/>
      <c r="UAP340" s="7"/>
      <c r="UAQ340" s="7"/>
      <c r="UAR340" s="7"/>
      <c r="UAS340" s="7"/>
      <c r="UAT340" s="7"/>
      <c r="UAU340" s="7"/>
      <c r="UAV340" s="7"/>
      <c r="UAW340" s="7"/>
      <c r="UAX340" s="7"/>
      <c r="UAY340" s="7"/>
      <c r="UAZ340" s="7"/>
      <c r="UBA340" s="7"/>
      <c r="UBB340" s="7"/>
      <c r="UBC340" s="7"/>
      <c r="UBD340" s="7"/>
      <c r="UBE340" s="7"/>
      <c r="UBF340" s="7"/>
      <c r="UBG340" s="7"/>
      <c r="UBH340" s="7"/>
      <c r="UBI340" s="7"/>
      <c r="UBJ340" s="7"/>
      <c r="UBK340" s="7"/>
      <c r="UBL340" s="7"/>
      <c r="UBM340" s="7"/>
      <c r="UBN340" s="7"/>
      <c r="UBO340" s="7"/>
      <c r="UBP340" s="7"/>
      <c r="UBQ340" s="7"/>
      <c r="UBU340" s="7"/>
      <c r="UBV340" s="7"/>
      <c r="UBW340" s="7"/>
      <c r="UBX340" s="7"/>
      <c r="UBY340" s="7"/>
      <c r="UBZ340" s="7"/>
      <c r="UCA340" s="7"/>
      <c r="UCB340" s="7"/>
      <c r="UCC340" s="7"/>
      <c r="UCD340" s="7"/>
      <c r="UCE340" s="7"/>
      <c r="UCF340" s="7"/>
      <c r="UCG340" s="7"/>
      <c r="UCH340" s="7"/>
      <c r="UCI340" s="7"/>
      <c r="UCJ340" s="7"/>
      <c r="UCK340" s="7"/>
      <c r="UCL340" s="7"/>
      <c r="UCM340" s="7"/>
      <c r="UCN340" s="7"/>
      <c r="UCO340" s="7"/>
      <c r="UCP340" s="7"/>
      <c r="UCQ340" s="7"/>
      <c r="UCR340" s="7"/>
      <c r="UCS340" s="7"/>
      <c r="UCT340" s="7"/>
      <c r="UCU340" s="7"/>
      <c r="UCV340" s="7"/>
      <c r="UCW340" s="7"/>
      <c r="UCX340" s="7"/>
      <c r="UCY340" s="7"/>
      <c r="UCZ340" s="7"/>
      <c r="UDA340" s="7"/>
      <c r="UDB340" s="7"/>
      <c r="UDC340" s="7"/>
      <c r="UDD340" s="7"/>
      <c r="UDE340" s="7"/>
      <c r="UDF340" s="7"/>
      <c r="UDG340" s="7"/>
      <c r="UDH340" s="7"/>
      <c r="UDI340" s="7"/>
      <c r="UDJ340" s="7"/>
      <c r="UDK340" s="7"/>
      <c r="UDL340" s="7"/>
      <c r="UDM340" s="7"/>
      <c r="UDN340" s="7"/>
      <c r="UDO340" s="7"/>
      <c r="UDP340" s="7"/>
      <c r="UDQ340" s="7"/>
      <c r="UDR340" s="7"/>
      <c r="UDS340" s="7"/>
      <c r="UDT340" s="7"/>
      <c r="UDU340" s="7"/>
      <c r="UDV340" s="7"/>
      <c r="UDW340" s="7"/>
      <c r="UDX340" s="7"/>
      <c r="UDY340" s="7"/>
      <c r="UDZ340" s="7"/>
      <c r="UEA340" s="7"/>
      <c r="UEB340" s="7"/>
      <c r="UEC340" s="7"/>
      <c r="UED340" s="7"/>
      <c r="UEE340" s="7"/>
      <c r="UEF340" s="7"/>
      <c r="UEG340" s="7"/>
      <c r="UEH340" s="7"/>
      <c r="UEI340" s="7"/>
      <c r="UEJ340" s="7"/>
      <c r="UEK340" s="7"/>
      <c r="UEL340" s="7"/>
      <c r="UEM340" s="7"/>
      <c r="UEN340" s="7"/>
      <c r="UEO340" s="7"/>
      <c r="UEP340" s="7"/>
      <c r="UEQ340" s="7"/>
      <c r="UER340" s="7"/>
      <c r="UES340" s="7"/>
      <c r="UET340" s="7"/>
      <c r="UEU340" s="7"/>
      <c r="UEV340" s="7"/>
      <c r="UEW340" s="7"/>
      <c r="UEX340" s="7"/>
      <c r="UEY340" s="7"/>
      <c r="UEZ340" s="7"/>
      <c r="UFA340" s="7"/>
      <c r="UFB340" s="7"/>
      <c r="UFC340" s="7"/>
      <c r="UFD340" s="7"/>
      <c r="UFE340" s="7"/>
      <c r="UFF340" s="7"/>
      <c r="UFG340" s="7"/>
      <c r="UFH340" s="7"/>
      <c r="UFI340" s="7"/>
      <c r="UFJ340" s="7"/>
      <c r="UFK340" s="7"/>
      <c r="UFL340" s="7"/>
      <c r="UFM340" s="7"/>
      <c r="UFN340" s="7"/>
      <c r="UFO340" s="7"/>
      <c r="UFP340" s="7"/>
      <c r="UFQ340" s="7"/>
      <c r="UFR340" s="7"/>
      <c r="UFS340" s="7"/>
      <c r="UFT340" s="7"/>
      <c r="UFU340" s="7"/>
      <c r="UFV340" s="7"/>
      <c r="UFW340" s="7"/>
      <c r="UFX340" s="7"/>
      <c r="UFY340" s="7"/>
      <c r="UFZ340" s="7"/>
      <c r="UGA340" s="7"/>
      <c r="UGB340" s="7"/>
      <c r="UGC340" s="7"/>
      <c r="UGD340" s="7"/>
      <c r="UGE340" s="7"/>
      <c r="UGF340" s="7"/>
      <c r="UGG340" s="7"/>
      <c r="UGH340" s="7"/>
      <c r="UGI340" s="7"/>
      <c r="UGJ340" s="7"/>
      <c r="UGK340" s="7"/>
      <c r="UGL340" s="7"/>
      <c r="UGM340" s="7"/>
      <c r="UGN340" s="7"/>
      <c r="UGO340" s="7"/>
      <c r="UGP340" s="7"/>
      <c r="UGQ340" s="7"/>
      <c r="UGR340" s="7"/>
      <c r="UGS340" s="7"/>
      <c r="UGT340" s="7"/>
      <c r="UGU340" s="7"/>
      <c r="UGV340" s="7"/>
      <c r="UGW340" s="7"/>
      <c r="UGX340" s="7"/>
      <c r="UGY340" s="7"/>
      <c r="UGZ340" s="7"/>
      <c r="UHA340" s="7"/>
      <c r="UHB340" s="7"/>
      <c r="UHC340" s="7"/>
      <c r="UHD340" s="7"/>
      <c r="UHE340" s="7"/>
      <c r="UHF340" s="7"/>
      <c r="UHG340" s="7"/>
      <c r="UHH340" s="7"/>
      <c r="UHI340" s="7"/>
      <c r="UHJ340" s="7"/>
      <c r="UHK340" s="7"/>
      <c r="UHL340" s="7"/>
      <c r="UHM340" s="7"/>
      <c r="UHN340" s="7"/>
      <c r="UHO340" s="7"/>
      <c r="UHP340" s="7"/>
      <c r="UHQ340" s="7"/>
      <c r="UHR340" s="7"/>
      <c r="UHS340" s="7"/>
      <c r="UIB340" s="7"/>
      <c r="UIE340" s="7"/>
      <c r="UIP340" s="7"/>
      <c r="UIQ340" s="7"/>
      <c r="UIR340" s="7"/>
      <c r="UIS340" s="7"/>
      <c r="UIT340" s="7"/>
      <c r="UIU340" s="7"/>
      <c r="UIV340" s="7"/>
      <c r="UIW340" s="7"/>
      <c r="UIX340" s="7"/>
      <c r="UIY340" s="7"/>
      <c r="UIZ340" s="7"/>
      <c r="UJA340" s="7"/>
      <c r="UJB340" s="7"/>
      <c r="UJC340" s="7"/>
      <c r="UJD340" s="7"/>
      <c r="UJE340" s="7"/>
      <c r="UJF340" s="7"/>
      <c r="UJG340" s="7"/>
      <c r="UJH340" s="7"/>
      <c r="UJI340" s="7"/>
      <c r="UJJ340" s="7"/>
      <c r="UJK340" s="7"/>
      <c r="UJL340" s="7"/>
      <c r="UJM340" s="7"/>
      <c r="UJN340" s="7"/>
      <c r="UJO340" s="7"/>
      <c r="UJP340" s="7"/>
      <c r="UJQ340" s="7"/>
      <c r="UJR340" s="7"/>
      <c r="UJS340" s="7"/>
      <c r="UJT340" s="7"/>
      <c r="UJU340" s="7"/>
      <c r="UJV340" s="7"/>
      <c r="UJW340" s="7"/>
      <c r="UJX340" s="7"/>
      <c r="UJY340" s="7"/>
      <c r="UJZ340" s="7"/>
      <c r="UKA340" s="7"/>
      <c r="UKB340" s="7"/>
      <c r="UKC340" s="7"/>
      <c r="UKD340" s="7"/>
      <c r="UKE340" s="7"/>
      <c r="UKF340" s="7"/>
      <c r="UKG340" s="7"/>
      <c r="UKH340" s="7"/>
      <c r="UKI340" s="7"/>
      <c r="UKJ340" s="7"/>
      <c r="UKK340" s="7"/>
      <c r="UKL340" s="7"/>
      <c r="UKM340" s="7"/>
      <c r="UKN340" s="7"/>
      <c r="UKO340" s="7"/>
      <c r="UKP340" s="7"/>
      <c r="UKQ340" s="7"/>
      <c r="UKR340" s="7"/>
      <c r="UKS340" s="7"/>
      <c r="UKT340" s="7"/>
      <c r="UKU340" s="7"/>
      <c r="UKV340" s="7"/>
      <c r="UKW340" s="7"/>
      <c r="UKX340" s="7"/>
      <c r="UKY340" s="7"/>
      <c r="UKZ340" s="7"/>
      <c r="ULA340" s="7"/>
      <c r="ULB340" s="7"/>
      <c r="ULC340" s="7"/>
      <c r="ULD340" s="7"/>
      <c r="ULE340" s="7"/>
      <c r="ULF340" s="7"/>
      <c r="ULG340" s="7"/>
      <c r="ULH340" s="7"/>
      <c r="ULI340" s="7"/>
      <c r="ULJ340" s="7"/>
      <c r="ULK340" s="7"/>
      <c r="ULL340" s="7"/>
      <c r="ULM340" s="7"/>
      <c r="ULQ340" s="7"/>
      <c r="ULR340" s="7"/>
      <c r="ULS340" s="7"/>
      <c r="ULT340" s="7"/>
      <c r="ULU340" s="7"/>
      <c r="ULV340" s="7"/>
      <c r="ULW340" s="7"/>
      <c r="ULX340" s="7"/>
      <c r="ULY340" s="7"/>
      <c r="ULZ340" s="7"/>
      <c r="UMA340" s="7"/>
      <c r="UMB340" s="7"/>
      <c r="UMC340" s="7"/>
      <c r="UMD340" s="7"/>
      <c r="UME340" s="7"/>
      <c r="UMF340" s="7"/>
      <c r="UMG340" s="7"/>
      <c r="UMH340" s="7"/>
      <c r="UMI340" s="7"/>
      <c r="UMJ340" s="7"/>
      <c r="UMK340" s="7"/>
      <c r="UML340" s="7"/>
      <c r="UMM340" s="7"/>
      <c r="UMN340" s="7"/>
      <c r="UMO340" s="7"/>
      <c r="UMP340" s="7"/>
      <c r="UMQ340" s="7"/>
      <c r="UMR340" s="7"/>
      <c r="UMS340" s="7"/>
      <c r="UMT340" s="7"/>
      <c r="UMU340" s="7"/>
      <c r="UMV340" s="7"/>
      <c r="UMW340" s="7"/>
      <c r="UMX340" s="7"/>
      <c r="UMY340" s="7"/>
      <c r="UMZ340" s="7"/>
      <c r="UNA340" s="7"/>
      <c r="UNB340" s="7"/>
      <c r="UNC340" s="7"/>
      <c r="UND340" s="7"/>
      <c r="UNE340" s="7"/>
      <c r="UNF340" s="7"/>
      <c r="UNG340" s="7"/>
      <c r="UNH340" s="7"/>
      <c r="UNI340" s="7"/>
      <c r="UNJ340" s="7"/>
      <c r="UNK340" s="7"/>
      <c r="UNL340" s="7"/>
      <c r="UNM340" s="7"/>
      <c r="UNN340" s="7"/>
      <c r="UNO340" s="7"/>
      <c r="UNP340" s="7"/>
      <c r="UNQ340" s="7"/>
      <c r="UNR340" s="7"/>
      <c r="UNS340" s="7"/>
      <c r="UNT340" s="7"/>
      <c r="UNU340" s="7"/>
      <c r="UNV340" s="7"/>
      <c r="UNW340" s="7"/>
      <c r="UNX340" s="7"/>
      <c r="UNY340" s="7"/>
      <c r="UNZ340" s="7"/>
      <c r="UOA340" s="7"/>
      <c r="UOB340" s="7"/>
      <c r="UOC340" s="7"/>
      <c r="UOD340" s="7"/>
      <c r="UOE340" s="7"/>
      <c r="UOF340" s="7"/>
      <c r="UOG340" s="7"/>
      <c r="UOH340" s="7"/>
      <c r="UOI340" s="7"/>
      <c r="UOJ340" s="7"/>
      <c r="UOK340" s="7"/>
      <c r="UOL340" s="7"/>
      <c r="UOM340" s="7"/>
      <c r="UON340" s="7"/>
      <c r="UOO340" s="7"/>
      <c r="UOP340" s="7"/>
      <c r="UOQ340" s="7"/>
      <c r="UOR340" s="7"/>
      <c r="UOS340" s="7"/>
      <c r="UOT340" s="7"/>
      <c r="UOU340" s="7"/>
      <c r="UOV340" s="7"/>
      <c r="UOW340" s="7"/>
      <c r="UOX340" s="7"/>
      <c r="UOY340" s="7"/>
      <c r="UOZ340" s="7"/>
      <c r="UPA340" s="7"/>
      <c r="UPB340" s="7"/>
      <c r="UPC340" s="7"/>
      <c r="UPD340" s="7"/>
      <c r="UPE340" s="7"/>
      <c r="UPF340" s="7"/>
      <c r="UPG340" s="7"/>
      <c r="UPH340" s="7"/>
      <c r="UPI340" s="7"/>
      <c r="UPJ340" s="7"/>
      <c r="UPK340" s="7"/>
      <c r="UPL340" s="7"/>
      <c r="UPM340" s="7"/>
      <c r="UPN340" s="7"/>
      <c r="UPO340" s="7"/>
      <c r="UPP340" s="7"/>
      <c r="UPQ340" s="7"/>
      <c r="UPR340" s="7"/>
      <c r="UPS340" s="7"/>
      <c r="UPT340" s="7"/>
      <c r="UPU340" s="7"/>
      <c r="UPV340" s="7"/>
      <c r="UPW340" s="7"/>
      <c r="UPX340" s="7"/>
      <c r="UPY340" s="7"/>
      <c r="UPZ340" s="7"/>
      <c r="UQA340" s="7"/>
      <c r="UQB340" s="7"/>
      <c r="UQC340" s="7"/>
      <c r="UQD340" s="7"/>
      <c r="UQE340" s="7"/>
      <c r="UQF340" s="7"/>
      <c r="UQG340" s="7"/>
      <c r="UQH340" s="7"/>
      <c r="UQI340" s="7"/>
      <c r="UQJ340" s="7"/>
      <c r="UQK340" s="7"/>
      <c r="UQL340" s="7"/>
      <c r="UQM340" s="7"/>
      <c r="UQN340" s="7"/>
      <c r="UQO340" s="7"/>
      <c r="UQP340" s="7"/>
      <c r="UQQ340" s="7"/>
      <c r="UQR340" s="7"/>
      <c r="UQS340" s="7"/>
      <c r="UQT340" s="7"/>
      <c r="UQU340" s="7"/>
      <c r="UQV340" s="7"/>
      <c r="UQW340" s="7"/>
      <c r="UQX340" s="7"/>
      <c r="UQY340" s="7"/>
      <c r="UQZ340" s="7"/>
      <c r="URA340" s="7"/>
      <c r="URB340" s="7"/>
      <c r="URC340" s="7"/>
      <c r="URD340" s="7"/>
      <c r="URE340" s="7"/>
      <c r="URF340" s="7"/>
      <c r="URG340" s="7"/>
      <c r="URH340" s="7"/>
      <c r="URI340" s="7"/>
      <c r="URJ340" s="7"/>
      <c r="URK340" s="7"/>
      <c r="URL340" s="7"/>
      <c r="URM340" s="7"/>
      <c r="URN340" s="7"/>
      <c r="URO340" s="7"/>
      <c r="URX340" s="7"/>
      <c r="USA340" s="7"/>
      <c r="USL340" s="7"/>
      <c r="USM340" s="7"/>
      <c r="USN340" s="7"/>
      <c r="USO340" s="7"/>
      <c r="USP340" s="7"/>
      <c r="USQ340" s="7"/>
      <c r="USR340" s="7"/>
      <c r="USS340" s="7"/>
      <c r="UST340" s="7"/>
      <c r="USU340" s="7"/>
      <c r="USV340" s="7"/>
      <c r="USW340" s="7"/>
      <c r="USX340" s="7"/>
      <c r="USY340" s="7"/>
      <c r="USZ340" s="7"/>
      <c r="UTA340" s="7"/>
      <c r="UTB340" s="7"/>
      <c r="UTC340" s="7"/>
      <c r="UTD340" s="7"/>
      <c r="UTE340" s="7"/>
      <c r="UTF340" s="7"/>
      <c r="UTG340" s="7"/>
      <c r="UTH340" s="7"/>
      <c r="UTI340" s="7"/>
      <c r="UTJ340" s="7"/>
      <c r="UTK340" s="7"/>
      <c r="UTL340" s="7"/>
      <c r="UTM340" s="7"/>
      <c r="UTN340" s="7"/>
      <c r="UTO340" s="7"/>
      <c r="UTP340" s="7"/>
      <c r="UTQ340" s="7"/>
      <c r="UTR340" s="7"/>
      <c r="UTS340" s="7"/>
      <c r="UTT340" s="7"/>
      <c r="UTU340" s="7"/>
      <c r="UTV340" s="7"/>
      <c r="UTW340" s="7"/>
      <c r="UTX340" s="7"/>
      <c r="UTY340" s="7"/>
      <c r="UTZ340" s="7"/>
      <c r="UUA340" s="7"/>
      <c r="UUB340" s="7"/>
      <c r="UUC340" s="7"/>
      <c r="UUD340" s="7"/>
      <c r="UUE340" s="7"/>
      <c r="UUF340" s="7"/>
      <c r="UUG340" s="7"/>
      <c r="UUH340" s="7"/>
      <c r="UUI340" s="7"/>
      <c r="UUJ340" s="7"/>
      <c r="UUK340" s="7"/>
      <c r="UUL340" s="7"/>
      <c r="UUM340" s="7"/>
      <c r="UUN340" s="7"/>
      <c r="UUO340" s="7"/>
      <c r="UUP340" s="7"/>
      <c r="UUQ340" s="7"/>
      <c r="UUR340" s="7"/>
      <c r="UUS340" s="7"/>
      <c r="UUT340" s="7"/>
      <c r="UUU340" s="7"/>
      <c r="UUV340" s="7"/>
      <c r="UUW340" s="7"/>
      <c r="UUX340" s="7"/>
      <c r="UUY340" s="7"/>
      <c r="UUZ340" s="7"/>
      <c r="UVA340" s="7"/>
      <c r="UVB340" s="7"/>
      <c r="UVC340" s="7"/>
      <c r="UVD340" s="7"/>
      <c r="UVE340" s="7"/>
      <c r="UVF340" s="7"/>
      <c r="UVG340" s="7"/>
      <c r="UVH340" s="7"/>
      <c r="UVI340" s="7"/>
      <c r="UVM340" s="7"/>
      <c r="UVN340" s="7"/>
      <c r="UVO340" s="7"/>
      <c r="UVP340" s="7"/>
      <c r="UVQ340" s="7"/>
      <c r="UVR340" s="7"/>
      <c r="UVS340" s="7"/>
      <c r="UVT340" s="7"/>
      <c r="UVU340" s="7"/>
      <c r="UVV340" s="7"/>
      <c r="UVW340" s="7"/>
      <c r="UVX340" s="7"/>
      <c r="UVY340" s="7"/>
      <c r="UVZ340" s="7"/>
      <c r="UWA340" s="7"/>
      <c r="UWB340" s="7"/>
      <c r="UWC340" s="7"/>
      <c r="UWD340" s="7"/>
      <c r="UWE340" s="7"/>
      <c r="UWF340" s="7"/>
      <c r="UWG340" s="7"/>
      <c r="UWH340" s="7"/>
      <c r="UWI340" s="7"/>
      <c r="UWJ340" s="7"/>
      <c r="UWK340" s="7"/>
      <c r="UWL340" s="7"/>
      <c r="UWM340" s="7"/>
      <c r="UWN340" s="7"/>
      <c r="UWO340" s="7"/>
      <c r="UWP340" s="7"/>
      <c r="UWQ340" s="7"/>
      <c r="UWR340" s="7"/>
      <c r="UWS340" s="7"/>
      <c r="UWT340" s="7"/>
      <c r="UWU340" s="7"/>
      <c r="UWV340" s="7"/>
      <c r="UWW340" s="7"/>
      <c r="UWX340" s="7"/>
      <c r="UWY340" s="7"/>
      <c r="UWZ340" s="7"/>
      <c r="UXA340" s="7"/>
      <c r="UXB340" s="7"/>
      <c r="UXC340" s="7"/>
      <c r="UXD340" s="7"/>
      <c r="UXE340" s="7"/>
      <c r="UXF340" s="7"/>
      <c r="UXG340" s="7"/>
      <c r="UXH340" s="7"/>
      <c r="UXI340" s="7"/>
      <c r="UXJ340" s="7"/>
      <c r="UXK340" s="7"/>
      <c r="UXL340" s="7"/>
      <c r="UXM340" s="7"/>
      <c r="UXN340" s="7"/>
      <c r="UXO340" s="7"/>
      <c r="UXP340" s="7"/>
      <c r="UXQ340" s="7"/>
      <c r="UXR340" s="7"/>
      <c r="UXS340" s="7"/>
      <c r="UXT340" s="7"/>
      <c r="UXU340" s="7"/>
      <c r="UXV340" s="7"/>
      <c r="UXW340" s="7"/>
      <c r="UXX340" s="7"/>
      <c r="UXY340" s="7"/>
      <c r="UXZ340" s="7"/>
      <c r="UYA340" s="7"/>
      <c r="UYB340" s="7"/>
      <c r="UYC340" s="7"/>
      <c r="UYD340" s="7"/>
      <c r="UYE340" s="7"/>
      <c r="UYF340" s="7"/>
      <c r="UYG340" s="7"/>
      <c r="UYH340" s="7"/>
      <c r="UYI340" s="7"/>
      <c r="UYJ340" s="7"/>
      <c r="UYK340" s="7"/>
      <c r="UYL340" s="7"/>
      <c r="UYM340" s="7"/>
      <c r="UYN340" s="7"/>
      <c r="UYO340" s="7"/>
      <c r="UYP340" s="7"/>
      <c r="UYQ340" s="7"/>
      <c r="UYR340" s="7"/>
      <c r="UYS340" s="7"/>
      <c r="UYT340" s="7"/>
      <c r="UYU340" s="7"/>
      <c r="UYV340" s="7"/>
      <c r="UYW340" s="7"/>
      <c r="UYX340" s="7"/>
      <c r="UYY340" s="7"/>
      <c r="UYZ340" s="7"/>
      <c r="UZA340" s="7"/>
      <c r="UZB340" s="7"/>
      <c r="UZC340" s="7"/>
      <c r="UZD340" s="7"/>
      <c r="UZE340" s="7"/>
      <c r="UZF340" s="7"/>
      <c r="UZG340" s="7"/>
      <c r="UZH340" s="7"/>
      <c r="UZI340" s="7"/>
      <c r="UZJ340" s="7"/>
      <c r="UZK340" s="7"/>
      <c r="UZL340" s="7"/>
      <c r="UZM340" s="7"/>
      <c r="UZN340" s="7"/>
      <c r="UZO340" s="7"/>
      <c r="UZP340" s="7"/>
      <c r="UZQ340" s="7"/>
      <c r="UZR340" s="7"/>
      <c r="UZS340" s="7"/>
      <c r="UZT340" s="7"/>
      <c r="UZU340" s="7"/>
      <c r="UZV340" s="7"/>
      <c r="UZW340" s="7"/>
      <c r="UZX340" s="7"/>
      <c r="UZY340" s="7"/>
      <c r="UZZ340" s="7"/>
      <c r="VAA340" s="7"/>
      <c r="VAB340" s="7"/>
      <c r="VAC340" s="7"/>
      <c r="VAD340" s="7"/>
      <c r="VAE340" s="7"/>
      <c r="VAF340" s="7"/>
      <c r="VAG340" s="7"/>
      <c r="VAH340" s="7"/>
      <c r="VAI340" s="7"/>
      <c r="VAJ340" s="7"/>
      <c r="VAK340" s="7"/>
      <c r="VAL340" s="7"/>
      <c r="VAM340" s="7"/>
      <c r="VAN340" s="7"/>
      <c r="VAO340" s="7"/>
      <c r="VAP340" s="7"/>
      <c r="VAQ340" s="7"/>
      <c r="VAR340" s="7"/>
      <c r="VAS340" s="7"/>
      <c r="VAT340" s="7"/>
      <c r="VAU340" s="7"/>
      <c r="VAV340" s="7"/>
      <c r="VAW340" s="7"/>
      <c r="VAX340" s="7"/>
      <c r="VAY340" s="7"/>
      <c r="VAZ340" s="7"/>
      <c r="VBA340" s="7"/>
      <c r="VBB340" s="7"/>
      <c r="VBC340" s="7"/>
      <c r="VBD340" s="7"/>
      <c r="VBE340" s="7"/>
      <c r="VBF340" s="7"/>
      <c r="VBG340" s="7"/>
      <c r="VBH340" s="7"/>
      <c r="VBI340" s="7"/>
      <c r="VBJ340" s="7"/>
      <c r="VBK340" s="7"/>
      <c r="VBT340" s="7"/>
      <c r="VBW340" s="7"/>
      <c r="VCH340" s="7"/>
      <c r="VCI340" s="7"/>
      <c r="VCJ340" s="7"/>
      <c r="VCK340" s="7"/>
      <c r="VCL340" s="7"/>
      <c r="VCM340" s="7"/>
      <c r="VCN340" s="7"/>
      <c r="VCO340" s="7"/>
      <c r="VCP340" s="7"/>
      <c r="VCQ340" s="7"/>
      <c r="VCR340" s="7"/>
      <c r="VCS340" s="7"/>
      <c r="VCT340" s="7"/>
      <c r="VCU340" s="7"/>
      <c r="VCV340" s="7"/>
      <c r="VCW340" s="7"/>
      <c r="VCX340" s="7"/>
      <c r="VCY340" s="7"/>
      <c r="VCZ340" s="7"/>
      <c r="VDA340" s="7"/>
      <c r="VDB340" s="7"/>
      <c r="VDC340" s="7"/>
      <c r="VDD340" s="7"/>
      <c r="VDE340" s="7"/>
      <c r="VDF340" s="7"/>
      <c r="VDG340" s="7"/>
      <c r="VDH340" s="7"/>
      <c r="VDI340" s="7"/>
      <c r="VDJ340" s="7"/>
      <c r="VDK340" s="7"/>
      <c r="VDL340" s="7"/>
      <c r="VDM340" s="7"/>
      <c r="VDN340" s="7"/>
      <c r="VDO340" s="7"/>
      <c r="VDP340" s="7"/>
      <c r="VDQ340" s="7"/>
      <c r="VDR340" s="7"/>
      <c r="VDS340" s="7"/>
      <c r="VDT340" s="7"/>
      <c r="VDU340" s="7"/>
      <c r="VDV340" s="7"/>
      <c r="VDW340" s="7"/>
      <c r="VDX340" s="7"/>
      <c r="VDY340" s="7"/>
      <c r="VDZ340" s="7"/>
      <c r="VEA340" s="7"/>
      <c r="VEB340" s="7"/>
      <c r="VEC340" s="7"/>
      <c r="VED340" s="7"/>
      <c r="VEE340" s="7"/>
      <c r="VEF340" s="7"/>
      <c r="VEG340" s="7"/>
      <c r="VEH340" s="7"/>
      <c r="VEI340" s="7"/>
      <c r="VEJ340" s="7"/>
      <c r="VEK340" s="7"/>
      <c r="VEL340" s="7"/>
      <c r="VEM340" s="7"/>
      <c r="VEN340" s="7"/>
      <c r="VEO340" s="7"/>
      <c r="VEP340" s="7"/>
      <c r="VEQ340" s="7"/>
      <c r="VER340" s="7"/>
      <c r="VES340" s="7"/>
      <c r="VET340" s="7"/>
      <c r="VEU340" s="7"/>
      <c r="VEV340" s="7"/>
      <c r="VEW340" s="7"/>
      <c r="VEX340" s="7"/>
      <c r="VEY340" s="7"/>
      <c r="VEZ340" s="7"/>
      <c r="VFA340" s="7"/>
      <c r="VFB340" s="7"/>
      <c r="VFC340" s="7"/>
      <c r="VFD340" s="7"/>
      <c r="VFE340" s="7"/>
      <c r="VFI340" s="7"/>
      <c r="VFJ340" s="7"/>
      <c r="VFK340" s="7"/>
      <c r="VFL340" s="7"/>
      <c r="VFM340" s="7"/>
      <c r="VFN340" s="7"/>
      <c r="VFO340" s="7"/>
      <c r="VFP340" s="7"/>
      <c r="VFQ340" s="7"/>
      <c r="VFR340" s="7"/>
      <c r="VFS340" s="7"/>
      <c r="VFT340" s="7"/>
      <c r="VFU340" s="7"/>
      <c r="VFV340" s="7"/>
      <c r="VFW340" s="7"/>
      <c r="VFX340" s="7"/>
      <c r="VFY340" s="7"/>
      <c r="VFZ340" s="7"/>
      <c r="VGA340" s="7"/>
      <c r="VGB340" s="7"/>
      <c r="VGC340" s="7"/>
      <c r="VGD340" s="7"/>
      <c r="VGE340" s="7"/>
      <c r="VGF340" s="7"/>
      <c r="VGG340" s="7"/>
      <c r="VGH340" s="7"/>
      <c r="VGI340" s="7"/>
      <c r="VGJ340" s="7"/>
      <c r="VGK340" s="7"/>
      <c r="VGL340" s="7"/>
      <c r="VGM340" s="7"/>
      <c r="VGN340" s="7"/>
      <c r="VGO340" s="7"/>
      <c r="VGP340" s="7"/>
      <c r="VGQ340" s="7"/>
      <c r="VGR340" s="7"/>
      <c r="VGS340" s="7"/>
      <c r="VGT340" s="7"/>
      <c r="VGU340" s="7"/>
      <c r="VGV340" s="7"/>
      <c r="VGW340" s="7"/>
      <c r="VGX340" s="7"/>
      <c r="VGY340" s="7"/>
      <c r="VGZ340" s="7"/>
      <c r="VHA340" s="7"/>
      <c r="VHB340" s="7"/>
      <c r="VHC340" s="7"/>
      <c r="VHD340" s="7"/>
      <c r="VHE340" s="7"/>
      <c r="VHF340" s="7"/>
      <c r="VHG340" s="7"/>
      <c r="VHH340" s="7"/>
      <c r="VHI340" s="7"/>
      <c r="VHJ340" s="7"/>
      <c r="VHK340" s="7"/>
      <c r="VHL340" s="7"/>
      <c r="VHM340" s="7"/>
      <c r="VHN340" s="7"/>
      <c r="VHO340" s="7"/>
      <c r="VHP340" s="7"/>
      <c r="VHQ340" s="7"/>
      <c r="VHR340" s="7"/>
      <c r="VHS340" s="7"/>
      <c r="VHT340" s="7"/>
      <c r="VHU340" s="7"/>
      <c r="VHV340" s="7"/>
      <c r="VHW340" s="7"/>
      <c r="VHX340" s="7"/>
      <c r="VHY340" s="7"/>
      <c r="VHZ340" s="7"/>
      <c r="VIA340" s="7"/>
      <c r="VIB340" s="7"/>
      <c r="VIC340" s="7"/>
      <c r="VID340" s="7"/>
      <c r="VIE340" s="7"/>
      <c r="VIF340" s="7"/>
      <c r="VIG340" s="7"/>
      <c r="VIH340" s="7"/>
      <c r="VII340" s="7"/>
      <c r="VIJ340" s="7"/>
      <c r="VIK340" s="7"/>
      <c r="VIL340" s="7"/>
      <c r="VIM340" s="7"/>
      <c r="VIN340" s="7"/>
      <c r="VIO340" s="7"/>
      <c r="VIP340" s="7"/>
      <c r="VIQ340" s="7"/>
      <c r="VIR340" s="7"/>
      <c r="VIS340" s="7"/>
      <c r="VIT340" s="7"/>
      <c r="VIU340" s="7"/>
      <c r="VIV340" s="7"/>
      <c r="VIW340" s="7"/>
      <c r="VIX340" s="7"/>
      <c r="VIY340" s="7"/>
      <c r="VIZ340" s="7"/>
      <c r="VJA340" s="7"/>
      <c r="VJB340" s="7"/>
      <c r="VJC340" s="7"/>
      <c r="VJD340" s="7"/>
      <c r="VJE340" s="7"/>
      <c r="VJF340" s="7"/>
      <c r="VJG340" s="7"/>
      <c r="VJH340" s="7"/>
      <c r="VJI340" s="7"/>
      <c r="VJJ340" s="7"/>
      <c r="VJK340" s="7"/>
      <c r="VJL340" s="7"/>
      <c r="VJM340" s="7"/>
      <c r="VJN340" s="7"/>
      <c r="VJO340" s="7"/>
      <c r="VJP340" s="7"/>
      <c r="VJQ340" s="7"/>
      <c r="VJR340" s="7"/>
      <c r="VJS340" s="7"/>
      <c r="VJT340" s="7"/>
      <c r="VJU340" s="7"/>
      <c r="VJV340" s="7"/>
      <c r="VJW340" s="7"/>
      <c r="VJX340" s="7"/>
      <c r="VJY340" s="7"/>
      <c r="VJZ340" s="7"/>
      <c r="VKA340" s="7"/>
      <c r="VKB340" s="7"/>
      <c r="VKC340" s="7"/>
      <c r="VKD340" s="7"/>
      <c r="VKE340" s="7"/>
      <c r="VKF340" s="7"/>
      <c r="VKG340" s="7"/>
      <c r="VKH340" s="7"/>
      <c r="VKI340" s="7"/>
      <c r="VKJ340" s="7"/>
      <c r="VKK340" s="7"/>
      <c r="VKL340" s="7"/>
      <c r="VKM340" s="7"/>
      <c r="VKN340" s="7"/>
      <c r="VKO340" s="7"/>
      <c r="VKP340" s="7"/>
      <c r="VKQ340" s="7"/>
      <c r="VKR340" s="7"/>
      <c r="VKS340" s="7"/>
      <c r="VKT340" s="7"/>
      <c r="VKU340" s="7"/>
      <c r="VKV340" s="7"/>
      <c r="VKW340" s="7"/>
      <c r="VKX340" s="7"/>
      <c r="VKY340" s="7"/>
      <c r="VKZ340" s="7"/>
      <c r="VLA340" s="7"/>
      <c r="VLB340" s="7"/>
      <c r="VLC340" s="7"/>
      <c r="VLD340" s="7"/>
      <c r="VLE340" s="7"/>
      <c r="VLF340" s="7"/>
      <c r="VLG340" s="7"/>
      <c r="VLP340" s="7"/>
      <c r="VLS340" s="7"/>
      <c r="VMD340" s="7"/>
      <c r="VME340" s="7"/>
      <c r="VMF340" s="7"/>
      <c r="VMG340" s="7"/>
      <c r="VMH340" s="7"/>
      <c r="VMI340" s="7"/>
      <c r="VMJ340" s="7"/>
      <c r="VMK340" s="7"/>
      <c r="VML340" s="7"/>
      <c r="VMM340" s="7"/>
      <c r="VMN340" s="7"/>
      <c r="VMO340" s="7"/>
      <c r="VMP340" s="7"/>
      <c r="VMQ340" s="7"/>
      <c r="VMR340" s="7"/>
      <c r="VMS340" s="7"/>
      <c r="VMT340" s="7"/>
      <c r="VMU340" s="7"/>
      <c r="VMV340" s="7"/>
      <c r="VMW340" s="7"/>
      <c r="VMX340" s="7"/>
      <c r="VMY340" s="7"/>
      <c r="VMZ340" s="7"/>
      <c r="VNA340" s="7"/>
      <c r="VNB340" s="7"/>
      <c r="VNC340" s="7"/>
      <c r="VND340" s="7"/>
      <c r="VNE340" s="7"/>
      <c r="VNF340" s="7"/>
      <c r="VNG340" s="7"/>
      <c r="VNH340" s="7"/>
      <c r="VNI340" s="7"/>
      <c r="VNJ340" s="7"/>
      <c r="VNK340" s="7"/>
      <c r="VNL340" s="7"/>
      <c r="VNM340" s="7"/>
      <c r="VNN340" s="7"/>
      <c r="VNO340" s="7"/>
      <c r="VNP340" s="7"/>
      <c r="VNQ340" s="7"/>
      <c r="VNR340" s="7"/>
      <c r="VNS340" s="7"/>
      <c r="VNT340" s="7"/>
      <c r="VNU340" s="7"/>
      <c r="VNV340" s="7"/>
      <c r="VNW340" s="7"/>
      <c r="VNX340" s="7"/>
      <c r="VNY340" s="7"/>
      <c r="VNZ340" s="7"/>
      <c r="VOA340" s="7"/>
      <c r="VOB340" s="7"/>
      <c r="VOC340" s="7"/>
      <c r="VOD340" s="7"/>
      <c r="VOE340" s="7"/>
      <c r="VOF340" s="7"/>
      <c r="VOG340" s="7"/>
      <c r="VOH340" s="7"/>
      <c r="VOI340" s="7"/>
      <c r="VOJ340" s="7"/>
      <c r="VOK340" s="7"/>
      <c r="VOL340" s="7"/>
      <c r="VOM340" s="7"/>
      <c r="VON340" s="7"/>
      <c r="VOO340" s="7"/>
      <c r="VOP340" s="7"/>
      <c r="VOQ340" s="7"/>
      <c r="VOR340" s="7"/>
      <c r="VOS340" s="7"/>
      <c r="VOT340" s="7"/>
      <c r="VOU340" s="7"/>
      <c r="VOV340" s="7"/>
      <c r="VOW340" s="7"/>
      <c r="VOX340" s="7"/>
      <c r="VOY340" s="7"/>
      <c r="VOZ340" s="7"/>
      <c r="VPA340" s="7"/>
      <c r="VPE340" s="7"/>
      <c r="VPF340" s="7"/>
      <c r="VPG340" s="7"/>
      <c r="VPH340" s="7"/>
      <c r="VPI340" s="7"/>
      <c r="VPJ340" s="7"/>
      <c r="VPK340" s="7"/>
      <c r="VPL340" s="7"/>
      <c r="VPM340" s="7"/>
      <c r="VPN340" s="7"/>
      <c r="VPO340" s="7"/>
      <c r="VPP340" s="7"/>
      <c r="VPQ340" s="7"/>
      <c r="VPR340" s="7"/>
      <c r="VPS340" s="7"/>
      <c r="VPT340" s="7"/>
      <c r="VPU340" s="7"/>
      <c r="VPV340" s="7"/>
      <c r="VPW340" s="7"/>
      <c r="VPX340" s="7"/>
      <c r="VPY340" s="7"/>
      <c r="VPZ340" s="7"/>
      <c r="VQA340" s="7"/>
      <c r="VQB340" s="7"/>
      <c r="VQC340" s="7"/>
      <c r="VQD340" s="7"/>
      <c r="VQE340" s="7"/>
      <c r="VQF340" s="7"/>
      <c r="VQG340" s="7"/>
      <c r="VQH340" s="7"/>
      <c r="VQI340" s="7"/>
      <c r="VQJ340" s="7"/>
      <c r="VQK340" s="7"/>
      <c r="VQL340" s="7"/>
      <c r="VQM340" s="7"/>
      <c r="VQN340" s="7"/>
      <c r="VQO340" s="7"/>
      <c r="VQP340" s="7"/>
      <c r="VQQ340" s="7"/>
      <c r="VQR340" s="7"/>
      <c r="VQS340" s="7"/>
      <c r="VQT340" s="7"/>
      <c r="VQU340" s="7"/>
      <c r="VQV340" s="7"/>
      <c r="VQW340" s="7"/>
      <c r="VQX340" s="7"/>
      <c r="VQY340" s="7"/>
      <c r="VQZ340" s="7"/>
      <c r="VRA340" s="7"/>
      <c r="VRB340" s="7"/>
      <c r="VRC340" s="7"/>
      <c r="VRD340" s="7"/>
      <c r="VRE340" s="7"/>
      <c r="VRF340" s="7"/>
      <c r="VRG340" s="7"/>
      <c r="VRH340" s="7"/>
      <c r="VRI340" s="7"/>
      <c r="VRJ340" s="7"/>
      <c r="VRK340" s="7"/>
      <c r="VRL340" s="7"/>
      <c r="VRM340" s="7"/>
      <c r="VRN340" s="7"/>
      <c r="VRO340" s="7"/>
      <c r="VRP340" s="7"/>
      <c r="VRQ340" s="7"/>
      <c r="VRR340" s="7"/>
      <c r="VRS340" s="7"/>
      <c r="VRT340" s="7"/>
      <c r="VRU340" s="7"/>
      <c r="VRV340" s="7"/>
      <c r="VRW340" s="7"/>
      <c r="VRX340" s="7"/>
      <c r="VRY340" s="7"/>
      <c r="VRZ340" s="7"/>
      <c r="VSA340" s="7"/>
      <c r="VSB340" s="7"/>
      <c r="VSC340" s="7"/>
      <c r="VSD340" s="7"/>
      <c r="VSE340" s="7"/>
      <c r="VSF340" s="7"/>
      <c r="VSG340" s="7"/>
      <c r="VSH340" s="7"/>
      <c r="VSI340" s="7"/>
      <c r="VSJ340" s="7"/>
      <c r="VSK340" s="7"/>
      <c r="VSL340" s="7"/>
      <c r="VSM340" s="7"/>
      <c r="VSN340" s="7"/>
      <c r="VSO340" s="7"/>
      <c r="VSP340" s="7"/>
      <c r="VSQ340" s="7"/>
      <c r="VSR340" s="7"/>
      <c r="VSS340" s="7"/>
      <c r="VST340" s="7"/>
      <c r="VSU340" s="7"/>
      <c r="VSV340" s="7"/>
      <c r="VSW340" s="7"/>
      <c r="VSX340" s="7"/>
      <c r="VSY340" s="7"/>
      <c r="VSZ340" s="7"/>
      <c r="VTA340" s="7"/>
      <c r="VTB340" s="7"/>
      <c r="VTC340" s="7"/>
      <c r="VTD340" s="7"/>
      <c r="VTE340" s="7"/>
      <c r="VTF340" s="7"/>
      <c r="VTG340" s="7"/>
      <c r="VTH340" s="7"/>
      <c r="VTI340" s="7"/>
      <c r="VTJ340" s="7"/>
      <c r="VTK340" s="7"/>
      <c r="VTL340" s="7"/>
      <c r="VTM340" s="7"/>
      <c r="VTN340" s="7"/>
      <c r="VTO340" s="7"/>
      <c r="VTP340" s="7"/>
      <c r="VTQ340" s="7"/>
      <c r="VTR340" s="7"/>
      <c r="VTS340" s="7"/>
      <c r="VTT340" s="7"/>
      <c r="VTU340" s="7"/>
      <c r="VTV340" s="7"/>
      <c r="VTW340" s="7"/>
      <c r="VTX340" s="7"/>
      <c r="VTY340" s="7"/>
      <c r="VTZ340" s="7"/>
      <c r="VUA340" s="7"/>
      <c r="VUB340" s="7"/>
      <c r="VUC340" s="7"/>
      <c r="VUD340" s="7"/>
      <c r="VUE340" s="7"/>
      <c r="VUF340" s="7"/>
      <c r="VUG340" s="7"/>
      <c r="VUH340" s="7"/>
      <c r="VUI340" s="7"/>
      <c r="VUJ340" s="7"/>
      <c r="VUK340" s="7"/>
      <c r="VUL340" s="7"/>
      <c r="VUM340" s="7"/>
      <c r="VUN340" s="7"/>
      <c r="VUO340" s="7"/>
      <c r="VUP340" s="7"/>
      <c r="VUQ340" s="7"/>
      <c r="VUR340" s="7"/>
      <c r="VUS340" s="7"/>
      <c r="VUT340" s="7"/>
      <c r="VUU340" s="7"/>
      <c r="VUV340" s="7"/>
      <c r="VUW340" s="7"/>
      <c r="VUX340" s="7"/>
      <c r="VUY340" s="7"/>
      <c r="VUZ340" s="7"/>
      <c r="VVA340" s="7"/>
      <c r="VVB340" s="7"/>
      <c r="VVC340" s="7"/>
      <c r="VVL340" s="7"/>
      <c r="VVO340" s="7"/>
      <c r="VVZ340" s="7"/>
      <c r="VWA340" s="7"/>
      <c r="VWB340" s="7"/>
      <c r="VWC340" s="7"/>
      <c r="VWD340" s="7"/>
      <c r="VWE340" s="7"/>
      <c r="VWF340" s="7"/>
      <c r="VWG340" s="7"/>
      <c r="VWH340" s="7"/>
      <c r="VWI340" s="7"/>
      <c r="VWJ340" s="7"/>
      <c r="VWK340" s="7"/>
      <c r="VWL340" s="7"/>
      <c r="VWM340" s="7"/>
      <c r="VWN340" s="7"/>
      <c r="VWO340" s="7"/>
      <c r="VWP340" s="7"/>
      <c r="VWQ340" s="7"/>
      <c r="VWR340" s="7"/>
      <c r="VWS340" s="7"/>
      <c r="VWT340" s="7"/>
      <c r="VWU340" s="7"/>
      <c r="VWV340" s="7"/>
      <c r="VWW340" s="7"/>
      <c r="VWX340" s="7"/>
      <c r="VWY340" s="7"/>
      <c r="VWZ340" s="7"/>
      <c r="VXA340" s="7"/>
      <c r="VXB340" s="7"/>
      <c r="VXC340" s="7"/>
      <c r="VXD340" s="7"/>
      <c r="VXE340" s="7"/>
      <c r="VXF340" s="7"/>
      <c r="VXG340" s="7"/>
      <c r="VXH340" s="7"/>
      <c r="VXI340" s="7"/>
      <c r="VXJ340" s="7"/>
      <c r="VXK340" s="7"/>
      <c r="VXL340" s="7"/>
      <c r="VXM340" s="7"/>
      <c r="VXN340" s="7"/>
      <c r="VXO340" s="7"/>
      <c r="VXP340" s="7"/>
      <c r="VXQ340" s="7"/>
      <c r="VXR340" s="7"/>
      <c r="VXS340" s="7"/>
      <c r="VXT340" s="7"/>
      <c r="VXU340" s="7"/>
      <c r="VXV340" s="7"/>
      <c r="VXW340" s="7"/>
      <c r="VXX340" s="7"/>
      <c r="VXY340" s="7"/>
      <c r="VXZ340" s="7"/>
      <c r="VYA340" s="7"/>
      <c r="VYB340" s="7"/>
      <c r="VYC340" s="7"/>
      <c r="VYD340" s="7"/>
      <c r="VYE340" s="7"/>
      <c r="VYF340" s="7"/>
      <c r="VYG340" s="7"/>
      <c r="VYH340" s="7"/>
      <c r="VYI340" s="7"/>
      <c r="VYJ340" s="7"/>
      <c r="VYK340" s="7"/>
      <c r="VYL340" s="7"/>
      <c r="VYM340" s="7"/>
      <c r="VYN340" s="7"/>
      <c r="VYO340" s="7"/>
      <c r="VYP340" s="7"/>
      <c r="VYQ340" s="7"/>
      <c r="VYR340" s="7"/>
      <c r="VYS340" s="7"/>
      <c r="VYT340" s="7"/>
      <c r="VYU340" s="7"/>
      <c r="VYV340" s="7"/>
      <c r="VYW340" s="7"/>
      <c r="VZA340" s="7"/>
      <c r="VZB340" s="7"/>
      <c r="VZC340" s="7"/>
      <c r="VZD340" s="7"/>
      <c r="VZE340" s="7"/>
      <c r="VZF340" s="7"/>
      <c r="VZG340" s="7"/>
      <c r="VZH340" s="7"/>
      <c r="VZI340" s="7"/>
      <c r="VZJ340" s="7"/>
      <c r="VZK340" s="7"/>
      <c r="VZL340" s="7"/>
      <c r="VZM340" s="7"/>
      <c r="VZN340" s="7"/>
      <c r="VZO340" s="7"/>
      <c r="VZP340" s="7"/>
      <c r="VZQ340" s="7"/>
      <c r="VZR340" s="7"/>
      <c r="VZS340" s="7"/>
      <c r="VZT340" s="7"/>
      <c r="VZU340" s="7"/>
      <c r="VZV340" s="7"/>
      <c r="VZW340" s="7"/>
      <c r="VZX340" s="7"/>
      <c r="VZY340" s="7"/>
      <c r="VZZ340" s="7"/>
      <c r="WAA340" s="7"/>
      <c r="WAB340" s="7"/>
      <c r="WAC340" s="7"/>
      <c r="WAD340" s="7"/>
      <c r="WAE340" s="7"/>
      <c r="WAF340" s="7"/>
      <c r="WAG340" s="7"/>
      <c r="WAH340" s="7"/>
      <c r="WAI340" s="7"/>
      <c r="WAJ340" s="7"/>
      <c r="WAK340" s="7"/>
      <c r="WAL340" s="7"/>
      <c r="WAM340" s="7"/>
      <c r="WAN340" s="7"/>
      <c r="WAO340" s="7"/>
      <c r="WAP340" s="7"/>
      <c r="WAQ340" s="7"/>
      <c r="WAR340" s="7"/>
      <c r="WAS340" s="7"/>
      <c r="WAT340" s="7"/>
      <c r="WAU340" s="7"/>
      <c r="WAV340" s="7"/>
      <c r="WAW340" s="7"/>
      <c r="WAX340" s="7"/>
      <c r="WAY340" s="7"/>
      <c r="WAZ340" s="7"/>
      <c r="WBA340" s="7"/>
      <c r="WBB340" s="7"/>
      <c r="WBC340" s="7"/>
      <c r="WBD340" s="7"/>
      <c r="WBE340" s="7"/>
      <c r="WBF340" s="7"/>
      <c r="WBG340" s="7"/>
      <c r="WBH340" s="7"/>
      <c r="WBI340" s="7"/>
      <c r="WBJ340" s="7"/>
      <c r="WBK340" s="7"/>
      <c r="WBL340" s="7"/>
      <c r="WBM340" s="7"/>
      <c r="WBN340" s="7"/>
      <c r="WBO340" s="7"/>
      <c r="WBP340" s="7"/>
      <c r="WBQ340" s="7"/>
      <c r="WBR340" s="7"/>
      <c r="WBS340" s="7"/>
      <c r="WBT340" s="7"/>
      <c r="WBU340" s="7"/>
      <c r="WBV340" s="7"/>
      <c r="WBW340" s="7"/>
      <c r="WBX340" s="7"/>
      <c r="WBY340" s="7"/>
      <c r="WBZ340" s="7"/>
      <c r="WCA340" s="7"/>
      <c r="WCB340" s="7"/>
      <c r="WCC340" s="7"/>
      <c r="WCD340" s="7"/>
      <c r="WCE340" s="7"/>
      <c r="WCF340" s="7"/>
      <c r="WCG340" s="7"/>
      <c r="WCH340" s="7"/>
      <c r="WCI340" s="7"/>
      <c r="WCJ340" s="7"/>
      <c r="WCK340" s="7"/>
      <c r="WCL340" s="7"/>
      <c r="WCM340" s="7"/>
      <c r="WCN340" s="7"/>
      <c r="WCO340" s="7"/>
      <c r="WCP340" s="7"/>
      <c r="WCQ340" s="7"/>
      <c r="WCR340" s="7"/>
      <c r="WCS340" s="7"/>
      <c r="WCT340" s="7"/>
      <c r="WCU340" s="7"/>
      <c r="WCV340" s="7"/>
      <c r="WCW340" s="7"/>
      <c r="WCX340" s="7"/>
      <c r="WCY340" s="7"/>
      <c r="WCZ340" s="7"/>
      <c r="WDA340" s="7"/>
      <c r="WDB340" s="7"/>
      <c r="WDC340" s="7"/>
      <c r="WDD340" s="7"/>
      <c r="WDE340" s="7"/>
      <c r="WDF340" s="7"/>
      <c r="WDG340" s="7"/>
      <c r="WDH340" s="7"/>
      <c r="WDI340" s="7"/>
      <c r="WDJ340" s="7"/>
      <c r="WDK340" s="7"/>
      <c r="WDL340" s="7"/>
      <c r="WDM340" s="7"/>
      <c r="WDN340" s="7"/>
      <c r="WDO340" s="7"/>
      <c r="WDP340" s="7"/>
      <c r="WDQ340" s="7"/>
      <c r="WDR340" s="7"/>
      <c r="WDS340" s="7"/>
      <c r="WDT340" s="7"/>
      <c r="WDU340" s="7"/>
      <c r="WDV340" s="7"/>
      <c r="WDW340" s="7"/>
      <c r="WDX340" s="7"/>
      <c r="WDY340" s="7"/>
      <c r="WDZ340" s="7"/>
      <c r="WEA340" s="7"/>
      <c r="WEB340" s="7"/>
      <c r="WEC340" s="7"/>
      <c r="WED340" s="7"/>
      <c r="WEE340" s="7"/>
      <c r="WEF340" s="7"/>
      <c r="WEG340" s="7"/>
      <c r="WEH340" s="7"/>
      <c r="WEI340" s="7"/>
      <c r="WEJ340" s="7"/>
      <c r="WEK340" s="7"/>
      <c r="WEL340" s="7"/>
      <c r="WEM340" s="7"/>
      <c r="WEN340" s="7"/>
      <c r="WEO340" s="7"/>
      <c r="WEP340" s="7"/>
      <c r="WEQ340" s="7"/>
      <c r="WER340" s="7"/>
      <c r="WES340" s="7"/>
      <c r="WET340" s="7"/>
      <c r="WEU340" s="7"/>
      <c r="WEV340" s="7"/>
      <c r="WEW340" s="7"/>
      <c r="WEX340" s="7"/>
      <c r="WEY340" s="7"/>
      <c r="WFH340" s="7"/>
      <c r="WFK340" s="7"/>
      <c r="WFV340" s="7"/>
      <c r="WFW340" s="7"/>
      <c r="WFX340" s="7"/>
      <c r="WFY340" s="7"/>
      <c r="WFZ340" s="7"/>
      <c r="WGA340" s="7"/>
      <c r="WGB340" s="7"/>
      <c r="WGC340" s="7"/>
      <c r="WGD340" s="7"/>
      <c r="WGE340" s="7"/>
      <c r="WGF340" s="7"/>
      <c r="WGG340" s="7"/>
      <c r="WGH340" s="7"/>
      <c r="WGI340" s="7"/>
      <c r="WGJ340" s="7"/>
      <c r="WGK340" s="7"/>
      <c r="WGL340" s="7"/>
      <c r="WGM340" s="7"/>
      <c r="WGN340" s="7"/>
      <c r="WGO340" s="7"/>
      <c r="WGP340" s="7"/>
      <c r="WGQ340" s="7"/>
      <c r="WGR340" s="7"/>
      <c r="WGS340" s="7"/>
      <c r="WGT340" s="7"/>
      <c r="WGU340" s="7"/>
      <c r="WGV340" s="7"/>
      <c r="WGW340" s="7"/>
      <c r="WGX340" s="7"/>
      <c r="WGY340" s="7"/>
      <c r="WGZ340" s="7"/>
      <c r="WHA340" s="7"/>
      <c r="WHB340" s="7"/>
      <c r="WHC340" s="7"/>
      <c r="WHD340" s="7"/>
      <c r="WHE340" s="7"/>
      <c r="WHF340" s="7"/>
      <c r="WHG340" s="7"/>
      <c r="WHH340" s="7"/>
      <c r="WHI340" s="7"/>
      <c r="WHJ340" s="7"/>
      <c r="WHK340" s="7"/>
      <c r="WHL340" s="7"/>
      <c r="WHM340" s="7"/>
      <c r="WHN340" s="7"/>
      <c r="WHO340" s="7"/>
      <c r="WHP340" s="7"/>
      <c r="WHQ340" s="7"/>
      <c r="WHR340" s="7"/>
      <c r="WHS340" s="7"/>
      <c r="WHT340" s="7"/>
      <c r="WHU340" s="7"/>
      <c r="WHV340" s="7"/>
      <c r="WHW340" s="7"/>
      <c r="WHX340" s="7"/>
      <c r="WHY340" s="7"/>
      <c r="WHZ340" s="7"/>
      <c r="WIA340" s="7"/>
      <c r="WIB340" s="7"/>
      <c r="WIC340" s="7"/>
      <c r="WID340" s="7"/>
      <c r="WIE340" s="7"/>
      <c r="WIF340" s="7"/>
      <c r="WIG340" s="7"/>
      <c r="WIH340" s="7"/>
      <c r="WII340" s="7"/>
      <c r="WIJ340" s="7"/>
      <c r="WIK340" s="7"/>
      <c r="WIL340" s="7"/>
      <c r="WIM340" s="7"/>
      <c r="WIN340" s="7"/>
      <c r="WIO340" s="7"/>
      <c r="WIP340" s="7"/>
      <c r="WIQ340" s="7"/>
      <c r="WIR340" s="7"/>
      <c r="WIS340" s="7"/>
      <c r="WIW340" s="7"/>
      <c r="WIX340" s="7"/>
      <c r="WIY340" s="7"/>
      <c r="WIZ340" s="7"/>
      <c r="WJA340" s="7"/>
      <c r="WJB340" s="7"/>
      <c r="WJC340" s="7"/>
      <c r="WJD340" s="7"/>
      <c r="WJE340" s="7"/>
      <c r="WJF340" s="7"/>
      <c r="WJG340" s="7"/>
      <c r="WJH340" s="7"/>
      <c r="WJI340" s="7"/>
      <c r="WJJ340" s="7"/>
      <c r="WJK340" s="7"/>
      <c r="WJL340" s="7"/>
      <c r="WJM340" s="7"/>
      <c r="WJN340" s="7"/>
      <c r="WJO340" s="7"/>
      <c r="WJP340" s="7"/>
      <c r="WJQ340" s="7"/>
      <c r="WJR340" s="7"/>
      <c r="WJS340" s="7"/>
      <c r="WJT340" s="7"/>
      <c r="WJU340" s="7"/>
      <c r="WJV340" s="7"/>
      <c r="WJW340" s="7"/>
      <c r="WJX340" s="7"/>
      <c r="WJY340" s="7"/>
      <c r="WJZ340" s="7"/>
      <c r="WKA340" s="7"/>
      <c r="WKB340" s="7"/>
      <c r="WKC340" s="7"/>
      <c r="WKD340" s="7"/>
      <c r="WKE340" s="7"/>
      <c r="WKF340" s="7"/>
      <c r="WKG340" s="7"/>
      <c r="WKH340" s="7"/>
      <c r="WKI340" s="7"/>
      <c r="WKJ340" s="7"/>
      <c r="WKK340" s="7"/>
      <c r="WKL340" s="7"/>
      <c r="WKM340" s="7"/>
      <c r="WKN340" s="7"/>
      <c r="WKO340" s="7"/>
      <c r="WKP340" s="7"/>
      <c r="WKQ340" s="7"/>
      <c r="WKR340" s="7"/>
      <c r="WKS340" s="7"/>
      <c r="WKT340" s="7"/>
      <c r="WKU340" s="7"/>
      <c r="WKV340" s="7"/>
      <c r="WKW340" s="7"/>
      <c r="WKX340" s="7"/>
      <c r="WKY340" s="7"/>
      <c r="WKZ340" s="7"/>
      <c r="WLA340" s="7"/>
      <c r="WLB340" s="7"/>
      <c r="WLC340" s="7"/>
      <c r="WLD340" s="7"/>
      <c r="WLE340" s="7"/>
      <c r="WLF340" s="7"/>
      <c r="WLG340" s="7"/>
      <c r="WLH340" s="7"/>
      <c r="WLI340" s="7"/>
      <c r="WLJ340" s="7"/>
      <c r="WLK340" s="7"/>
      <c r="WLL340" s="7"/>
      <c r="WLM340" s="7"/>
      <c r="WLN340" s="7"/>
      <c r="WLO340" s="7"/>
      <c r="WLP340" s="7"/>
      <c r="WLQ340" s="7"/>
      <c r="WLR340" s="7"/>
      <c r="WLS340" s="7"/>
      <c r="WLT340" s="7"/>
      <c r="WLU340" s="7"/>
      <c r="WLV340" s="7"/>
      <c r="WLW340" s="7"/>
      <c r="WLX340" s="7"/>
      <c r="WLY340" s="7"/>
      <c r="WLZ340" s="7"/>
      <c r="WMA340" s="7"/>
      <c r="WMB340" s="7"/>
      <c r="WMC340" s="7"/>
      <c r="WMD340" s="7"/>
      <c r="WME340" s="7"/>
      <c r="WMF340" s="7"/>
      <c r="WMG340" s="7"/>
      <c r="WMH340" s="7"/>
      <c r="WMI340" s="7"/>
      <c r="WMJ340" s="7"/>
      <c r="WMK340" s="7"/>
      <c r="WML340" s="7"/>
      <c r="WMM340" s="7"/>
      <c r="WMN340" s="7"/>
      <c r="WMO340" s="7"/>
      <c r="WMP340" s="7"/>
      <c r="WMQ340" s="7"/>
      <c r="WMR340" s="7"/>
      <c r="WMS340" s="7"/>
      <c r="WMT340" s="7"/>
      <c r="WMU340" s="7"/>
      <c r="WMV340" s="7"/>
      <c r="WMW340" s="7"/>
      <c r="WMX340" s="7"/>
      <c r="WMY340" s="7"/>
      <c r="WMZ340" s="7"/>
      <c r="WNA340" s="7"/>
      <c r="WNB340" s="7"/>
      <c r="WNC340" s="7"/>
      <c r="WND340" s="7"/>
      <c r="WNE340" s="7"/>
      <c r="WNF340" s="7"/>
      <c r="WNG340" s="7"/>
      <c r="WNH340" s="7"/>
      <c r="WNI340" s="7"/>
      <c r="WNJ340" s="7"/>
      <c r="WNK340" s="7"/>
      <c r="WNL340" s="7"/>
      <c r="WNM340" s="7"/>
      <c r="WNN340" s="7"/>
      <c r="WNO340" s="7"/>
      <c r="WNP340" s="7"/>
      <c r="WNQ340" s="7"/>
      <c r="WNR340" s="7"/>
      <c r="WNS340" s="7"/>
      <c r="WNT340" s="7"/>
      <c r="WNU340" s="7"/>
      <c r="WNV340" s="7"/>
      <c r="WNW340" s="7"/>
      <c r="WNX340" s="7"/>
      <c r="WNY340" s="7"/>
      <c r="WNZ340" s="7"/>
      <c r="WOA340" s="7"/>
      <c r="WOB340" s="7"/>
      <c r="WOC340" s="7"/>
      <c r="WOD340" s="7"/>
      <c r="WOE340" s="7"/>
      <c r="WOF340" s="7"/>
      <c r="WOG340" s="7"/>
      <c r="WOH340" s="7"/>
      <c r="WOI340" s="7"/>
      <c r="WOJ340" s="7"/>
      <c r="WOK340" s="7"/>
      <c r="WOL340" s="7"/>
      <c r="WOM340" s="7"/>
      <c r="WON340" s="7"/>
      <c r="WOO340" s="7"/>
      <c r="WOP340" s="7"/>
      <c r="WOQ340" s="7"/>
      <c r="WOR340" s="7"/>
      <c r="WOS340" s="7"/>
      <c r="WOT340" s="7"/>
      <c r="WOU340" s="7"/>
      <c r="WPD340" s="7"/>
      <c r="WPG340" s="7"/>
      <c r="WPR340" s="7"/>
      <c r="WPS340" s="7"/>
      <c r="WPT340" s="7"/>
      <c r="WPU340" s="7"/>
      <c r="WPV340" s="7"/>
      <c r="WPW340" s="7"/>
      <c r="WPX340" s="7"/>
      <c r="WPY340" s="7"/>
      <c r="WPZ340" s="7"/>
      <c r="WQA340" s="7"/>
      <c r="WQB340" s="7"/>
      <c r="WQC340" s="7"/>
      <c r="WQD340" s="7"/>
      <c r="WQE340" s="7"/>
      <c r="WQF340" s="7"/>
      <c r="WQG340" s="7"/>
      <c r="WQH340" s="7"/>
      <c r="WQI340" s="7"/>
      <c r="WQJ340" s="7"/>
      <c r="WQK340" s="7"/>
      <c r="WQL340" s="7"/>
      <c r="WQM340" s="7"/>
      <c r="WQN340" s="7"/>
      <c r="WQO340" s="7"/>
      <c r="WQP340" s="7"/>
      <c r="WQQ340" s="7"/>
      <c r="WQR340" s="7"/>
      <c r="WQS340" s="7"/>
      <c r="WQT340" s="7"/>
      <c r="WQU340" s="7"/>
      <c r="WQV340" s="7"/>
      <c r="WQW340" s="7"/>
      <c r="WQX340" s="7"/>
      <c r="WQY340" s="7"/>
      <c r="WQZ340" s="7"/>
      <c r="WRA340" s="7"/>
      <c r="WRB340" s="7"/>
      <c r="WRC340" s="7"/>
      <c r="WRD340" s="7"/>
      <c r="WRE340" s="7"/>
      <c r="WRF340" s="7"/>
      <c r="WRG340" s="7"/>
      <c r="WRH340" s="7"/>
      <c r="WRI340" s="7"/>
      <c r="WRJ340" s="7"/>
      <c r="WRK340" s="7"/>
      <c r="WRL340" s="7"/>
      <c r="WRM340" s="7"/>
      <c r="WRN340" s="7"/>
      <c r="WRO340" s="7"/>
      <c r="WRP340" s="7"/>
      <c r="WRQ340" s="7"/>
      <c r="WRR340" s="7"/>
      <c r="WRS340" s="7"/>
      <c r="WRT340" s="7"/>
      <c r="WRU340" s="7"/>
      <c r="WRV340" s="7"/>
      <c r="WRW340" s="7"/>
      <c r="WRX340" s="7"/>
      <c r="WRY340" s="7"/>
      <c r="WRZ340" s="7"/>
      <c r="WSA340" s="7"/>
      <c r="WSB340" s="7"/>
      <c r="WSC340" s="7"/>
      <c r="WSD340" s="7"/>
      <c r="WSE340" s="7"/>
      <c r="WSF340" s="7"/>
      <c r="WSG340" s="7"/>
      <c r="WSH340" s="7"/>
      <c r="WSI340" s="7"/>
      <c r="WSJ340" s="7"/>
      <c r="WSK340" s="7"/>
      <c r="WSL340" s="7"/>
      <c r="WSM340" s="7"/>
      <c r="WSN340" s="7"/>
      <c r="WSO340" s="7"/>
      <c r="WSS340" s="7"/>
      <c r="WST340" s="7"/>
      <c r="WSU340" s="7"/>
      <c r="WSV340" s="7"/>
      <c r="WSW340" s="7"/>
      <c r="WSX340" s="7"/>
      <c r="WSY340" s="7"/>
      <c r="WSZ340" s="7"/>
      <c r="WTA340" s="7"/>
      <c r="WTB340" s="7"/>
      <c r="WTC340" s="7"/>
      <c r="WTD340" s="7"/>
      <c r="WTE340" s="7"/>
      <c r="WTF340" s="7"/>
      <c r="WTG340" s="7"/>
      <c r="WTH340" s="7"/>
      <c r="WTI340" s="7"/>
      <c r="WTJ340" s="7"/>
      <c r="WTK340" s="7"/>
      <c r="WTL340" s="7"/>
      <c r="WTM340" s="7"/>
      <c r="WTN340" s="7"/>
      <c r="WTO340" s="7"/>
      <c r="WTP340" s="7"/>
      <c r="WTQ340" s="7"/>
      <c r="WTR340" s="7"/>
      <c r="WTS340" s="7"/>
      <c r="WTT340" s="7"/>
      <c r="WTU340" s="7"/>
      <c r="WTV340" s="7"/>
      <c r="WTW340" s="7"/>
      <c r="WTX340" s="7"/>
      <c r="WTY340" s="7"/>
      <c r="WTZ340" s="7"/>
      <c r="WUA340" s="7"/>
      <c r="WUB340" s="7"/>
      <c r="WUC340" s="7"/>
      <c r="WUD340" s="7"/>
      <c r="WUE340" s="7"/>
      <c r="WUF340" s="7"/>
      <c r="WUG340" s="7"/>
      <c r="WUH340" s="7"/>
      <c r="WUI340" s="7"/>
      <c r="WUJ340" s="7"/>
      <c r="WUK340" s="7"/>
      <c r="WUL340" s="7"/>
      <c r="WUM340" s="7"/>
      <c r="WUN340" s="7"/>
      <c r="WUO340" s="7"/>
      <c r="WUP340" s="7"/>
      <c r="WUQ340" s="7"/>
      <c r="WUR340" s="7"/>
      <c r="WUS340" s="7"/>
      <c r="WUT340" s="7"/>
      <c r="WUU340" s="7"/>
      <c r="WUV340" s="7"/>
      <c r="WUW340" s="7"/>
      <c r="WUX340" s="7"/>
      <c r="WUY340" s="7"/>
      <c r="WUZ340" s="7"/>
      <c r="WVA340" s="7"/>
      <c r="WVB340" s="7"/>
      <c r="WVC340" s="7"/>
      <c r="WVD340" s="7"/>
      <c r="WVE340" s="7"/>
      <c r="WVF340" s="7"/>
      <c r="WVG340" s="7"/>
      <c r="WVH340" s="7"/>
      <c r="WVI340" s="7"/>
      <c r="WVJ340" s="7"/>
      <c r="WVK340" s="7"/>
      <c r="WVL340" s="7"/>
      <c r="WVM340" s="7"/>
      <c r="WVN340" s="7"/>
      <c r="WVO340" s="7"/>
      <c r="WVP340" s="7"/>
      <c r="WVQ340" s="7"/>
      <c r="WVR340" s="7"/>
      <c r="WVS340" s="7"/>
      <c r="WVT340" s="7"/>
      <c r="WVU340" s="7"/>
      <c r="WVV340" s="7"/>
      <c r="WVW340" s="7"/>
      <c r="WVX340" s="7"/>
      <c r="WVY340" s="7"/>
      <c r="WVZ340" s="7"/>
      <c r="WWA340" s="7"/>
      <c r="WWB340" s="7"/>
      <c r="WWC340" s="7"/>
      <c r="WWD340" s="7"/>
      <c r="WWE340" s="7"/>
      <c r="WWF340" s="7"/>
      <c r="WWG340" s="7"/>
      <c r="WWH340" s="7"/>
      <c r="WWI340" s="7"/>
      <c r="WWJ340" s="7"/>
      <c r="WWK340" s="7"/>
      <c r="WWL340" s="7"/>
      <c r="WWM340" s="7"/>
      <c r="WWN340" s="7"/>
      <c r="WWO340" s="7"/>
      <c r="WWP340" s="7"/>
      <c r="WWQ340" s="7"/>
      <c r="WWR340" s="7"/>
      <c r="WWS340" s="7"/>
      <c r="WWT340" s="7"/>
      <c r="WWU340" s="7"/>
      <c r="WWV340" s="7"/>
      <c r="WWW340" s="7"/>
      <c r="WWX340" s="7"/>
      <c r="WWY340" s="7"/>
      <c r="WWZ340" s="7"/>
      <c r="WXA340" s="7"/>
      <c r="WXB340" s="7"/>
      <c r="WXC340" s="7"/>
      <c r="WXD340" s="7"/>
      <c r="WXE340" s="7"/>
      <c r="WXF340" s="7"/>
      <c r="WXG340" s="7"/>
      <c r="WXH340" s="7"/>
      <c r="WXI340" s="7"/>
      <c r="WXJ340" s="7"/>
      <c r="WXK340" s="7"/>
      <c r="WXL340" s="7"/>
      <c r="WXM340" s="7"/>
      <c r="WXN340" s="7"/>
      <c r="WXO340" s="7"/>
      <c r="WXP340" s="7"/>
      <c r="WXQ340" s="7"/>
      <c r="WXR340" s="7"/>
      <c r="WXS340" s="7"/>
      <c r="WXT340" s="7"/>
      <c r="WXU340" s="7"/>
      <c r="WXV340" s="7"/>
      <c r="WXW340" s="7"/>
      <c r="WXX340" s="7"/>
      <c r="WXY340" s="7"/>
      <c r="WXZ340" s="7"/>
      <c r="WYA340" s="7"/>
      <c r="WYB340" s="7"/>
      <c r="WYC340" s="7"/>
      <c r="WYD340" s="7"/>
      <c r="WYE340" s="7"/>
      <c r="WYF340" s="7"/>
      <c r="WYG340" s="7"/>
      <c r="WYH340" s="7"/>
      <c r="WYI340" s="7"/>
      <c r="WYJ340" s="7"/>
      <c r="WYK340" s="7"/>
      <c r="WYL340" s="7"/>
      <c r="WYM340" s="7"/>
      <c r="WYN340" s="7"/>
      <c r="WYO340" s="7"/>
      <c r="WYP340" s="7"/>
      <c r="WYQ340" s="7"/>
      <c r="WYR340" s="7"/>
      <c r="WYS340" s="7"/>
      <c r="WYT340" s="7"/>
      <c r="WYU340" s="7"/>
      <c r="WYV340" s="7"/>
      <c r="WYW340" s="7"/>
      <c r="WYX340" s="7"/>
      <c r="WYY340" s="7"/>
      <c r="WYZ340" s="7"/>
      <c r="WZA340" s="7"/>
      <c r="WZB340" s="7"/>
      <c r="WZC340" s="7"/>
      <c r="WZD340" s="7"/>
      <c r="WZE340" s="7"/>
      <c r="WZF340" s="7"/>
      <c r="WZG340" s="7"/>
      <c r="WZH340" s="7"/>
      <c r="WZI340" s="7"/>
      <c r="WZJ340" s="7"/>
      <c r="WZK340" s="7"/>
      <c r="WZL340" s="7"/>
      <c r="WZM340" s="7"/>
      <c r="WZN340" s="7"/>
      <c r="WZO340" s="7"/>
      <c r="WZP340" s="7"/>
      <c r="WZQ340" s="7"/>
      <c r="WZR340" s="7"/>
      <c r="WZS340" s="7"/>
      <c r="WZT340" s="7"/>
      <c r="WZU340" s="7"/>
      <c r="WZV340" s="7"/>
      <c r="WZW340" s="7"/>
      <c r="WZX340" s="7"/>
      <c r="WZY340" s="7"/>
      <c r="WZZ340" s="7"/>
      <c r="XAA340" s="7"/>
      <c r="XAB340" s="7"/>
      <c r="XAC340" s="7"/>
      <c r="XAD340" s="7"/>
      <c r="XAE340" s="7"/>
      <c r="XAF340" s="7"/>
      <c r="XAG340" s="7"/>
      <c r="XAH340" s="7"/>
      <c r="XAI340" s="7"/>
      <c r="XAJ340" s="7"/>
      <c r="XAK340" s="7"/>
      <c r="XAL340" s="7"/>
      <c r="XAM340" s="7"/>
      <c r="XAN340" s="7"/>
      <c r="XAO340" s="7"/>
      <c r="XAP340" s="7"/>
      <c r="XAQ340" s="7"/>
      <c r="XAR340" s="7"/>
      <c r="XAS340" s="7"/>
      <c r="XAT340" s="7"/>
      <c r="XAU340" s="7"/>
      <c r="XAV340" s="7"/>
      <c r="XAW340" s="7"/>
      <c r="XAX340" s="7"/>
      <c r="XAY340" s="7"/>
      <c r="XAZ340" s="7"/>
      <c r="XBA340" s="7"/>
      <c r="XBB340" s="7"/>
      <c r="XBC340" s="7"/>
      <c r="XBD340" s="7"/>
      <c r="XBE340" s="7"/>
      <c r="XBF340" s="7"/>
      <c r="XBG340" s="7"/>
      <c r="XBH340" s="7"/>
      <c r="XBI340" s="7"/>
      <c r="XBJ340" s="7"/>
      <c r="XBK340" s="7"/>
      <c r="XBL340" s="7"/>
      <c r="XBM340" s="7"/>
      <c r="XBN340" s="7"/>
      <c r="XBO340" s="7"/>
      <c r="XBP340" s="7"/>
      <c r="XBQ340" s="7"/>
      <c r="XBR340" s="7"/>
      <c r="XBS340" s="7"/>
      <c r="XBT340" s="7"/>
      <c r="XBU340" s="7"/>
      <c r="XBV340" s="7"/>
      <c r="XBW340" s="7"/>
      <c r="XBX340" s="7"/>
      <c r="XBY340" s="7"/>
      <c r="XBZ340" s="7"/>
      <c r="XCA340" s="7"/>
      <c r="XCB340" s="7"/>
      <c r="XCC340" s="7"/>
      <c r="XCD340" s="7"/>
      <c r="XCE340" s="7"/>
      <c r="XCF340" s="7"/>
      <c r="XCG340" s="7"/>
      <c r="XCH340" s="7"/>
      <c r="XCI340" s="7"/>
      <c r="XCJ340" s="7"/>
      <c r="XCK340" s="7"/>
      <c r="XCL340" s="7"/>
      <c r="XCM340" s="7"/>
      <c r="XCN340" s="7"/>
      <c r="XCO340" s="7"/>
      <c r="XCP340" s="7"/>
      <c r="XCQ340" s="7"/>
      <c r="XCR340" s="7"/>
      <c r="XCS340" s="7"/>
      <c r="XCT340" s="7"/>
      <c r="XCU340" s="7"/>
      <c r="XCV340" s="7"/>
      <c r="XCW340" s="7"/>
      <c r="XCX340" s="7"/>
      <c r="XCY340" s="7"/>
      <c r="XCZ340" s="7"/>
      <c r="XDA340" s="7"/>
      <c r="XDB340" s="7"/>
      <c r="XDC340" s="7"/>
      <c r="XDD340" s="7"/>
      <c r="XDE340" s="7"/>
      <c r="XDF340" s="7"/>
      <c r="XDG340" s="7"/>
      <c r="XDH340" s="7"/>
      <c r="XDI340" s="7"/>
      <c r="XDJ340" s="7"/>
      <c r="XDK340" s="7"/>
      <c r="XDL340" s="7"/>
      <c r="XDM340" s="7"/>
      <c r="XDN340" s="7"/>
      <c r="XDO340" s="7"/>
      <c r="XDP340" s="7"/>
      <c r="XDQ340" s="7"/>
      <c r="XDR340" s="7"/>
      <c r="XDS340" s="7"/>
      <c r="XDT340" s="7"/>
      <c r="XDU340" s="7"/>
      <c r="XDV340" s="7"/>
      <c r="XDW340" s="7"/>
      <c r="XDX340" s="7"/>
      <c r="XDY340" s="7"/>
      <c r="XDZ340" s="7"/>
      <c r="XEA340" s="7"/>
      <c r="XEB340" s="7"/>
      <c r="XEC340" s="7"/>
      <c r="XED340" s="7"/>
      <c r="XEE340" s="7"/>
      <c r="XEF340" s="7"/>
      <c r="XEG340" s="7"/>
      <c r="XEH340" s="7"/>
      <c r="XEI340" s="7"/>
      <c r="XEJ340" s="7"/>
      <c r="XEK340" s="7"/>
      <c r="XEL340" s="7"/>
      <c r="XEM340" s="7"/>
      <c r="XEN340" s="7"/>
      <c r="XEO340" s="7"/>
      <c r="XEP340" s="7"/>
      <c r="XEQ340" s="7"/>
      <c r="XER340" s="7"/>
      <c r="XES340" s="7"/>
      <c r="XET340" s="7"/>
      <c r="XEU340" s="7"/>
      <c r="XEV340" s="7"/>
      <c r="XEW340" s="7"/>
      <c r="XEX340" s="7"/>
      <c r="XEY340" s="7"/>
      <c r="XEZ340" s="7"/>
      <c r="XFA340" s="7"/>
      <c r="XFB340" s="7"/>
      <c r="XFC340" s="7"/>
      <c r="XFD340" s="7"/>
    </row>
    <row r="341" spans="1:16384" ht="185.25" customHeight="1" x14ac:dyDescent="0.25">
      <c r="A341" s="97">
        <v>439</v>
      </c>
      <c r="B341" s="79"/>
      <c r="C341" s="143" t="s">
        <v>2006</v>
      </c>
      <c r="D341" s="96">
        <v>42641</v>
      </c>
      <c r="E341" s="143" t="s">
        <v>95</v>
      </c>
      <c r="F341" s="143" t="s">
        <v>1996</v>
      </c>
      <c r="G341" s="143" t="s">
        <v>1992</v>
      </c>
      <c r="H341" s="143" t="s">
        <v>1997</v>
      </c>
      <c r="I341" s="99" t="s">
        <v>1998</v>
      </c>
      <c r="J341" s="143" t="s">
        <v>96</v>
      </c>
      <c r="K341" s="97" t="s">
        <v>127</v>
      </c>
      <c r="L341" s="143" t="s">
        <v>97</v>
      </c>
      <c r="M341" s="143" t="s">
        <v>44</v>
      </c>
      <c r="N341" s="143" t="s">
        <v>128</v>
      </c>
      <c r="O341" s="143" t="s">
        <v>1999</v>
      </c>
      <c r="P341" s="96">
        <v>42653</v>
      </c>
      <c r="Q341" s="152" t="s">
        <v>2000</v>
      </c>
      <c r="R341" s="143" t="s">
        <v>129</v>
      </c>
      <c r="S341" s="150" t="s">
        <v>2001</v>
      </c>
      <c r="T341" s="143" t="s">
        <v>129</v>
      </c>
      <c r="U341" s="99" t="s">
        <v>2002</v>
      </c>
      <c r="V341" s="256" t="s">
        <v>2003</v>
      </c>
      <c r="W341" s="221">
        <v>6</v>
      </c>
      <c r="X341" s="222">
        <v>42644</v>
      </c>
      <c r="Y341" s="223">
        <v>42795</v>
      </c>
      <c r="Z341" s="261" t="s">
        <v>2004</v>
      </c>
      <c r="AA341" s="221" t="s">
        <v>2005</v>
      </c>
      <c r="AL341" s="10"/>
      <c r="AM341" s="10"/>
      <c r="AX341" s="98"/>
      <c r="AY341" s="79"/>
      <c r="AZ341" s="45" t="str">
        <f t="shared" si="226"/>
        <v>A</v>
      </c>
      <c r="BA341" s="49"/>
      <c r="BB341" s="47"/>
      <c r="BC341" s="100"/>
      <c r="BD341" s="49"/>
      <c r="BE341" s="49"/>
      <c r="BF341" s="49"/>
      <c r="BG341" s="100"/>
      <c r="BH341" s="79"/>
      <c r="BI341" s="98"/>
      <c r="BJ341" s="79" t="s">
        <v>903</v>
      </c>
      <c r="BK341" s="52" t="s">
        <v>2161</v>
      </c>
      <c r="BL341" s="45" t="s">
        <v>50</v>
      </c>
      <c r="BM341" s="346" t="s">
        <v>83</v>
      </c>
      <c r="BN341" s="346" t="s">
        <v>83</v>
      </c>
      <c r="BO341" s="50" t="s">
        <v>973</v>
      </c>
      <c r="BP341" s="346" t="s">
        <v>83</v>
      </c>
      <c r="BQ341" s="346" t="s">
        <v>83</v>
      </c>
      <c r="BR341" s="346" t="s">
        <v>83</v>
      </c>
      <c r="BS341" s="52" t="s">
        <v>83</v>
      </c>
      <c r="BT341" s="375"/>
      <c r="BU341" s="368" t="s">
        <v>91</v>
      </c>
      <c r="BV341" s="238">
        <f t="shared" si="237"/>
        <v>85</v>
      </c>
      <c r="BW341" s="79" t="s">
        <v>86</v>
      </c>
      <c r="BX341" s="45" t="str">
        <f>IF(BZ341&lt;91%,"A","C")</f>
        <v>C</v>
      </c>
      <c r="BY341" s="400">
        <v>6</v>
      </c>
      <c r="BZ341" s="83">
        <f t="shared" si="233"/>
        <v>1</v>
      </c>
      <c r="CA341" s="67" t="s">
        <v>2745</v>
      </c>
      <c r="CB341" s="384">
        <v>1</v>
      </c>
      <c r="CC341" s="384">
        <v>1</v>
      </c>
      <c r="CD341" s="384">
        <f t="shared" si="234"/>
        <v>1</v>
      </c>
      <c r="CE341" s="328" t="s">
        <v>2746</v>
      </c>
      <c r="CF341" s="100" t="s">
        <v>2747</v>
      </c>
      <c r="CG341" s="45" t="str">
        <f t="shared" si="235"/>
        <v>NO</v>
      </c>
      <c r="CH341" s="238">
        <f t="shared" si="236"/>
        <v>309</v>
      </c>
    </row>
    <row r="342" spans="1:16384" ht="192" hidden="1" customHeight="1" thickBot="1" x14ac:dyDescent="0.3">
      <c r="A342" s="262">
        <v>440</v>
      </c>
      <c r="B342" s="263" t="s">
        <v>255</v>
      </c>
      <c r="C342" s="264" t="s">
        <v>83</v>
      </c>
      <c r="D342" s="265"/>
      <c r="E342" s="250" t="s">
        <v>95</v>
      </c>
      <c r="F342" s="250" t="s">
        <v>83</v>
      </c>
      <c r="G342" s="250" t="s">
        <v>161</v>
      </c>
      <c r="H342" s="250" t="s">
        <v>2062</v>
      </c>
      <c r="I342" s="265" t="s">
        <v>2063</v>
      </c>
      <c r="J342" s="250" t="s">
        <v>66</v>
      </c>
      <c r="K342" s="250" t="s">
        <v>130</v>
      </c>
      <c r="L342" s="250" t="s">
        <v>131</v>
      </c>
      <c r="M342" s="249" t="s">
        <v>2164</v>
      </c>
      <c r="N342" s="249" t="s">
        <v>156</v>
      </c>
      <c r="O342" s="64" t="s">
        <v>83</v>
      </c>
      <c r="P342" s="266">
        <v>42492</v>
      </c>
      <c r="Q342" s="265" t="s">
        <v>2064</v>
      </c>
      <c r="R342" s="265"/>
      <c r="S342" s="264" t="s">
        <v>2022</v>
      </c>
      <c r="T342" s="267"/>
      <c r="U342" s="268" t="s">
        <v>2023</v>
      </c>
      <c r="V342" s="268" t="s">
        <v>2024</v>
      </c>
      <c r="W342" s="34" t="s">
        <v>2025</v>
      </c>
      <c r="X342" s="269">
        <v>42506</v>
      </c>
      <c r="Y342" s="269">
        <v>42520</v>
      </c>
      <c r="Z342" s="228" t="s">
        <v>2026</v>
      </c>
      <c r="AA342" s="228" t="s">
        <v>2081</v>
      </c>
      <c r="AX342" s="98"/>
      <c r="AY342" s="79"/>
      <c r="AZ342" s="156" t="str">
        <f t="shared" ref="AZ342:AZ352" si="243">IF(BB342&lt;91%,"A","C")</f>
        <v>A</v>
      </c>
      <c r="BA342" s="98"/>
      <c r="BB342" s="98"/>
      <c r="BC342" s="98"/>
      <c r="BD342" s="98"/>
      <c r="BE342" s="98"/>
      <c r="BF342" s="98"/>
      <c r="BG342" s="98"/>
      <c r="BH342" s="79"/>
      <c r="BI342" s="98"/>
      <c r="BJ342" s="79" t="s">
        <v>2163</v>
      </c>
      <c r="BK342" s="79" t="s">
        <v>2169</v>
      </c>
      <c r="BL342" s="45" t="str">
        <f t="shared" si="228"/>
        <v>C</v>
      </c>
      <c r="BM342" s="341">
        <v>1</v>
      </c>
      <c r="BN342" s="47">
        <f t="shared" si="229"/>
        <v>1</v>
      </c>
      <c r="BO342" s="50" t="s">
        <v>2297</v>
      </c>
      <c r="BP342" s="49">
        <v>1</v>
      </c>
      <c r="BQ342" s="49">
        <v>1</v>
      </c>
      <c r="BR342" s="47">
        <f t="shared" si="230"/>
        <v>1</v>
      </c>
      <c r="BS342" s="366" t="s">
        <v>2309</v>
      </c>
      <c r="BT342" s="52" t="s">
        <v>2310</v>
      </c>
      <c r="BU342" s="98"/>
      <c r="BW342" s="8"/>
      <c r="BX342" s="8"/>
      <c r="BY342" s="8"/>
      <c r="BZ342" s="8"/>
      <c r="CB342" s="8"/>
      <c r="CC342" s="8"/>
      <c r="CD342" s="8"/>
    </row>
    <row r="343" spans="1:16384" ht="192" hidden="1" customHeight="1" thickTop="1" thickBot="1" x14ac:dyDescent="0.3">
      <c r="A343" s="82">
        <v>440</v>
      </c>
      <c r="B343" s="79" t="s">
        <v>256</v>
      </c>
      <c r="C343" s="143" t="s">
        <v>83</v>
      </c>
      <c r="D343" s="247"/>
      <c r="E343" s="162" t="s">
        <v>95</v>
      </c>
      <c r="F343" s="162" t="s">
        <v>83</v>
      </c>
      <c r="G343" s="162" t="s">
        <v>161</v>
      </c>
      <c r="H343" s="162" t="s">
        <v>2062</v>
      </c>
      <c r="I343" s="247" t="s">
        <v>2063</v>
      </c>
      <c r="J343" s="162" t="s">
        <v>66</v>
      </c>
      <c r="K343" s="162" t="s">
        <v>130</v>
      </c>
      <c r="L343" s="162" t="s">
        <v>131</v>
      </c>
      <c r="M343" s="249" t="s">
        <v>2164</v>
      </c>
      <c r="N343" s="248" t="s">
        <v>156</v>
      </c>
      <c r="O343" s="64" t="s">
        <v>83</v>
      </c>
      <c r="P343" s="251">
        <v>42492</v>
      </c>
      <c r="Q343" s="247" t="s">
        <v>2064</v>
      </c>
      <c r="R343" s="247"/>
      <c r="S343" s="143" t="s">
        <v>2027</v>
      </c>
      <c r="T343" s="242"/>
      <c r="U343" s="254" t="s">
        <v>2028</v>
      </c>
      <c r="V343" s="254" t="s">
        <v>2029</v>
      </c>
      <c r="W343" s="259" t="s">
        <v>165</v>
      </c>
      <c r="X343" s="245">
        <v>42491</v>
      </c>
      <c r="Y343" s="245">
        <v>42505</v>
      </c>
      <c r="Z343" s="145" t="s">
        <v>2030</v>
      </c>
      <c r="AA343" s="145" t="s">
        <v>2093</v>
      </c>
      <c r="AX343" s="98"/>
      <c r="AY343" s="79"/>
      <c r="AZ343" s="156" t="str">
        <f t="shared" si="243"/>
        <v>A</v>
      </c>
      <c r="BA343" s="98"/>
      <c r="BB343" s="98"/>
      <c r="BC343" s="98"/>
      <c r="BD343" s="98"/>
      <c r="BE343" s="98"/>
      <c r="BF343" s="98"/>
      <c r="BG343" s="98"/>
      <c r="BH343" s="79"/>
      <c r="BI343" s="98"/>
      <c r="BJ343" s="79" t="s">
        <v>2163</v>
      </c>
      <c r="BK343" s="79" t="s">
        <v>2169</v>
      </c>
      <c r="BL343" s="45" t="str">
        <f t="shared" si="228"/>
        <v>C</v>
      </c>
      <c r="BM343" s="185">
        <v>1</v>
      </c>
      <c r="BN343" s="47">
        <f t="shared" si="229"/>
        <v>1</v>
      </c>
      <c r="BO343" s="50" t="s">
        <v>2298</v>
      </c>
      <c r="BP343" s="49">
        <v>1</v>
      </c>
      <c r="BQ343" s="49">
        <v>1</v>
      </c>
      <c r="BR343" s="47">
        <f t="shared" si="230"/>
        <v>1</v>
      </c>
      <c r="BS343" s="366" t="s">
        <v>2311</v>
      </c>
      <c r="BT343" s="52" t="s">
        <v>2310</v>
      </c>
      <c r="BU343" s="98"/>
      <c r="BW343" s="8"/>
      <c r="BX343" s="8"/>
      <c r="BY343" s="8"/>
      <c r="BZ343" s="8"/>
      <c r="CB343" s="8"/>
      <c r="CC343" s="8"/>
      <c r="CD343" s="8"/>
    </row>
    <row r="344" spans="1:16384" ht="42.75" hidden="1" customHeight="1" thickTop="1" thickBot="1" x14ac:dyDescent="0.3">
      <c r="A344" s="82">
        <v>440</v>
      </c>
      <c r="B344" s="79" t="s">
        <v>257</v>
      </c>
      <c r="C344" s="143" t="s">
        <v>83</v>
      </c>
      <c r="D344" s="247"/>
      <c r="E344" s="162" t="s">
        <v>95</v>
      </c>
      <c r="F344" s="162" t="s">
        <v>83</v>
      </c>
      <c r="G344" s="162" t="s">
        <v>161</v>
      </c>
      <c r="H344" s="162" t="s">
        <v>2062</v>
      </c>
      <c r="I344" s="247" t="s">
        <v>2063</v>
      </c>
      <c r="J344" s="162" t="s">
        <v>66</v>
      </c>
      <c r="K344" s="162" t="s">
        <v>130</v>
      </c>
      <c r="L344" s="162" t="s">
        <v>131</v>
      </c>
      <c r="M344" s="249" t="s">
        <v>2164</v>
      </c>
      <c r="N344" s="248" t="s">
        <v>156</v>
      </c>
      <c r="O344" s="64" t="s">
        <v>83</v>
      </c>
      <c r="P344" s="251">
        <v>42492</v>
      </c>
      <c r="Q344" s="247" t="s">
        <v>2064</v>
      </c>
      <c r="R344" s="247"/>
      <c r="S344" s="244" t="s">
        <v>2031</v>
      </c>
      <c r="T344" s="242"/>
      <c r="U344" s="254" t="s">
        <v>2032</v>
      </c>
      <c r="V344" s="254" t="s">
        <v>2033</v>
      </c>
      <c r="W344" s="259" t="s">
        <v>165</v>
      </c>
      <c r="X344" s="245">
        <v>42491</v>
      </c>
      <c r="Y344" s="245">
        <v>42520</v>
      </c>
      <c r="Z344" s="145" t="s">
        <v>2034</v>
      </c>
      <c r="AA344" s="145" t="s">
        <v>162</v>
      </c>
      <c r="AX344" s="98"/>
      <c r="AY344" s="79"/>
      <c r="AZ344" s="156" t="str">
        <f t="shared" si="243"/>
        <v>A</v>
      </c>
      <c r="BA344" s="98"/>
      <c r="BB344" s="98"/>
      <c r="BC344" s="98"/>
      <c r="BD344" s="98"/>
      <c r="BE344" s="98"/>
      <c r="BF344" s="98"/>
      <c r="BG344" s="98"/>
      <c r="BH344" s="79"/>
      <c r="BI344" s="98"/>
      <c r="BJ344" s="79" t="s">
        <v>2163</v>
      </c>
      <c r="BK344" s="79" t="s">
        <v>2169</v>
      </c>
      <c r="BL344" s="45" t="str">
        <f t="shared" si="228"/>
        <v>C</v>
      </c>
      <c r="BM344" s="185">
        <v>1</v>
      </c>
      <c r="BN344" s="47">
        <f t="shared" si="229"/>
        <v>1</v>
      </c>
      <c r="BO344" s="50" t="s">
        <v>2299</v>
      </c>
      <c r="BP344" s="49">
        <v>1</v>
      </c>
      <c r="BQ344" s="49">
        <v>1</v>
      </c>
      <c r="BR344" s="47">
        <f t="shared" si="230"/>
        <v>1</v>
      </c>
      <c r="BS344" s="366" t="s">
        <v>2311</v>
      </c>
      <c r="BT344" s="52" t="s">
        <v>2310</v>
      </c>
      <c r="BU344" s="98"/>
      <c r="BW344" s="8"/>
      <c r="BX344" s="8"/>
      <c r="BY344" s="8"/>
      <c r="BZ344" s="8"/>
      <c r="CB344" s="8"/>
      <c r="CC344" s="8"/>
      <c r="CD344" s="8"/>
    </row>
    <row r="345" spans="1:16384" ht="192" hidden="1" customHeight="1" thickTop="1" thickBot="1" x14ac:dyDescent="0.3">
      <c r="A345" s="82">
        <v>440</v>
      </c>
      <c r="B345" s="79" t="s">
        <v>258</v>
      </c>
      <c r="C345" s="143" t="s">
        <v>83</v>
      </c>
      <c r="D345" s="247"/>
      <c r="E345" s="162" t="s">
        <v>95</v>
      </c>
      <c r="F345" s="162" t="s">
        <v>83</v>
      </c>
      <c r="G345" s="162" t="s">
        <v>161</v>
      </c>
      <c r="H345" s="162" t="s">
        <v>2062</v>
      </c>
      <c r="I345" s="247" t="s">
        <v>2063</v>
      </c>
      <c r="J345" s="162" t="s">
        <v>66</v>
      </c>
      <c r="K345" s="162" t="s">
        <v>130</v>
      </c>
      <c r="L345" s="162" t="s">
        <v>131</v>
      </c>
      <c r="M345" s="249" t="s">
        <v>2164</v>
      </c>
      <c r="N345" s="248" t="s">
        <v>156</v>
      </c>
      <c r="O345" s="64" t="s">
        <v>83</v>
      </c>
      <c r="P345" s="251">
        <v>42492</v>
      </c>
      <c r="Q345" s="247" t="s">
        <v>2064</v>
      </c>
      <c r="R345" s="247"/>
      <c r="S345" s="244" t="s">
        <v>2031</v>
      </c>
      <c r="T345" s="242"/>
      <c r="U345" s="254" t="s">
        <v>2035</v>
      </c>
      <c r="V345" s="254" t="s">
        <v>2033</v>
      </c>
      <c r="W345" s="259" t="s">
        <v>165</v>
      </c>
      <c r="X345" s="245">
        <v>42491</v>
      </c>
      <c r="Y345" s="245">
        <v>42520</v>
      </c>
      <c r="Z345" s="145" t="s">
        <v>2036</v>
      </c>
      <c r="AA345" s="145" t="s">
        <v>2095</v>
      </c>
      <c r="AX345" s="98"/>
      <c r="AY345" s="79"/>
      <c r="AZ345" s="156" t="str">
        <f t="shared" si="243"/>
        <v>A</v>
      </c>
      <c r="BA345" s="98"/>
      <c r="BB345" s="98"/>
      <c r="BC345" s="98"/>
      <c r="BD345" s="98"/>
      <c r="BE345" s="98"/>
      <c r="BF345" s="98"/>
      <c r="BG345" s="98"/>
      <c r="BH345" s="79"/>
      <c r="BI345" s="98"/>
      <c r="BJ345" s="79" t="s">
        <v>2163</v>
      </c>
      <c r="BK345" s="79" t="s">
        <v>2169</v>
      </c>
      <c r="BL345" s="45" t="str">
        <f t="shared" si="228"/>
        <v>C</v>
      </c>
      <c r="BM345" s="185">
        <v>1</v>
      </c>
      <c r="BN345" s="47">
        <f t="shared" si="229"/>
        <v>1</v>
      </c>
      <c r="BO345" s="50" t="s">
        <v>2300</v>
      </c>
      <c r="BP345" s="49">
        <v>1</v>
      </c>
      <c r="BQ345" s="49">
        <v>1</v>
      </c>
      <c r="BR345" s="47">
        <f t="shared" si="230"/>
        <v>1</v>
      </c>
      <c r="BS345" s="366" t="s">
        <v>2311</v>
      </c>
      <c r="BT345" s="52" t="s">
        <v>2310</v>
      </c>
      <c r="BU345" s="98"/>
      <c r="BW345" s="8"/>
      <c r="BX345" s="8"/>
      <c r="BY345" s="8"/>
      <c r="BZ345" s="8"/>
      <c r="CB345" s="8"/>
      <c r="CC345" s="8"/>
      <c r="CD345" s="8"/>
    </row>
    <row r="346" spans="1:16384" ht="192" hidden="1" customHeight="1" thickTop="1" thickBot="1" x14ac:dyDescent="0.3">
      <c r="A346" s="82">
        <v>440</v>
      </c>
      <c r="B346" s="79" t="s">
        <v>259</v>
      </c>
      <c r="C346" s="143" t="s">
        <v>83</v>
      </c>
      <c r="D346" s="247"/>
      <c r="E346" s="162" t="s">
        <v>95</v>
      </c>
      <c r="F346" s="162" t="s">
        <v>83</v>
      </c>
      <c r="G346" s="162" t="s">
        <v>161</v>
      </c>
      <c r="H346" s="162" t="s">
        <v>2062</v>
      </c>
      <c r="I346" s="247" t="s">
        <v>2063</v>
      </c>
      <c r="J346" s="162" t="s">
        <v>66</v>
      </c>
      <c r="K346" s="162" t="s">
        <v>130</v>
      </c>
      <c r="L346" s="162" t="s">
        <v>131</v>
      </c>
      <c r="M346" s="249" t="s">
        <v>2164</v>
      </c>
      <c r="N346" s="248" t="s">
        <v>156</v>
      </c>
      <c r="O346" s="64" t="s">
        <v>83</v>
      </c>
      <c r="P346" s="251">
        <v>42492</v>
      </c>
      <c r="Q346" s="247" t="s">
        <v>2064</v>
      </c>
      <c r="R346" s="247"/>
      <c r="S346" s="244" t="s">
        <v>2031</v>
      </c>
      <c r="T346" s="242"/>
      <c r="U346" s="254" t="s">
        <v>2037</v>
      </c>
      <c r="V346" s="254" t="s">
        <v>2038</v>
      </c>
      <c r="W346" s="259" t="s">
        <v>165</v>
      </c>
      <c r="X346" s="245">
        <v>42522</v>
      </c>
      <c r="Y346" s="245">
        <v>42551</v>
      </c>
      <c r="Z346" s="145" t="s">
        <v>2039</v>
      </c>
      <c r="AA346" s="145" t="s">
        <v>2094</v>
      </c>
      <c r="AX346" s="98"/>
      <c r="AY346" s="79"/>
      <c r="AZ346" s="156" t="str">
        <f t="shared" si="243"/>
        <v>A</v>
      </c>
      <c r="BA346" s="98"/>
      <c r="BB346" s="98"/>
      <c r="BC346" s="98"/>
      <c r="BD346" s="98"/>
      <c r="BE346" s="98"/>
      <c r="BF346" s="98"/>
      <c r="BG346" s="98"/>
      <c r="BH346" s="79"/>
      <c r="BI346" s="98"/>
      <c r="BJ346" s="79" t="s">
        <v>2163</v>
      </c>
      <c r="BK346" s="79" t="s">
        <v>2169</v>
      </c>
      <c r="BL346" s="45" t="str">
        <f t="shared" si="228"/>
        <v>C</v>
      </c>
      <c r="BM346" s="342">
        <v>1</v>
      </c>
      <c r="BN346" s="47">
        <f t="shared" si="229"/>
        <v>1</v>
      </c>
      <c r="BO346" s="328" t="s">
        <v>2301</v>
      </c>
      <c r="BP346" s="106">
        <v>1</v>
      </c>
      <c r="BQ346" s="106">
        <v>1</v>
      </c>
      <c r="BR346" s="47">
        <f t="shared" si="230"/>
        <v>1</v>
      </c>
      <c r="BS346" s="367" t="s">
        <v>2312</v>
      </c>
      <c r="BT346" s="79" t="s">
        <v>2310</v>
      </c>
      <c r="BU346" s="98"/>
      <c r="BW346" s="8"/>
      <c r="BX346" s="8"/>
      <c r="BY346" s="8"/>
      <c r="BZ346" s="8"/>
      <c r="CB346" s="8"/>
      <c r="CC346" s="8"/>
      <c r="CD346" s="8"/>
    </row>
    <row r="347" spans="1:16384" ht="192" hidden="1" customHeight="1" thickTop="1" thickBot="1" x14ac:dyDescent="0.3">
      <c r="A347" s="82">
        <v>440</v>
      </c>
      <c r="B347" s="79" t="s">
        <v>260</v>
      </c>
      <c r="C347" s="143" t="s">
        <v>83</v>
      </c>
      <c r="D347" s="247"/>
      <c r="E347" s="162" t="s">
        <v>95</v>
      </c>
      <c r="F347" s="162" t="s">
        <v>83</v>
      </c>
      <c r="G347" s="162" t="s">
        <v>161</v>
      </c>
      <c r="H347" s="162" t="s">
        <v>2062</v>
      </c>
      <c r="I347" s="247" t="s">
        <v>2063</v>
      </c>
      <c r="J347" s="162" t="s">
        <v>66</v>
      </c>
      <c r="K347" s="162" t="s">
        <v>130</v>
      </c>
      <c r="L347" s="162" t="s">
        <v>131</v>
      </c>
      <c r="M347" s="249" t="s">
        <v>2164</v>
      </c>
      <c r="N347" s="248" t="s">
        <v>156</v>
      </c>
      <c r="O347" s="64" t="s">
        <v>83</v>
      </c>
      <c r="P347" s="251">
        <v>42492</v>
      </c>
      <c r="Q347" s="247" t="s">
        <v>2064</v>
      </c>
      <c r="R347" s="247"/>
      <c r="S347" s="244" t="s">
        <v>2031</v>
      </c>
      <c r="T347" s="242"/>
      <c r="U347" s="69" t="s">
        <v>2040</v>
      </c>
      <c r="V347" s="257" t="s">
        <v>2041</v>
      </c>
      <c r="W347" s="259" t="s">
        <v>165</v>
      </c>
      <c r="X347" s="246">
        <v>42536</v>
      </c>
      <c r="Y347" s="246">
        <v>42566</v>
      </c>
      <c r="Z347" s="145" t="s">
        <v>2034</v>
      </c>
      <c r="AA347" s="145" t="s">
        <v>162</v>
      </c>
      <c r="AX347" s="98"/>
      <c r="AY347" s="79"/>
      <c r="AZ347" s="156" t="str">
        <f t="shared" si="243"/>
        <v>A</v>
      </c>
      <c r="BA347" s="98"/>
      <c r="BB347" s="98"/>
      <c r="BC347" s="98"/>
      <c r="BD347" s="98"/>
      <c r="BE347" s="98"/>
      <c r="BF347" s="98"/>
      <c r="BG347" s="98"/>
      <c r="BH347" s="79"/>
      <c r="BI347" s="98"/>
      <c r="BJ347" s="79" t="s">
        <v>2163</v>
      </c>
      <c r="BK347" s="79" t="s">
        <v>2169</v>
      </c>
      <c r="BL347" s="45" t="str">
        <f t="shared" si="228"/>
        <v>C</v>
      </c>
      <c r="BM347" s="342">
        <v>1</v>
      </c>
      <c r="BN347" s="47">
        <f t="shared" si="229"/>
        <v>1</v>
      </c>
      <c r="BO347" s="328" t="s">
        <v>2302</v>
      </c>
      <c r="BP347" s="106">
        <v>1</v>
      </c>
      <c r="BQ347" s="106">
        <v>1</v>
      </c>
      <c r="BR347" s="47">
        <f t="shared" si="230"/>
        <v>1</v>
      </c>
      <c r="BS347" s="367" t="s">
        <v>2312</v>
      </c>
      <c r="BT347" s="79" t="s">
        <v>2310</v>
      </c>
      <c r="BU347" s="98"/>
      <c r="BW347" s="8"/>
      <c r="BX347" s="8"/>
      <c r="BY347" s="8"/>
      <c r="BZ347" s="8"/>
      <c r="CB347" s="8"/>
      <c r="CC347" s="8"/>
      <c r="CD347" s="8"/>
    </row>
    <row r="348" spans="1:16384" ht="192" hidden="1" customHeight="1" thickTop="1" thickBot="1" x14ac:dyDescent="0.3">
      <c r="A348" s="82">
        <v>440</v>
      </c>
      <c r="B348" s="79" t="s">
        <v>261</v>
      </c>
      <c r="C348" s="143" t="s">
        <v>83</v>
      </c>
      <c r="D348" s="247"/>
      <c r="E348" s="162" t="s">
        <v>95</v>
      </c>
      <c r="F348" s="162" t="s">
        <v>83</v>
      </c>
      <c r="G348" s="162" t="s">
        <v>161</v>
      </c>
      <c r="H348" s="162" t="s">
        <v>2062</v>
      </c>
      <c r="I348" s="247" t="s">
        <v>2063</v>
      </c>
      <c r="J348" s="162" t="s">
        <v>66</v>
      </c>
      <c r="K348" s="162" t="s">
        <v>130</v>
      </c>
      <c r="L348" s="162" t="s">
        <v>131</v>
      </c>
      <c r="M348" s="249" t="s">
        <v>2164</v>
      </c>
      <c r="N348" s="248" t="s">
        <v>156</v>
      </c>
      <c r="O348" s="64" t="s">
        <v>83</v>
      </c>
      <c r="P348" s="251">
        <v>42492</v>
      </c>
      <c r="Q348" s="247" t="s">
        <v>2064</v>
      </c>
      <c r="R348" s="247"/>
      <c r="S348" s="244" t="s">
        <v>2031</v>
      </c>
      <c r="T348" s="242"/>
      <c r="U348" s="254" t="s">
        <v>2042</v>
      </c>
      <c r="V348" s="254" t="s">
        <v>2043</v>
      </c>
      <c r="W348" s="259" t="s">
        <v>2044</v>
      </c>
      <c r="X348" s="245">
        <v>42597</v>
      </c>
      <c r="Y348" s="245">
        <v>42628</v>
      </c>
      <c r="Z348" s="145" t="s">
        <v>2034</v>
      </c>
      <c r="AA348" s="145" t="s">
        <v>162</v>
      </c>
      <c r="AX348" s="98"/>
      <c r="AY348" s="79"/>
      <c r="AZ348" s="156" t="str">
        <f t="shared" si="243"/>
        <v>A</v>
      </c>
      <c r="BA348" s="98"/>
      <c r="BB348" s="98"/>
      <c r="BC348" s="98"/>
      <c r="BD348" s="98"/>
      <c r="BE348" s="98"/>
      <c r="BF348" s="98"/>
      <c r="BG348" s="98"/>
      <c r="BH348" s="79"/>
      <c r="BI348" s="98"/>
      <c r="BJ348" s="79" t="s">
        <v>2163</v>
      </c>
      <c r="BK348" s="79" t="s">
        <v>2169</v>
      </c>
      <c r="BL348" s="45" t="str">
        <f t="shared" si="228"/>
        <v>C</v>
      </c>
      <c r="BM348" s="343">
        <v>1</v>
      </c>
      <c r="BN348" s="47">
        <f t="shared" si="229"/>
        <v>1</v>
      </c>
      <c r="BO348" s="328" t="s">
        <v>2303</v>
      </c>
      <c r="BP348" s="106">
        <v>1</v>
      </c>
      <c r="BQ348" s="106">
        <v>1</v>
      </c>
      <c r="BR348" s="47">
        <f t="shared" si="230"/>
        <v>1</v>
      </c>
      <c r="BS348" s="367" t="s">
        <v>2313</v>
      </c>
      <c r="BT348" s="79" t="s">
        <v>2310</v>
      </c>
      <c r="BU348" s="98"/>
      <c r="BW348" s="8"/>
      <c r="BX348" s="8"/>
      <c r="BY348" s="8"/>
      <c r="BZ348" s="8"/>
      <c r="CB348" s="8"/>
      <c r="CC348" s="8"/>
      <c r="CD348" s="8"/>
    </row>
    <row r="349" spans="1:16384" ht="192" hidden="1" customHeight="1" thickTop="1" thickBot="1" x14ac:dyDescent="0.3">
      <c r="A349" s="82">
        <v>440</v>
      </c>
      <c r="B349" s="79" t="s">
        <v>262</v>
      </c>
      <c r="C349" s="143" t="s">
        <v>83</v>
      </c>
      <c r="D349" s="247"/>
      <c r="E349" s="162" t="s">
        <v>95</v>
      </c>
      <c r="F349" s="162" t="s">
        <v>83</v>
      </c>
      <c r="G349" s="162" t="s">
        <v>161</v>
      </c>
      <c r="H349" s="162" t="s">
        <v>2062</v>
      </c>
      <c r="I349" s="247" t="s">
        <v>2063</v>
      </c>
      <c r="J349" s="162" t="s">
        <v>66</v>
      </c>
      <c r="K349" s="162" t="s">
        <v>130</v>
      </c>
      <c r="L349" s="162" t="s">
        <v>131</v>
      </c>
      <c r="M349" s="249" t="s">
        <v>2164</v>
      </c>
      <c r="N349" s="248" t="s">
        <v>156</v>
      </c>
      <c r="O349" s="64" t="s">
        <v>83</v>
      </c>
      <c r="P349" s="251">
        <v>42492</v>
      </c>
      <c r="Q349" s="247" t="s">
        <v>2064</v>
      </c>
      <c r="R349" s="247"/>
      <c r="S349" s="143" t="s">
        <v>2045</v>
      </c>
      <c r="T349" s="143"/>
      <c r="U349" s="69" t="s">
        <v>2046</v>
      </c>
      <c r="V349" s="254" t="s">
        <v>2047</v>
      </c>
      <c r="W349" s="259" t="s">
        <v>2048</v>
      </c>
      <c r="X349" s="245">
        <v>42491</v>
      </c>
      <c r="Y349" s="245">
        <v>42520</v>
      </c>
      <c r="Z349" s="258" t="s">
        <v>2049</v>
      </c>
      <c r="AA349" s="258" t="s">
        <v>2157</v>
      </c>
      <c r="AX349" s="98"/>
      <c r="AY349" s="79"/>
      <c r="AZ349" s="156" t="str">
        <f t="shared" si="243"/>
        <v>A</v>
      </c>
      <c r="BA349" s="98"/>
      <c r="BB349" s="98"/>
      <c r="BC349" s="98"/>
      <c r="BD349" s="98"/>
      <c r="BE349" s="98"/>
      <c r="BF349" s="98"/>
      <c r="BG349" s="98"/>
      <c r="BH349" s="79"/>
      <c r="BI349" s="98"/>
      <c r="BJ349" s="79" t="s">
        <v>2163</v>
      </c>
      <c r="BK349" s="79" t="s">
        <v>2169</v>
      </c>
      <c r="BL349" s="45" t="str">
        <f t="shared" si="228"/>
        <v>C</v>
      </c>
      <c r="BM349" s="343">
        <v>1</v>
      </c>
      <c r="BN349" s="47">
        <f t="shared" si="229"/>
        <v>1</v>
      </c>
      <c r="BO349" s="328" t="s">
        <v>2304</v>
      </c>
      <c r="BP349" s="106">
        <v>1</v>
      </c>
      <c r="BQ349" s="106">
        <v>1</v>
      </c>
      <c r="BR349" s="47">
        <f t="shared" si="230"/>
        <v>1</v>
      </c>
      <c r="BS349" s="367" t="s">
        <v>2314</v>
      </c>
      <c r="BT349" s="79" t="s">
        <v>2310</v>
      </c>
      <c r="BU349" s="98"/>
      <c r="BW349" s="8"/>
      <c r="BX349" s="8"/>
      <c r="BY349" s="8"/>
      <c r="BZ349" s="8"/>
      <c r="CB349" s="8"/>
      <c r="CC349" s="8"/>
      <c r="CD349" s="8"/>
    </row>
    <row r="350" spans="1:16384" ht="192" hidden="1" customHeight="1" thickTop="1" thickBot="1" x14ac:dyDescent="0.3">
      <c r="A350" s="82">
        <v>440</v>
      </c>
      <c r="B350" s="79" t="s">
        <v>263</v>
      </c>
      <c r="C350" s="143" t="s">
        <v>83</v>
      </c>
      <c r="D350" s="247"/>
      <c r="E350" s="162" t="s">
        <v>95</v>
      </c>
      <c r="F350" s="162" t="s">
        <v>83</v>
      </c>
      <c r="G350" s="162" t="s">
        <v>161</v>
      </c>
      <c r="H350" s="162" t="s">
        <v>2062</v>
      </c>
      <c r="I350" s="247" t="s">
        <v>2063</v>
      </c>
      <c r="J350" s="162" t="s">
        <v>66</v>
      </c>
      <c r="K350" s="162" t="s">
        <v>130</v>
      </c>
      <c r="L350" s="162" t="s">
        <v>131</v>
      </c>
      <c r="M350" s="249" t="s">
        <v>2164</v>
      </c>
      <c r="N350" s="248" t="s">
        <v>156</v>
      </c>
      <c r="O350" s="64" t="s">
        <v>83</v>
      </c>
      <c r="P350" s="252">
        <v>42492</v>
      </c>
      <c r="Q350" s="247" t="s">
        <v>2064</v>
      </c>
      <c r="R350" s="247"/>
      <c r="S350" s="143" t="s">
        <v>2050</v>
      </c>
      <c r="T350" s="143"/>
      <c r="U350" s="69" t="s">
        <v>2051</v>
      </c>
      <c r="V350" s="254" t="s">
        <v>2047</v>
      </c>
      <c r="W350" s="259" t="s">
        <v>2048</v>
      </c>
      <c r="X350" s="245">
        <v>42552</v>
      </c>
      <c r="Y350" s="245">
        <v>42581</v>
      </c>
      <c r="Z350" s="258" t="s">
        <v>2052</v>
      </c>
      <c r="AA350" s="258" t="s">
        <v>2087</v>
      </c>
      <c r="AX350" s="98"/>
      <c r="AY350" s="79"/>
      <c r="AZ350" s="156" t="str">
        <f t="shared" si="243"/>
        <v>A</v>
      </c>
      <c r="BA350" s="98"/>
      <c r="BB350" s="98"/>
      <c r="BC350" s="98"/>
      <c r="BD350" s="98"/>
      <c r="BE350" s="98"/>
      <c r="BF350" s="98"/>
      <c r="BG350" s="98"/>
      <c r="BH350" s="79"/>
      <c r="BI350" s="98"/>
      <c r="BJ350" s="79" t="s">
        <v>2163</v>
      </c>
      <c r="BK350" s="79" t="s">
        <v>2169</v>
      </c>
      <c r="BL350" s="45" t="str">
        <f t="shared" si="228"/>
        <v>C</v>
      </c>
      <c r="BM350" s="98"/>
      <c r="BN350" s="47">
        <f t="shared" si="229"/>
        <v>1</v>
      </c>
      <c r="BO350" s="328" t="s">
        <v>2305</v>
      </c>
      <c r="BP350" s="106">
        <v>1</v>
      </c>
      <c r="BQ350" s="106">
        <v>1</v>
      </c>
      <c r="BR350" s="47">
        <f t="shared" si="230"/>
        <v>1</v>
      </c>
      <c r="BS350" s="367" t="s">
        <v>2315</v>
      </c>
      <c r="BT350" s="79" t="s">
        <v>2310</v>
      </c>
      <c r="BU350" s="98"/>
      <c r="BW350" s="8"/>
      <c r="BX350" s="8"/>
      <c r="BY350" s="8"/>
      <c r="BZ350" s="8"/>
      <c r="CB350" s="8"/>
      <c r="CC350" s="8"/>
      <c r="CD350" s="8"/>
    </row>
    <row r="351" spans="1:16384" ht="192" customHeight="1" thickBot="1" x14ac:dyDescent="0.3">
      <c r="A351" s="82">
        <v>440</v>
      </c>
      <c r="B351" s="79" t="s">
        <v>264</v>
      </c>
      <c r="C351" s="143" t="s">
        <v>83</v>
      </c>
      <c r="D351" s="247"/>
      <c r="E351" s="162" t="s">
        <v>95</v>
      </c>
      <c r="F351" s="162" t="s">
        <v>83</v>
      </c>
      <c r="G351" s="162" t="s">
        <v>161</v>
      </c>
      <c r="H351" s="162" t="s">
        <v>2062</v>
      </c>
      <c r="I351" s="247" t="s">
        <v>2063</v>
      </c>
      <c r="J351" s="162" t="s">
        <v>66</v>
      </c>
      <c r="K351" s="162" t="s">
        <v>130</v>
      </c>
      <c r="L351" s="162" t="s">
        <v>131</v>
      </c>
      <c r="M351" s="249" t="s">
        <v>2164</v>
      </c>
      <c r="N351" s="248" t="s">
        <v>156</v>
      </c>
      <c r="O351" s="64" t="s">
        <v>83</v>
      </c>
      <c r="P351" s="252">
        <v>42492</v>
      </c>
      <c r="Q351" s="247" t="s">
        <v>2064</v>
      </c>
      <c r="R351" s="247"/>
      <c r="S351" s="143" t="s">
        <v>2053</v>
      </c>
      <c r="T351" s="143"/>
      <c r="U351" s="69" t="s">
        <v>2054</v>
      </c>
      <c r="V351" s="254" t="s">
        <v>2055</v>
      </c>
      <c r="W351" s="259">
        <v>6</v>
      </c>
      <c r="X351" s="245">
        <v>42522</v>
      </c>
      <c r="Y351" s="245">
        <v>42735</v>
      </c>
      <c r="Z351" s="258" t="s">
        <v>2056</v>
      </c>
      <c r="AA351" s="258" t="s">
        <v>162</v>
      </c>
      <c r="AX351" s="98"/>
      <c r="AY351" s="79"/>
      <c r="AZ351" s="156" t="str">
        <f t="shared" si="243"/>
        <v>A</v>
      </c>
      <c r="BA351" s="98"/>
      <c r="BB351" s="98"/>
      <c r="BC351" s="98"/>
      <c r="BD351" s="98"/>
      <c r="BE351" s="98"/>
      <c r="BF351" s="98"/>
      <c r="BG351" s="98"/>
      <c r="BH351" s="79"/>
      <c r="BI351" s="98"/>
      <c r="BJ351" s="79" t="s">
        <v>2163</v>
      </c>
      <c r="BK351" s="79" t="s">
        <v>2169</v>
      </c>
      <c r="BL351" s="45" t="str">
        <f t="shared" si="228"/>
        <v>A</v>
      </c>
      <c r="BM351" s="342">
        <v>3</v>
      </c>
      <c r="BN351" s="47">
        <f t="shared" si="229"/>
        <v>0.5</v>
      </c>
      <c r="BO351" s="328" t="s">
        <v>2306</v>
      </c>
      <c r="BP351" s="106">
        <v>0.5</v>
      </c>
      <c r="BQ351" s="106">
        <v>0.5</v>
      </c>
      <c r="BR351" s="47">
        <f t="shared" si="230"/>
        <v>0.5</v>
      </c>
      <c r="BS351" s="328" t="s">
        <v>2451</v>
      </c>
      <c r="BT351" s="79" t="s">
        <v>2310</v>
      </c>
      <c r="BU351" s="98"/>
      <c r="BW351" s="79" t="s">
        <v>86</v>
      </c>
      <c r="BX351" s="45" t="str">
        <f>IF(BZ351&lt;91%,"A","C")</f>
        <v>C</v>
      </c>
      <c r="BY351" s="400">
        <v>6</v>
      </c>
      <c r="BZ351" s="83">
        <f>CD351</f>
        <v>1</v>
      </c>
      <c r="CA351" s="328" t="s">
        <v>2744</v>
      </c>
      <c r="CB351" s="384">
        <v>1</v>
      </c>
      <c r="CC351" s="384">
        <v>1</v>
      </c>
      <c r="CD351" s="384">
        <f>(CB351+CC351)/2</f>
        <v>1</v>
      </c>
      <c r="CE351" s="328" t="s">
        <v>2746</v>
      </c>
      <c r="CF351" s="100" t="s">
        <v>2743</v>
      </c>
      <c r="CG351" s="45" t="str">
        <f>IF(BZ351&lt;91%,"SI","NO")</f>
        <v>NO</v>
      </c>
      <c r="CH351" s="238">
        <f>LEN(CA351)</f>
        <v>307</v>
      </c>
    </row>
    <row r="352" spans="1:16384" ht="192.75" hidden="1" customHeight="1" thickTop="1" thickBot="1" x14ac:dyDescent="0.3">
      <c r="A352" s="82">
        <v>440</v>
      </c>
      <c r="B352" s="79" t="s">
        <v>265</v>
      </c>
      <c r="C352" s="143" t="s">
        <v>83</v>
      </c>
      <c r="D352" s="247"/>
      <c r="E352" s="162" t="s">
        <v>95</v>
      </c>
      <c r="F352" s="162" t="s">
        <v>83</v>
      </c>
      <c r="G352" s="162" t="s">
        <v>161</v>
      </c>
      <c r="H352" s="162" t="s">
        <v>2062</v>
      </c>
      <c r="I352" s="247" t="s">
        <v>2063</v>
      </c>
      <c r="J352" s="162" t="s">
        <v>66</v>
      </c>
      <c r="K352" s="162" t="s">
        <v>130</v>
      </c>
      <c r="L352" s="162" t="s">
        <v>131</v>
      </c>
      <c r="M352" s="250" t="s">
        <v>2164</v>
      </c>
      <c r="N352" s="248" t="s">
        <v>156</v>
      </c>
      <c r="O352" s="64" t="s">
        <v>83</v>
      </c>
      <c r="P352" s="252">
        <v>42492</v>
      </c>
      <c r="Q352" s="247" t="s">
        <v>2064</v>
      </c>
      <c r="R352" s="247"/>
      <c r="S352" s="143" t="s">
        <v>2057</v>
      </c>
      <c r="T352" s="143"/>
      <c r="U352" s="254" t="s">
        <v>2058</v>
      </c>
      <c r="V352" s="254" t="s">
        <v>2059</v>
      </c>
      <c r="W352" s="258" t="s">
        <v>2060</v>
      </c>
      <c r="X352" s="245">
        <v>42505</v>
      </c>
      <c r="Y352" s="245">
        <v>42735</v>
      </c>
      <c r="Z352" s="258" t="s">
        <v>2061</v>
      </c>
      <c r="AA352" s="258" t="s">
        <v>2083</v>
      </c>
      <c r="AX352" s="98"/>
      <c r="AY352" s="79"/>
      <c r="AZ352" s="156" t="str">
        <f t="shared" si="243"/>
        <v>A</v>
      </c>
      <c r="BA352" s="98"/>
      <c r="BB352" s="98"/>
      <c r="BC352" s="98"/>
      <c r="BD352" s="98"/>
      <c r="BE352" s="98"/>
      <c r="BF352" s="98"/>
      <c r="BG352" s="98"/>
      <c r="BH352" s="79"/>
      <c r="BI352" s="98"/>
      <c r="BJ352" s="79" t="s">
        <v>2163</v>
      </c>
      <c r="BK352" s="79" t="s">
        <v>2169</v>
      </c>
      <c r="BL352" s="45" t="str">
        <f t="shared" si="228"/>
        <v>C</v>
      </c>
      <c r="BM352" s="82" t="s">
        <v>2308</v>
      </c>
      <c r="BN352" s="47">
        <f t="shared" si="229"/>
        <v>1</v>
      </c>
      <c r="BO352" s="328" t="s">
        <v>2307</v>
      </c>
      <c r="BP352" s="106">
        <v>1</v>
      </c>
      <c r="BQ352" s="106">
        <v>1</v>
      </c>
      <c r="BR352" s="47">
        <f t="shared" si="230"/>
        <v>1</v>
      </c>
      <c r="BS352" s="367" t="s">
        <v>2316</v>
      </c>
      <c r="BT352" s="79" t="s">
        <v>2310</v>
      </c>
      <c r="BU352" s="98"/>
      <c r="BW352" s="8"/>
      <c r="BX352" s="8"/>
      <c r="BY352" s="8"/>
      <c r="BZ352" s="8"/>
      <c r="CB352" s="8"/>
      <c r="CC352" s="8"/>
      <c r="CD352" s="8"/>
    </row>
    <row r="353" spans="50:78" ht="16.5" thickTop="1" x14ac:dyDescent="0.25">
      <c r="AX353" s="8"/>
      <c r="BM353" s="332"/>
    </row>
    <row r="354" spans="50:78" x14ac:dyDescent="0.25">
      <c r="AX354" s="8"/>
      <c r="BM354" s="332"/>
    </row>
    <row r="355" spans="50:78" x14ac:dyDescent="0.25">
      <c r="AX355" s="8"/>
      <c r="BM355" s="332"/>
    </row>
    <row r="356" spans="50:78" x14ac:dyDescent="0.25">
      <c r="AX356" s="8"/>
      <c r="BM356" s="332"/>
    </row>
    <row r="357" spans="50:78" x14ac:dyDescent="0.25">
      <c r="AX357" s="8"/>
      <c r="BM357" s="332"/>
      <c r="BZ357" s="426"/>
    </row>
    <row r="358" spans="50:78" x14ac:dyDescent="0.25">
      <c r="AX358" s="8"/>
      <c r="BM358" s="332"/>
      <c r="BZ358" s="426"/>
    </row>
    <row r="359" spans="50:78" x14ac:dyDescent="0.25">
      <c r="AX359" s="8"/>
      <c r="BM359" s="332"/>
    </row>
    <row r="360" spans="50:78" x14ac:dyDescent="0.25">
      <c r="AX360" s="8"/>
      <c r="BM360" s="332"/>
    </row>
    <row r="361" spans="50:78" x14ac:dyDescent="0.25">
      <c r="AX361" s="8"/>
      <c r="BM361" s="332"/>
    </row>
    <row r="362" spans="50:78" x14ac:dyDescent="0.25">
      <c r="AX362" s="8"/>
      <c r="BM362" s="332"/>
    </row>
    <row r="363" spans="50:78" x14ac:dyDescent="0.25">
      <c r="BM363" s="332"/>
    </row>
    <row r="364" spans="50:78" x14ac:dyDescent="0.25">
      <c r="BM364" s="332"/>
    </row>
    <row r="365" spans="50:78" x14ac:dyDescent="0.25">
      <c r="BM365" s="332"/>
    </row>
    <row r="366" spans="50:78" x14ac:dyDescent="0.25">
      <c r="BM366" s="332"/>
    </row>
    <row r="367" spans="50:78" x14ac:dyDescent="0.25">
      <c r="BM367" s="332"/>
    </row>
    <row r="368" spans="50:78" x14ac:dyDescent="0.25">
      <c r="BM368" s="332"/>
    </row>
    <row r="369" spans="65:65" x14ac:dyDescent="0.25">
      <c r="BM369" s="332"/>
    </row>
    <row r="370" spans="65:65" x14ac:dyDescent="0.25">
      <c r="BM370" s="332"/>
    </row>
  </sheetData>
  <autoFilter ref="A10:XEE352">
    <filterColumn colId="51">
      <filters>
        <filter val="A"/>
      </filters>
    </filterColumn>
    <filterColumn colId="63">
      <filters>
        <filter val="A"/>
      </filters>
    </filterColumn>
  </autoFilter>
  <mergeCells count="13">
    <mergeCell ref="BX9:CG9"/>
    <mergeCell ref="AZ9:BI9"/>
    <mergeCell ref="A1:E3"/>
    <mergeCell ref="F1:T3"/>
    <mergeCell ref="U1:V1"/>
    <mergeCell ref="U2:V2"/>
    <mergeCell ref="U3:V3"/>
    <mergeCell ref="AN9:AW9"/>
    <mergeCell ref="C8:P8"/>
    <mergeCell ref="Q8:AA8"/>
    <mergeCell ref="A5:D5"/>
    <mergeCell ref="AB9:AK9"/>
    <mergeCell ref="BL9:BU9"/>
  </mergeCells>
  <dataValidations count="25">
    <dataValidation type="date" allowBlank="1" showInputMessage="1" errorTitle="Entrada no válida" error="Por favor escriba una fecha válida (AAAA/MM/DD)" promptTitle="Ingrese una fecha (AAAA/MM/DD)" prompt=" Registre la FECHA PROGRAMADA para el inicio de la actividad. (FORMATO AAAA/MM/DD)" sqref="X37">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Y37">
      <formula1>1900/1/1</formula1>
      <formula2>3000/1/1</formula2>
    </dataValidation>
    <dataValidation type="list" allowBlank="1" showInputMessage="1" showErrorMessage="1" sqref="L46:L47 L24:L35">
      <formula1>$AA$12:$AA$16</formula1>
    </dataValidation>
    <dataValidation type="list" allowBlank="1" showInputMessage="1" showErrorMessage="1" sqref="L65469:L65486 CW65471:CW65488 MS65471:MS65488 WO65471:WO65488 AGK65471:AGK65488 AQG65471:AQG65488 BAC65471:BAC65488 BJY65471:BJY65488 BTU65471:BTU65488 CDQ65471:CDQ65488 CNM65471:CNM65488 CXI65471:CXI65488 DHE65471:DHE65488 DRA65471:DRA65488 EAW65471:EAW65488 EKS65471:EKS65488 EUO65471:EUO65488 FEK65471:FEK65488 FOG65471:FOG65488 FYC65471:FYC65488 GHY65471:GHY65488 GRU65471:GRU65488 HBQ65471:HBQ65488 HLM65471:HLM65488 HVI65471:HVI65488 IFE65471:IFE65488 IPA65471:IPA65488 IYW65471:IYW65488 JIS65471:JIS65488 JSO65471:JSO65488 KCK65471:KCK65488 KMG65471:KMG65488 KWC65471:KWC65488 LFY65471:LFY65488 LPU65471:LPU65488 LZQ65471:LZQ65488 MJM65471:MJM65488 MTI65471:MTI65488 NDE65471:NDE65488 NNA65471:NNA65488 NWW65471:NWW65488 OGS65471:OGS65488 OQO65471:OQO65488 PAK65471:PAK65488 PKG65471:PKG65488 PUC65471:PUC65488 QDY65471:QDY65488 QNU65471:QNU65488 QXQ65471:QXQ65488 RHM65471:RHM65488 RRI65471:RRI65488 SBE65471:SBE65488 SLA65471:SLA65488 SUW65471:SUW65488 TES65471:TES65488 TOO65471:TOO65488 TYK65471:TYK65488 UIG65471:UIG65488 USC65471:USC65488 VBY65471:VBY65488 VLU65471:VLU65488 VVQ65471:VVQ65488 WFM65471:WFM65488 WPI65471:WPI65488 L131005:L131022 CW131007:CW131024 MS131007:MS131024 WO131007:WO131024 AGK131007:AGK131024 AQG131007:AQG131024 BAC131007:BAC131024 BJY131007:BJY131024 BTU131007:BTU131024 CDQ131007:CDQ131024 CNM131007:CNM131024 CXI131007:CXI131024 DHE131007:DHE131024 DRA131007:DRA131024 EAW131007:EAW131024 EKS131007:EKS131024 EUO131007:EUO131024 FEK131007:FEK131024 FOG131007:FOG131024 FYC131007:FYC131024 GHY131007:GHY131024 GRU131007:GRU131024 HBQ131007:HBQ131024 HLM131007:HLM131024 HVI131007:HVI131024 IFE131007:IFE131024 IPA131007:IPA131024 IYW131007:IYW131024 JIS131007:JIS131024 JSO131007:JSO131024 KCK131007:KCK131024 KMG131007:KMG131024 KWC131007:KWC131024 LFY131007:LFY131024 LPU131007:LPU131024 LZQ131007:LZQ131024 MJM131007:MJM131024 MTI131007:MTI131024 NDE131007:NDE131024 NNA131007:NNA131024 NWW131007:NWW131024 OGS131007:OGS131024 OQO131007:OQO131024 PAK131007:PAK131024 PKG131007:PKG131024 PUC131007:PUC131024 QDY131007:QDY131024 QNU131007:QNU131024 QXQ131007:QXQ131024 RHM131007:RHM131024 RRI131007:RRI131024 SBE131007:SBE131024 SLA131007:SLA131024 SUW131007:SUW131024 TES131007:TES131024 TOO131007:TOO131024 TYK131007:TYK131024 UIG131007:UIG131024 USC131007:USC131024 VBY131007:VBY131024 VLU131007:VLU131024 VVQ131007:VVQ131024 WFM131007:WFM131024 WPI131007:WPI131024 L196541:L196558 CW196543:CW196560 MS196543:MS196560 WO196543:WO196560 AGK196543:AGK196560 AQG196543:AQG196560 BAC196543:BAC196560 BJY196543:BJY196560 BTU196543:BTU196560 CDQ196543:CDQ196560 CNM196543:CNM196560 CXI196543:CXI196560 DHE196543:DHE196560 DRA196543:DRA196560 EAW196543:EAW196560 EKS196543:EKS196560 EUO196543:EUO196560 FEK196543:FEK196560 FOG196543:FOG196560 FYC196543:FYC196560 GHY196543:GHY196560 GRU196543:GRU196560 HBQ196543:HBQ196560 HLM196543:HLM196560 HVI196543:HVI196560 IFE196543:IFE196560 IPA196543:IPA196560 IYW196543:IYW196560 JIS196543:JIS196560 JSO196543:JSO196560 KCK196543:KCK196560 KMG196543:KMG196560 KWC196543:KWC196560 LFY196543:LFY196560 LPU196543:LPU196560 LZQ196543:LZQ196560 MJM196543:MJM196560 MTI196543:MTI196560 NDE196543:NDE196560 NNA196543:NNA196560 NWW196543:NWW196560 OGS196543:OGS196560 OQO196543:OQO196560 PAK196543:PAK196560 PKG196543:PKG196560 PUC196543:PUC196560 QDY196543:QDY196560 QNU196543:QNU196560 QXQ196543:QXQ196560 RHM196543:RHM196560 RRI196543:RRI196560 SBE196543:SBE196560 SLA196543:SLA196560 SUW196543:SUW196560 TES196543:TES196560 TOO196543:TOO196560 TYK196543:TYK196560 UIG196543:UIG196560 USC196543:USC196560 VBY196543:VBY196560 VLU196543:VLU196560 VVQ196543:VVQ196560 WFM196543:WFM196560 WPI196543:WPI196560 L262077:L262094 CW262079:CW262096 MS262079:MS262096 WO262079:WO262096 AGK262079:AGK262096 AQG262079:AQG262096 BAC262079:BAC262096 BJY262079:BJY262096 BTU262079:BTU262096 CDQ262079:CDQ262096 CNM262079:CNM262096 CXI262079:CXI262096 DHE262079:DHE262096 DRA262079:DRA262096 EAW262079:EAW262096 EKS262079:EKS262096 EUO262079:EUO262096 FEK262079:FEK262096 FOG262079:FOG262096 FYC262079:FYC262096 GHY262079:GHY262096 GRU262079:GRU262096 HBQ262079:HBQ262096 HLM262079:HLM262096 HVI262079:HVI262096 IFE262079:IFE262096 IPA262079:IPA262096 IYW262079:IYW262096 JIS262079:JIS262096 JSO262079:JSO262096 KCK262079:KCK262096 KMG262079:KMG262096 KWC262079:KWC262096 LFY262079:LFY262096 LPU262079:LPU262096 LZQ262079:LZQ262096 MJM262079:MJM262096 MTI262079:MTI262096 NDE262079:NDE262096 NNA262079:NNA262096 NWW262079:NWW262096 OGS262079:OGS262096 OQO262079:OQO262096 PAK262079:PAK262096 PKG262079:PKG262096 PUC262079:PUC262096 QDY262079:QDY262096 QNU262079:QNU262096 QXQ262079:QXQ262096 RHM262079:RHM262096 RRI262079:RRI262096 SBE262079:SBE262096 SLA262079:SLA262096 SUW262079:SUW262096 TES262079:TES262096 TOO262079:TOO262096 TYK262079:TYK262096 UIG262079:UIG262096 USC262079:USC262096 VBY262079:VBY262096 VLU262079:VLU262096 VVQ262079:VVQ262096 WFM262079:WFM262096 WPI262079:WPI262096 L327613:L327630 CW327615:CW327632 MS327615:MS327632 WO327615:WO327632 AGK327615:AGK327632 AQG327615:AQG327632 BAC327615:BAC327632 BJY327615:BJY327632 BTU327615:BTU327632 CDQ327615:CDQ327632 CNM327615:CNM327632 CXI327615:CXI327632 DHE327615:DHE327632 DRA327615:DRA327632 EAW327615:EAW327632 EKS327615:EKS327632 EUO327615:EUO327632 FEK327615:FEK327632 FOG327615:FOG327632 FYC327615:FYC327632 GHY327615:GHY327632 GRU327615:GRU327632 HBQ327615:HBQ327632 HLM327615:HLM327632 HVI327615:HVI327632 IFE327615:IFE327632 IPA327615:IPA327632 IYW327615:IYW327632 JIS327615:JIS327632 JSO327615:JSO327632 KCK327615:KCK327632 KMG327615:KMG327632 KWC327615:KWC327632 LFY327615:LFY327632 LPU327615:LPU327632 LZQ327615:LZQ327632 MJM327615:MJM327632 MTI327615:MTI327632 NDE327615:NDE327632 NNA327615:NNA327632 NWW327615:NWW327632 OGS327615:OGS327632 OQO327615:OQO327632 PAK327615:PAK327632 PKG327615:PKG327632 PUC327615:PUC327632 QDY327615:QDY327632 QNU327615:QNU327632 QXQ327615:QXQ327632 RHM327615:RHM327632 RRI327615:RRI327632 SBE327615:SBE327632 SLA327615:SLA327632 SUW327615:SUW327632 TES327615:TES327632 TOO327615:TOO327632 TYK327615:TYK327632 UIG327615:UIG327632 USC327615:USC327632 VBY327615:VBY327632 VLU327615:VLU327632 VVQ327615:VVQ327632 WFM327615:WFM327632 WPI327615:WPI327632 L393149:L393166 CW393151:CW393168 MS393151:MS393168 WO393151:WO393168 AGK393151:AGK393168 AQG393151:AQG393168 BAC393151:BAC393168 BJY393151:BJY393168 BTU393151:BTU393168 CDQ393151:CDQ393168 CNM393151:CNM393168 CXI393151:CXI393168 DHE393151:DHE393168 DRA393151:DRA393168 EAW393151:EAW393168 EKS393151:EKS393168 EUO393151:EUO393168 FEK393151:FEK393168 FOG393151:FOG393168 FYC393151:FYC393168 GHY393151:GHY393168 GRU393151:GRU393168 HBQ393151:HBQ393168 HLM393151:HLM393168 HVI393151:HVI393168 IFE393151:IFE393168 IPA393151:IPA393168 IYW393151:IYW393168 JIS393151:JIS393168 JSO393151:JSO393168 KCK393151:KCK393168 KMG393151:KMG393168 KWC393151:KWC393168 LFY393151:LFY393168 LPU393151:LPU393168 LZQ393151:LZQ393168 MJM393151:MJM393168 MTI393151:MTI393168 NDE393151:NDE393168 NNA393151:NNA393168 NWW393151:NWW393168 OGS393151:OGS393168 OQO393151:OQO393168 PAK393151:PAK393168 PKG393151:PKG393168 PUC393151:PUC393168 QDY393151:QDY393168 QNU393151:QNU393168 QXQ393151:QXQ393168 RHM393151:RHM393168 RRI393151:RRI393168 SBE393151:SBE393168 SLA393151:SLA393168 SUW393151:SUW393168 TES393151:TES393168 TOO393151:TOO393168 TYK393151:TYK393168 UIG393151:UIG393168 USC393151:USC393168 VBY393151:VBY393168 VLU393151:VLU393168 VVQ393151:VVQ393168 WFM393151:WFM393168 WPI393151:WPI393168 L458685:L458702 CW458687:CW458704 MS458687:MS458704 WO458687:WO458704 AGK458687:AGK458704 AQG458687:AQG458704 BAC458687:BAC458704 BJY458687:BJY458704 BTU458687:BTU458704 CDQ458687:CDQ458704 CNM458687:CNM458704 CXI458687:CXI458704 DHE458687:DHE458704 DRA458687:DRA458704 EAW458687:EAW458704 EKS458687:EKS458704 EUO458687:EUO458704 FEK458687:FEK458704 FOG458687:FOG458704 FYC458687:FYC458704 GHY458687:GHY458704 GRU458687:GRU458704 HBQ458687:HBQ458704 HLM458687:HLM458704 HVI458687:HVI458704 IFE458687:IFE458704 IPA458687:IPA458704 IYW458687:IYW458704 JIS458687:JIS458704 JSO458687:JSO458704 KCK458687:KCK458704 KMG458687:KMG458704 KWC458687:KWC458704 LFY458687:LFY458704 LPU458687:LPU458704 LZQ458687:LZQ458704 MJM458687:MJM458704 MTI458687:MTI458704 NDE458687:NDE458704 NNA458687:NNA458704 NWW458687:NWW458704 OGS458687:OGS458704 OQO458687:OQO458704 PAK458687:PAK458704 PKG458687:PKG458704 PUC458687:PUC458704 QDY458687:QDY458704 QNU458687:QNU458704 QXQ458687:QXQ458704 RHM458687:RHM458704 RRI458687:RRI458704 SBE458687:SBE458704 SLA458687:SLA458704 SUW458687:SUW458704 TES458687:TES458704 TOO458687:TOO458704 TYK458687:TYK458704 UIG458687:UIG458704 USC458687:USC458704 VBY458687:VBY458704 VLU458687:VLU458704 VVQ458687:VVQ458704 WFM458687:WFM458704 WPI458687:WPI458704 L524221:L524238 CW524223:CW524240 MS524223:MS524240 WO524223:WO524240 AGK524223:AGK524240 AQG524223:AQG524240 BAC524223:BAC524240 BJY524223:BJY524240 BTU524223:BTU524240 CDQ524223:CDQ524240 CNM524223:CNM524240 CXI524223:CXI524240 DHE524223:DHE524240 DRA524223:DRA524240 EAW524223:EAW524240 EKS524223:EKS524240 EUO524223:EUO524240 FEK524223:FEK524240 FOG524223:FOG524240 FYC524223:FYC524240 GHY524223:GHY524240 GRU524223:GRU524240 HBQ524223:HBQ524240 HLM524223:HLM524240 HVI524223:HVI524240 IFE524223:IFE524240 IPA524223:IPA524240 IYW524223:IYW524240 JIS524223:JIS524240 JSO524223:JSO524240 KCK524223:KCK524240 KMG524223:KMG524240 KWC524223:KWC524240 LFY524223:LFY524240 LPU524223:LPU524240 LZQ524223:LZQ524240 MJM524223:MJM524240 MTI524223:MTI524240 NDE524223:NDE524240 NNA524223:NNA524240 NWW524223:NWW524240 OGS524223:OGS524240 OQO524223:OQO524240 PAK524223:PAK524240 PKG524223:PKG524240 PUC524223:PUC524240 QDY524223:QDY524240 QNU524223:QNU524240 QXQ524223:QXQ524240 RHM524223:RHM524240 RRI524223:RRI524240 SBE524223:SBE524240 SLA524223:SLA524240 SUW524223:SUW524240 TES524223:TES524240 TOO524223:TOO524240 TYK524223:TYK524240 UIG524223:UIG524240 USC524223:USC524240 VBY524223:VBY524240 VLU524223:VLU524240 VVQ524223:VVQ524240 WFM524223:WFM524240 WPI524223:WPI524240 L589757:L589774 CW589759:CW589776 MS589759:MS589776 WO589759:WO589776 AGK589759:AGK589776 AQG589759:AQG589776 BAC589759:BAC589776 BJY589759:BJY589776 BTU589759:BTU589776 CDQ589759:CDQ589776 CNM589759:CNM589776 CXI589759:CXI589776 DHE589759:DHE589776 DRA589759:DRA589776 EAW589759:EAW589776 EKS589759:EKS589776 EUO589759:EUO589776 FEK589759:FEK589776 FOG589759:FOG589776 FYC589759:FYC589776 GHY589759:GHY589776 GRU589759:GRU589776 HBQ589759:HBQ589776 HLM589759:HLM589776 HVI589759:HVI589776 IFE589759:IFE589776 IPA589759:IPA589776 IYW589759:IYW589776 JIS589759:JIS589776 JSO589759:JSO589776 KCK589759:KCK589776 KMG589759:KMG589776 KWC589759:KWC589776 LFY589759:LFY589776 LPU589759:LPU589776 LZQ589759:LZQ589776 MJM589759:MJM589776 MTI589759:MTI589776 NDE589759:NDE589776 NNA589759:NNA589776 NWW589759:NWW589776 OGS589759:OGS589776 OQO589759:OQO589776 PAK589759:PAK589776 PKG589759:PKG589776 PUC589759:PUC589776 QDY589759:QDY589776 QNU589759:QNU589776 QXQ589759:QXQ589776 RHM589759:RHM589776 RRI589759:RRI589776 SBE589759:SBE589776 SLA589759:SLA589776 SUW589759:SUW589776 TES589759:TES589776 TOO589759:TOO589776 TYK589759:TYK589776 UIG589759:UIG589776 USC589759:USC589776 VBY589759:VBY589776 VLU589759:VLU589776 VVQ589759:VVQ589776 WFM589759:WFM589776 WPI589759:WPI589776 L655293:L655310 CW655295:CW655312 MS655295:MS655312 WO655295:WO655312 AGK655295:AGK655312 AQG655295:AQG655312 BAC655295:BAC655312 BJY655295:BJY655312 BTU655295:BTU655312 CDQ655295:CDQ655312 CNM655295:CNM655312 CXI655295:CXI655312 DHE655295:DHE655312 DRA655295:DRA655312 EAW655295:EAW655312 EKS655295:EKS655312 EUO655295:EUO655312 FEK655295:FEK655312 FOG655295:FOG655312 FYC655295:FYC655312 GHY655295:GHY655312 GRU655295:GRU655312 HBQ655295:HBQ655312 HLM655295:HLM655312 HVI655295:HVI655312 IFE655295:IFE655312 IPA655295:IPA655312 IYW655295:IYW655312 JIS655295:JIS655312 JSO655295:JSO655312 KCK655295:KCK655312 KMG655295:KMG655312 KWC655295:KWC655312 LFY655295:LFY655312 LPU655295:LPU655312 LZQ655295:LZQ655312 MJM655295:MJM655312 MTI655295:MTI655312 NDE655295:NDE655312 NNA655295:NNA655312 NWW655295:NWW655312 OGS655295:OGS655312 OQO655295:OQO655312 PAK655295:PAK655312 PKG655295:PKG655312 PUC655295:PUC655312 QDY655295:QDY655312 QNU655295:QNU655312 QXQ655295:QXQ655312 RHM655295:RHM655312 RRI655295:RRI655312 SBE655295:SBE655312 SLA655295:SLA655312 SUW655295:SUW655312 TES655295:TES655312 TOO655295:TOO655312 TYK655295:TYK655312 UIG655295:UIG655312 USC655295:USC655312 VBY655295:VBY655312 VLU655295:VLU655312 VVQ655295:VVQ655312 WFM655295:WFM655312 WPI655295:WPI655312 L720829:L720846 CW720831:CW720848 MS720831:MS720848 WO720831:WO720848 AGK720831:AGK720848 AQG720831:AQG720848 BAC720831:BAC720848 BJY720831:BJY720848 BTU720831:BTU720848 CDQ720831:CDQ720848 CNM720831:CNM720848 CXI720831:CXI720848 DHE720831:DHE720848 DRA720831:DRA720848 EAW720831:EAW720848 EKS720831:EKS720848 EUO720831:EUO720848 FEK720831:FEK720848 FOG720831:FOG720848 FYC720831:FYC720848 GHY720831:GHY720848 GRU720831:GRU720848 HBQ720831:HBQ720848 HLM720831:HLM720848 HVI720831:HVI720848 IFE720831:IFE720848 IPA720831:IPA720848 IYW720831:IYW720848 JIS720831:JIS720848 JSO720831:JSO720848 KCK720831:KCK720848 KMG720831:KMG720848 KWC720831:KWC720848 LFY720831:LFY720848 LPU720831:LPU720848 LZQ720831:LZQ720848 MJM720831:MJM720848 MTI720831:MTI720848 NDE720831:NDE720848 NNA720831:NNA720848 NWW720831:NWW720848 OGS720831:OGS720848 OQO720831:OQO720848 PAK720831:PAK720848 PKG720831:PKG720848 PUC720831:PUC720848 QDY720831:QDY720848 QNU720831:QNU720848 QXQ720831:QXQ720848 RHM720831:RHM720848 RRI720831:RRI720848 SBE720831:SBE720848 SLA720831:SLA720848 SUW720831:SUW720848 TES720831:TES720848 TOO720831:TOO720848 TYK720831:TYK720848 UIG720831:UIG720848 USC720831:USC720848 VBY720831:VBY720848 VLU720831:VLU720848 VVQ720831:VVQ720848 WFM720831:WFM720848 WPI720831:WPI720848 L786365:L786382 CW786367:CW786384 MS786367:MS786384 WO786367:WO786384 AGK786367:AGK786384 AQG786367:AQG786384 BAC786367:BAC786384 BJY786367:BJY786384 BTU786367:BTU786384 CDQ786367:CDQ786384 CNM786367:CNM786384 CXI786367:CXI786384 DHE786367:DHE786384 DRA786367:DRA786384 EAW786367:EAW786384 EKS786367:EKS786384 EUO786367:EUO786384 FEK786367:FEK786384 FOG786367:FOG786384 FYC786367:FYC786384 GHY786367:GHY786384 GRU786367:GRU786384 HBQ786367:HBQ786384 HLM786367:HLM786384 HVI786367:HVI786384 IFE786367:IFE786384 IPA786367:IPA786384 IYW786367:IYW786384 JIS786367:JIS786384 JSO786367:JSO786384 KCK786367:KCK786384 KMG786367:KMG786384 KWC786367:KWC786384 LFY786367:LFY786384 LPU786367:LPU786384 LZQ786367:LZQ786384 MJM786367:MJM786384 MTI786367:MTI786384 NDE786367:NDE786384 NNA786367:NNA786384 NWW786367:NWW786384 OGS786367:OGS786384 OQO786367:OQO786384 PAK786367:PAK786384 PKG786367:PKG786384 PUC786367:PUC786384 QDY786367:QDY786384 QNU786367:QNU786384 QXQ786367:QXQ786384 RHM786367:RHM786384 RRI786367:RRI786384 SBE786367:SBE786384 SLA786367:SLA786384 SUW786367:SUW786384 TES786367:TES786384 TOO786367:TOO786384 TYK786367:TYK786384 UIG786367:UIG786384 USC786367:USC786384 VBY786367:VBY786384 VLU786367:VLU786384 VVQ786367:VVQ786384 WFM786367:WFM786384 WPI786367:WPI786384 L851901:L851918 CW851903:CW851920 MS851903:MS851920 WO851903:WO851920 AGK851903:AGK851920 AQG851903:AQG851920 BAC851903:BAC851920 BJY851903:BJY851920 BTU851903:BTU851920 CDQ851903:CDQ851920 CNM851903:CNM851920 CXI851903:CXI851920 DHE851903:DHE851920 DRA851903:DRA851920 EAW851903:EAW851920 EKS851903:EKS851920 EUO851903:EUO851920 FEK851903:FEK851920 FOG851903:FOG851920 FYC851903:FYC851920 GHY851903:GHY851920 GRU851903:GRU851920 HBQ851903:HBQ851920 HLM851903:HLM851920 HVI851903:HVI851920 IFE851903:IFE851920 IPA851903:IPA851920 IYW851903:IYW851920 JIS851903:JIS851920 JSO851903:JSO851920 KCK851903:KCK851920 KMG851903:KMG851920 KWC851903:KWC851920 LFY851903:LFY851920 LPU851903:LPU851920 LZQ851903:LZQ851920 MJM851903:MJM851920 MTI851903:MTI851920 NDE851903:NDE851920 NNA851903:NNA851920 NWW851903:NWW851920 OGS851903:OGS851920 OQO851903:OQO851920 PAK851903:PAK851920 PKG851903:PKG851920 PUC851903:PUC851920 QDY851903:QDY851920 QNU851903:QNU851920 QXQ851903:QXQ851920 RHM851903:RHM851920 RRI851903:RRI851920 SBE851903:SBE851920 SLA851903:SLA851920 SUW851903:SUW851920 TES851903:TES851920 TOO851903:TOO851920 TYK851903:TYK851920 UIG851903:UIG851920 USC851903:USC851920 VBY851903:VBY851920 VLU851903:VLU851920 VVQ851903:VVQ851920 WFM851903:WFM851920 WPI851903:WPI851920 L917437:L917454 CW917439:CW917456 MS917439:MS917456 WO917439:WO917456 AGK917439:AGK917456 AQG917439:AQG917456 BAC917439:BAC917456 BJY917439:BJY917456 BTU917439:BTU917456 CDQ917439:CDQ917456 CNM917439:CNM917456 CXI917439:CXI917456 DHE917439:DHE917456 DRA917439:DRA917456 EAW917439:EAW917456 EKS917439:EKS917456 EUO917439:EUO917456 FEK917439:FEK917456 FOG917439:FOG917456 FYC917439:FYC917456 GHY917439:GHY917456 GRU917439:GRU917456 HBQ917439:HBQ917456 HLM917439:HLM917456 HVI917439:HVI917456 IFE917439:IFE917456 IPA917439:IPA917456 IYW917439:IYW917456 JIS917439:JIS917456 JSO917439:JSO917456 KCK917439:KCK917456 KMG917439:KMG917456 KWC917439:KWC917456 LFY917439:LFY917456 LPU917439:LPU917456 LZQ917439:LZQ917456 MJM917439:MJM917456 MTI917439:MTI917456 NDE917439:NDE917456 NNA917439:NNA917456 NWW917439:NWW917456 OGS917439:OGS917456 OQO917439:OQO917456 PAK917439:PAK917456 PKG917439:PKG917456 PUC917439:PUC917456 QDY917439:QDY917456 QNU917439:QNU917456 QXQ917439:QXQ917456 RHM917439:RHM917456 RRI917439:RRI917456 SBE917439:SBE917456 SLA917439:SLA917456 SUW917439:SUW917456 TES917439:TES917456 TOO917439:TOO917456 TYK917439:TYK917456 UIG917439:UIG917456 USC917439:USC917456 VBY917439:VBY917456 VLU917439:VLU917456 VVQ917439:VVQ917456 WFM917439:WFM917456 WPI917439:WPI917456 L982973:L982990 CW982975:CW982992 MS982975:MS982992 WO982975:WO982992 AGK982975:AGK982992 AQG982975:AQG982992 BAC982975:BAC982992 BJY982975:BJY982992 BTU982975:BTU982992 CDQ982975:CDQ982992 CNM982975:CNM982992 CXI982975:CXI982992 DHE982975:DHE982992 DRA982975:DRA982992 EAW982975:EAW982992 EKS982975:EKS982992 EUO982975:EUO982992 FEK982975:FEK982992 FOG982975:FOG982992 FYC982975:FYC982992 GHY982975:GHY982992 GRU982975:GRU982992 HBQ982975:HBQ982992 HLM982975:HLM982992 HVI982975:HVI982992 IFE982975:IFE982992 IPA982975:IPA982992 IYW982975:IYW982992 JIS982975:JIS982992 JSO982975:JSO982992 KCK982975:KCK982992 KMG982975:KMG982992 KWC982975:KWC982992 LFY982975:LFY982992 LPU982975:LPU982992 LZQ982975:LZQ982992 MJM982975:MJM982992 MTI982975:MTI982992 NDE982975:NDE982992 NNA982975:NNA982992 NWW982975:NWW982992 OGS982975:OGS982992 OQO982975:OQO982992 PAK982975:PAK982992 PKG982975:PKG982992 PUC982975:PUC982992 QDY982975:QDY982992 QNU982975:QNU982992 QXQ982975:QXQ982992 RHM982975:RHM982992 RRI982975:RRI982992 SBE982975:SBE982992 SLA982975:SLA982992 SUW982975:SUW982992 TES982975:TES982992 TOO982975:TOO982992 TYK982975:TYK982992 UIG982975:UIG982992 USC982975:USC982992 VBY982975:VBY982992 VLU982975:VLU982992 VVQ982975:VVQ982992 WFM982975:WFM982992 WPI982975:WPI982992">
      <formula1>$Z$12:$Z$16</formula1>
    </dataValidation>
    <dataValidation type="list" allowBlank="1" showInputMessage="1" showErrorMessage="1" sqref="WPI982969:WPI982974 CW65398 MS65398 WO65398 AGK65398 AQG65398 BAC65398 BJY65398 BTU65398 CDQ65398 CNM65398 CXI65398 DHE65398 DRA65398 EAW65398 EKS65398 EUO65398 FEK65398 FOG65398 FYC65398 GHY65398 GRU65398 HBQ65398 HLM65398 HVI65398 IFE65398 IPA65398 IYW65398 JIS65398 JSO65398 KCK65398 KMG65398 KWC65398 LFY65398 LPU65398 LZQ65398 MJM65398 MTI65398 NDE65398 NNA65398 NWW65398 OGS65398 OQO65398 PAK65398 PKG65398 PUC65398 QDY65398 QNU65398 QXQ65398 RHM65398 RRI65398 SBE65398 SLA65398 SUW65398 TES65398 TOO65398 TYK65398 UIG65398 USC65398 VBY65398 VLU65398 VVQ65398 WFM65398 WPI65398 L130932 CW130934 MS130934 WO130934 AGK130934 AQG130934 BAC130934 BJY130934 BTU130934 CDQ130934 CNM130934 CXI130934 DHE130934 DRA130934 EAW130934 EKS130934 EUO130934 FEK130934 FOG130934 FYC130934 GHY130934 GRU130934 HBQ130934 HLM130934 HVI130934 IFE130934 IPA130934 IYW130934 JIS130934 JSO130934 KCK130934 KMG130934 KWC130934 LFY130934 LPU130934 LZQ130934 MJM130934 MTI130934 NDE130934 NNA130934 NWW130934 OGS130934 OQO130934 PAK130934 PKG130934 PUC130934 QDY130934 QNU130934 QXQ130934 RHM130934 RRI130934 SBE130934 SLA130934 SUW130934 TES130934 TOO130934 TYK130934 UIG130934 USC130934 VBY130934 VLU130934 VVQ130934 WFM130934 WPI130934 L196468 CW196470 MS196470 WO196470 AGK196470 AQG196470 BAC196470 BJY196470 BTU196470 CDQ196470 CNM196470 CXI196470 DHE196470 DRA196470 EAW196470 EKS196470 EUO196470 FEK196470 FOG196470 FYC196470 GHY196470 GRU196470 HBQ196470 HLM196470 HVI196470 IFE196470 IPA196470 IYW196470 JIS196470 JSO196470 KCK196470 KMG196470 KWC196470 LFY196470 LPU196470 LZQ196470 MJM196470 MTI196470 NDE196470 NNA196470 NWW196470 OGS196470 OQO196470 PAK196470 PKG196470 PUC196470 QDY196470 QNU196470 QXQ196470 RHM196470 RRI196470 SBE196470 SLA196470 SUW196470 TES196470 TOO196470 TYK196470 UIG196470 USC196470 VBY196470 VLU196470 VVQ196470 WFM196470 WPI196470 L262004 CW262006 MS262006 WO262006 AGK262006 AQG262006 BAC262006 BJY262006 BTU262006 CDQ262006 CNM262006 CXI262006 DHE262006 DRA262006 EAW262006 EKS262006 EUO262006 FEK262006 FOG262006 FYC262006 GHY262006 GRU262006 HBQ262006 HLM262006 HVI262006 IFE262006 IPA262006 IYW262006 JIS262006 JSO262006 KCK262006 KMG262006 KWC262006 LFY262006 LPU262006 LZQ262006 MJM262006 MTI262006 NDE262006 NNA262006 NWW262006 OGS262006 OQO262006 PAK262006 PKG262006 PUC262006 QDY262006 QNU262006 QXQ262006 RHM262006 RRI262006 SBE262006 SLA262006 SUW262006 TES262006 TOO262006 TYK262006 UIG262006 USC262006 VBY262006 VLU262006 VVQ262006 WFM262006 WPI262006 L327540 CW327542 MS327542 WO327542 AGK327542 AQG327542 BAC327542 BJY327542 BTU327542 CDQ327542 CNM327542 CXI327542 DHE327542 DRA327542 EAW327542 EKS327542 EUO327542 FEK327542 FOG327542 FYC327542 GHY327542 GRU327542 HBQ327542 HLM327542 HVI327542 IFE327542 IPA327542 IYW327542 JIS327542 JSO327542 KCK327542 KMG327542 KWC327542 LFY327542 LPU327542 LZQ327542 MJM327542 MTI327542 NDE327542 NNA327542 NWW327542 OGS327542 OQO327542 PAK327542 PKG327542 PUC327542 QDY327542 QNU327542 QXQ327542 RHM327542 RRI327542 SBE327542 SLA327542 SUW327542 TES327542 TOO327542 TYK327542 UIG327542 USC327542 VBY327542 VLU327542 VVQ327542 WFM327542 WPI327542 L393076 CW393078 MS393078 WO393078 AGK393078 AQG393078 BAC393078 BJY393078 BTU393078 CDQ393078 CNM393078 CXI393078 DHE393078 DRA393078 EAW393078 EKS393078 EUO393078 FEK393078 FOG393078 FYC393078 GHY393078 GRU393078 HBQ393078 HLM393078 HVI393078 IFE393078 IPA393078 IYW393078 JIS393078 JSO393078 KCK393078 KMG393078 KWC393078 LFY393078 LPU393078 LZQ393078 MJM393078 MTI393078 NDE393078 NNA393078 NWW393078 OGS393078 OQO393078 PAK393078 PKG393078 PUC393078 QDY393078 QNU393078 QXQ393078 RHM393078 RRI393078 SBE393078 SLA393078 SUW393078 TES393078 TOO393078 TYK393078 UIG393078 USC393078 VBY393078 VLU393078 VVQ393078 WFM393078 WPI393078 L458612 CW458614 MS458614 WO458614 AGK458614 AQG458614 BAC458614 BJY458614 BTU458614 CDQ458614 CNM458614 CXI458614 DHE458614 DRA458614 EAW458614 EKS458614 EUO458614 FEK458614 FOG458614 FYC458614 GHY458614 GRU458614 HBQ458614 HLM458614 HVI458614 IFE458614 IPA458614 IYW458614 JIS458614 JSO458614 KCK458614 KMG458614 KWC458614 LFY458614 LPU458614 LZQ458614 MJM458614 MTI458614 NDE458614 NNA458614 NWW458614 OGS458614 OQO458614 PAK458614 PKG458614 PUC458614 QDY458614 QNU458614 QXQ458614 RHM458614 RRI458614 SBE458614 SLA458614 SUW458614 TES458614 TOO458614 TYK458614 UIG458614 USC458614 VBY458614 VLU458614 VVQ458614 WFM458614 WPI458614 L524148 CW524150 MS524150 WO524150 AGK524150 AQG524150 BAC524150 BJY524150 BTU524150 CDQ524150 CNM524150 CXI524150 DHE524150 DRA524150 EAW524150 EKS524150 EUO524150 FEK524150 FOG524150 FYC524150 GHY524150 GRU524150 HBQ524150 HLM524150 HVI524150 IFE524150 IPA524150 IYW524150 JIS524150 JSO524150 KCK524150 KMG524150 KWC524150 LFY524150 LPU524150 LZQ524150 MJM524150 MTI524150 NDE524150 NNA524150 NWW524150 OGS524150 OQO524150 PAK524150 PKG524150 PUC524150 QDY524150 QNU524150 QXQ524150 RHM524150 RRI524150 SBE524150 SLA524150 SUW524150 TES524150 TOO524150 TYK524150 UIG524150 USC524150 VBY524150 VLU524150 VVQ524150 WFM524150 WPI524150 L589684 CW589686 MS589686 WO589686 AGK589686 AQG589686 BAC589686 BJY589686 BTU589686 CDQ589686 CNM589686 CXI589686 DHE589686 DRA589686 EAW589686 EKS589686 EUO589686 FEK589686 FOG589686 FYC589686 GHY589686 GRU589686 HBQ589686 HLM589686 HVI589686 IFE589686 IPA589686 IYW589686 JIS589686 JSO589686 KCK589686 KMG589686 KWC589686 LFY589686 LPU589686 LZQ589686 MJM589686 MTI589686 NDE589686 NNA589686 NWW589686 OGS589686 OQO589686 PAK589686 PKG589686 PUC589686 QDY589686 QNU589686 QXQ589686 RHM589686 RRI589686 SBE589686 SLA589686 SUW589686 TES589686 TOO589686 TYK589686 UIG589686 USC589686 VBY589686 VLU589686 VVQ589686 WFM589686 WPI589686 L655220 CW655222 MS655222 WO655222 AGK655222 AQG655222 BAC655222 BJY655222 BTU655222 CDQ655222 CNM655222 CXI655222 DHE655222 DRA655222 EAW655222 EKS655222 EUO655222 FEK655222 FOG655222 FYC655222 GHY655222 GRU655222 HBQ655222 HLM655222 HVI655222 IFE655222 IPA655222 IYW655222 JIS655222 JSO655222 KCK655222 KMG655222 KWC655222 LFY655222 LPU655222 LZQ655222 MJM655222 MTI655222 NDE655222 NNA655222 NWW655222 OGS655222 OQO655222 PAK655222 PKG655222 PUC655222 QDY655222 QNU655222 QXQ655222 RHM655222 RRI655222 SBE655222 SLA655222 SUW655222 TES655222 TOO655222 TYK655222 UIG655222 USC655222 VBY655222 VLU655222 VVQ655222 WFM655222 WPI655222 L720756 CW720758 MS720758 WO720758 AGK720758 AQG720758 BAC720758 BJY720758 BTU720758 CDQ720758 CNM720758 CXI720758 DHE720758 DRA720758 EAW720758 EKS720758 EUO720758 FEK720758 FOG720758 FYC720758 GHY720758 GRU720758 HBQ720758 HLM720758 HVI720758 IFE720758 IPA720758 IYW720758 JIS720758 JSO720758 KCK720758 KMG720758 KWC720758 LFY720758 LPU720758 LZQ720758 MJM720758 MTI720758 NDE720758 NNA720758 NWW720758 OGS720758 OQO720758 PAK720758 PKG720758 PUC720758 QDY720758 QNU720758 QXQ720758 RHM720758 RRI720758 SBE720758 SLA720758 SUW720758 TES720758 TOO720758 TYK720758 UIG720758 USC720758 VBY720758 VLU720758 VVQ720758 WFM720758 WPI720758 L786292 CW786294 MS786294 WO786294 AGK786294 AQG786294 BAC786294 BJY786294 BTU786294 CDQ786294 CNM786294 CXI786294 DHE786294 DRA786294 EAW786294 EKS786294 EUO786294 FEK786294 FOG786294 FYC786294 GHY786294 GRU786294 HBQ786294 HLM786294 HVI786294 IFE786294 IPA786294 IYW786294 JIS786294 JSO786294 KCK786294 KMG786294 KWC786294 LFY786294 LPU786294 LZQ786294 MJM786294 MTI786294 NDE786294 NNA786294 NWW786294 OGS786294 OQO786294 PAK786294 PKG786294 PUC786294 QDY786294 QNU786294 QXQ786294 RHM786294 RRI786294 SBE786294 SLA786294 SUW786294 TES786294 TOO786294 TYK786294 UIG786294 USC786294 VBY786294 VLU786294 VVQ786294 WFM786294 WPI786294 L851828 CW851830 MS851830 WO851830 AGK851830 AQG851830 BAC851830 BJY851830 BTU851830 CDQ851830 CNM851830 CXI851830 DHE851830 DRA851830 EAW851830 EKS851830 EUO851830 FEK851830 FOG851830 FYC851830 GHY851830 GRU851830 HBQ851830 HLM851830 HVI851830 IFE851830 IPA851830 IYW851830 JIS851830 JSO851830 KCK851830 KMG851830 KWC851830 LFY851830 LPU851830 LZQ851830 MJM851830 MTI851830 NDE851830 NNA851830 NWW851830 OGS851830 OQO851830 PAK851830 PKG851830 PUC851830 QDY851830 QNU851830 QXQ851830 RHM851830 RRI851830 SBE851830 SLA851830 SUW851830 TES851830 TOO851830 TYK851830 UIG851830 USC851830 VBY851830 VLU851830 VVQ851830 WFM851830 WPI851830 L917364 CW917366 MS917366 WO917366 AGK917366 AQG917366 BAC917366 BJY917366 BTU917366 CDQ917366 CNM917366 CXI917366 DHE917366 DRA917366 EAW917366 EKS917366 EUO917366 FEK917366 FOG917366 FYC917366 GHY917366 GRU917366 HBQ917366 HLM917366 HVI917366 IFE917366 IPA917366 IYW917366 JIS917366 JSO917366 KCK917366 KMG917366 KWC917366 LFY917366 LPU917366 LZQ917366 MJM917366 MTI917366 NDE917366 NNA917366 NWW917366 OGS917366 OQO917366 PAK917366 PKG917366 PUC917366 QDY917366 QNU917366 QXQ917366 RHM917366 RRI917366 SBE917366 SLA917366 SUW917366 TES917366 TOO917366 TYK917366 UIG917366 USC917366 VBY917366 VLU917366 VVQ917366 WFM917366 WPI917366 L982900 CW982902 MS982902 WO982902 AGK982902 AQG982902 BAC982902 BJY982902 BTU982902 CDQ982902 CNM982902 CXI982902 DHE982902 DRA982902 EAW982902 EKS982902 EUO982902 FEK982902 FOG982902 FYC982902 GHY982902 GRU982902 HBQ982902 HLM982902 HVI982902 IFE982902 IPA982902 IYW982902 JIS982902 JSO982902 KCK982902 KMG982902 KWC982902 LFY982902 LPU982902 LZQ982902 MJM982902 MTI982902 NDE982902 NNA982902 NWW982902 OGS982902 OQO982902 PAK982902 PKG982902 PUC982902 QDY982902 QNU982902 QXQ982902 RHM982902 RRI982902 SBE982902 SLA982902 SUW982902 TES982902 TOO982902 TYK982902 UIG982902 USC982902 VBY982902 VLU982902 VVQ982902 WFM982902 WPI982902 L65396 WFM982969:WFM982974 VVQ982969:VVQ982974 VLU982969:VLU982974 VBY982969:VBY982974 USC982969:USC982974 UIG982969:UIG982974 TYK982969:TYK982974 TOO982969:TOO982974 TES982969:TES982974 SUW982969:SUW982974 SLA982969:SLA982974 SBE982969:SBE982974 RRI982969:RRI982974 RHM982969:RHM982974 QXQ982969:QXQ982974 QNU982969:QNU982974 QDY982969:QDY982974 PUC982969:PUC982974 PKG982969:PKG982974 PAK982969:PAK982974 OQO982969:OQO982974 OGS982969:OGS982974 NWW982969:NWW982974 NNA982969:NNA982974 NDE982969:NDE982974 MTI982969:MTI982974 MJM982969:MJM982974 LZQ982969:LZQ982974 LPU982969:LPU982974 LFY982969:LFY982974 KWC982969:KWC982974 KMG982969:KMG982974 KCK982969:KCK982974 JSO982969:JSO982974 JIS982969:JIS982974 IYW982969:IYW982974 IPA982969:IPA982974 IFE982969:IFE982974 HVI982969:HVI982974 HLM982969:HLM982974 HBQ982969:HBQ982974 GRU982969:GRU982974 GHY982969:GHY982974 FYC982969:FYC982974 FOG982969:FOG982974 FEK982969:FEK982974 EUO982969:EUO982974 EKS982969:EKS982974 EAW982969:EAW982974 DRA982969:DRA982974 DHE982969:DHE982974 CXI982969:CXI982974 CNM982969:CNM982974 CDQ982969:CDQ982974 BTU982969:BTU982974 BJY982969:BJY982974 BAC982969:BAC982974 AQG982969:AQG982974 AGK982969:AGK982974 WO982969:WO982974 MS982969:MS982974 CW982969:CW982974 L982967:L982972 WPI917433:WPI917438 WFM917433:WFM917438 VVQ917433:VVQ917438 VLU917433:VLU917438 VBY917433:VBY917438 USC917433:USC917438 UIG917433:UIG917438 TYK917433:TYK917438 TOO917433:TOO917438 TES917433:TES917438 SUW917433:SUW917438 SLA917433:SLA917438 SBE917433:SBE917438 RRI917433:RRI917438 RHM917433:RHM917438 QXQ917433:QXQ917438 QNU917433:QNU917438 QDY917433:QDY917438 PUC917433:PUC917438 PKG917433:PKG917438 PAK917433:PAK917438 OQO917433:OQO917438 OGS917433:OGS917438 NWW917433:NWW917438 NNA917433:NNA917438 NDE917433:NDE917438 MTI917433:MTI917438 MJM917433:MJM917438 LZQ917433:LZQ917438 LPU917433:LPU917438 LFY917433:LFY917438 KWC917433:KWC917438 KMG917433:KMG917438 KCK917433:KCK917438 JSO917433:JSO917438 JIS917433:JIS917438 IYW917433:IYW917438 IPA917433:IPA917438 IFE917433:IFE917438 HVI917433:HVI917438 HLM917433:HLM917438 HBQ917433:HBQ917438 GRU917433:GRU917438 GHY917433:GHY917438 FYC917433:FYC917438 FOG917433:FOG917438 FEK917433:FEK917438 EUO917433:EUO917438 EKS917433:EKS917438 EAW917433:EAW917438 DRA917433:DRA917438 DHE917433:DHE917438 CXI917433:CXI917438 CNM917433:CNM917438 CDQ917433:CDQ917438 BTU917433:BTU917438 BJY917433:BJY917438 BAC917433:BAC917438 AQG917433:AQG917438 AGK917433:AGK917438 WO917433:WO917438 MS917433:MS917438 CW917433:CW917438 L917431:L917436 WPI851897:WPI851902 WFM851897:WFM851902 VVQ851897:VVQ851902 VLU851897:VLU851902 VBY851897:VBY851902 USC851897:USC851902 UIG851897:UIG851902 TYK851897:TYK851902 TOO851897:TOO851902 TES851897:TES851902 SUW851897:SUW851902 SLA851897:SLA851902 SBE851897:SBE851902 RRI851897:RRI851902 RHM851897:RHM851902 QXQ851897:QXQ851902 QNU851897:QNU851902 QDY851897:QDY851902 PUC851897:PUC851902 PKG851897:PKG851902 PAK851897:PAK851902 OQO851897:OQO851902 OGS851897:OGS851902 NWW851897:NWW851902 NNA851897:NNA851902 NDE851897:NDE851902 MTI851897:MTI851902 MJM851897:MJM851902 LZQ851897:LZQ851902 LPU851897:LPU851902 LFY851897:LFY851902 KWC851897:KWC851902 KMG851897:KMG851902 KCK851897:KCK851902 JSO851897:JSO851902 JIS851897:JIS851902 IYW851897:IYW851902 IPA851897:IPA851902 IFE851897:IFE851902 HVI851897:HVI851902 HLM851897:HLM851902 HBQ851897:HBQ851902 GRU851897:GRU851902 GHY851897:GHY851902 FYC851897:FYC851902 FOG851897:FOG851902 FEK851897:FEK851902 EUO851897:EUO851902 EKS851897:EKS851902 EAW851897:EAW851902 DRA851897:DRA851902 DHE851897:DHE851902 CXI851897:CXI851902 CNM851897:CNM851902 CDQ851897:CDQ851902 BTU851897:BTU851902 BJY851897:BJY851902 BAC851897:BAC851902 AQG851897:AQG851902 AGK851897:AGK851902 WO851897:WO851902 MS851897:MS851902 CW851897:CW851902 L851895:L851900 WPI786361:WPI786366 WFM786361:WFM786366 VVQ786361:VVQ786366 VLU786361:VLU786366 VBY786361:VBY786366 USC786361:USC786366 UIG786361:UIG786366 TYK786361:TYK786366 TOO786361:TOO786366 TES786361:TES786366 SUW786361:SUW786366 SLA786361:SLA786366 SBE786361:SBE786366 RRI786361:RRI786366 RHM786361:RHM786366 QXQ786361:QXQ786366 QNU786361:QNU786366 QDY786361:QDY786366 PUC786361:PUC786366 PKG786361:PKG786366 PAK786361:PAK786366 OQO786361:OQO786366 OGS786361:OGS786366 NWW786361:NWW786366 NNA786361:NNA786366 NDE786361:NDE786366 MTI786361:MTI786366 MJM786361:MJM786366 LZQ786361:LZQ786366 LPU786361:LPU786366 LFY786361:LFY786366 KWC786361:KWC786366 KMG786361:KMG786366 KCK786361:KCK786366 JSO786361:JSO786366 JIS786361:JIS786366 IYW786361:IYW786366 IPA786361:IPA786366 IFE786361:IFE786366 HVI786361:HVI786366 HLM786361:HLM786366 HBQ786361:HBQ786366 GRU786361:GRU786366 GHY786361:GHY786366 FYC786361:FYC786366 FOG786361:FOG786366 FEK786361:FEK786366 EUO786361:EUO786366 EKS786361:EKS786366 EAW786361:EAW786366 DRA786361:DRA786366 DHE786361:DHE786366 CXI786361:CXI786366 CNM786361:CNM786366 CDQ786361:CDQ786366 BTU786361:BTU786366 BJY786361:BJY786366 BAC786361:BAC786366 AQG786361:AQG786366 AGK786361:AGK786366 WO786361:WO786366 MS786361:MS786366 CW786361:CW786366 L786359:L786364 WPI720825:WPI720830 WFM720825:WFM720830 VVQ720825:VVQ720830 VLU720825:VLU720830 VBY720825:VBY720830 USC720825:USC720830 UIG720825:UIG720830 TYK720825:TYK720830 TOO720825:TOO720830 TES720825:TES720830 SUW720825:SUW720830 SLA720825:SLA720830 SBE720825:SBE720830 RRI720825:RRI720830 RHM720825:RHM720830 QXQ720825:QXQ720830 QNU720825:QNU720830 QDY720825:QDY720830 PUC720825:PUC720830 PKG720825:PKG720830 PAK720825:PAK720830 OQO720825:OQO720830 OGS720825:OGS720830 NWW720825:NWW720830 NNA720825:NNA720830 NDE720825:NDE720830 MTI720825:MTI720830 MJM720825:MJM720830 LZQ720825:LZQ720830 LPU720825:LPU720830 LFY720825:LFY720830 KWC720825:KWC720830 KMG720825:KMG720830 KCK720825:KCK720830 JSO720825:JSO720830 JIS720825:JIS720830 IYW720825:IYW720830 IPA720825:IPA720830 IFE720825:IFE720830 HVI720825:HVI720830 HLM720825:HLM720830 HBQ720825:HBQ720830 GRU720825:GRU720830 GHY720825:GHY720830 FYC720825:FYC720830 FOG720825:FOG720830 FEK720825:FEK720830 EUO720825:EUO720830 EKS720825:EKS720830 EAW720825:EAW720830 DRA720825:DRA720830 DHE720825:DHE720830 CXI720825:CXI720830 CNM720825:CNM720830 CDQ720825:CDQ720830 BTU720825:BTU720830 BJY720825:BJY720830 BAC720825:BAC720830 AQG720825:AQG720830 AGK720825:AGK720830 WO720825:WO720830 MS720825:MS720830 CW720825:CW720830 L720823:L720828 WPI655289:WPI655294 WFM655289:WFM655294 VVQ655289:VVQ655294 VLU655289:VLU655294 VBY655289:VBY655294 USC655289:USC655294 UIG655289:UIG655294 TYK655289:TYK655294 TOO655289:TOO655294 TES655289:TES655294 SUW655289:SUW655294 SLA655289:SLA655294 SBE655289:SBE655294 RRI655289:RRI655294 RHM655289:RHM655294 QXQ655289:QXQ655294 QNU655289:QNU655294 QDY655289:QDY655294 PUC655289:PUC655294 PKG655289:PKG655294 PAK655289:PAK655294 OQO655289:OQO655294 OGS655289:OGS655294 NWW655289:NWW655294 NNA655289:NNA655294 NDE655289:NDE655294 MTI655289:MTI655294 MJM655289:MJM655294 LZQ655289:LZQ655294 LPU655289:LPU655294 LFY655289:LFY655294 KWC655289:KWC655294 KMG655289:KMG655294 KCK655289:KCK655294 JSO655289:JSO655294 JIS655289:JIS655294 IYW655289:IYW655294 IPA655289:IPA655294 IFE655289:IFE655294 HVI655289:HVI655294 HLM655289:HLM655294 HBQ655289:HBQ655294 GRU655289:GRU655294 GHY655289:GHY655294 FYC655289:FYC655294 FOG655289:FOG655294 FEK655289:FEK655294 EUO655289:EUO655294 EKS655289:EKS655294 EAW655289:EAW655294 DRA655289:DRA655294 DHE655289:DHE655294 CXI655289:CXI655294 CNM655289:CNM655294 CDQ655289:CDQ655294 BTU655289:BTU655294 BJY655289:BJY655294 BAC655289:BAC655294 AQG655289:AQG655294 AGK655289:AGK655294 WO655289:WO655294 MS655289:MS655294 CW655289:CW655294 L655287:L655292 WPI589753:WPI589758 WFM589753:WFM589758 VVQ589753:VVQ589758 VLU589753:VLU589758 VBY589753:VBY589758 USC589753:USC589758 UIG589753:UIG589758 TYK589753:TYK589758 TOO589753:TOO589758 TES589753:TES589758 SUW589753:SUW589758 SLA589753:SLA589758 SBE589753:SBE589758 RRI589753:RRI589758 RHM589753:RHM589758 QXQ589753:QXQ589758 QNU589753:QNU589758 QDY589753:QDY589758 PUC589753:PUC589758 PKG589753:PKG589758 PAK589753:PAK589758 OQO589753:OQO589758 OGS589753:OGS589758 NWW589753:NWW589758 NNA589753:NNA589758 NDE589753:NDE589758 MTI589753:MTI589758 MJM589753:MJM589758 LZQ589753:LZQ589758 LPU589753:LPU589758 LFY589753:LFY589758 KWC589753:KWC589758 KMG589753:KMG589758 KCK589753:KCK589758 JSO589753:JSO589758 JIS589753:JIS589758 IYW589753:IYW589758 IPA589753:IPA589758 IFE589753:IFE589758 HVI589753:HVI589758 HLM589753:HLM589758 HBQ589753:HBQ589758 GRU589753:GRU589758 GHY589753:GHY589758 FYC589753:FYC589758 FOG589753:FOG589758 FEK589753:FEK589758 EUO589753:EUO589758 EKS589753:EKS589758 EAW589753:EAW589758 DRA589753:DRA589758 DHE589753:DHE589758 CXI589753:CXI589758 CNM589753:CNM589758 CDQ589753:CDQ589758 BTU589753:BTU589758 BJY589753:BJY589758 BAC589753:BAC589758 AQG589753:AQG589758 AGK589753:AGK589758 WO589753:WO589758 MS589753:MS589758 CW589753:CW589758 L589751:L589756 WPI524217:WPI524222 WFM524217:WFM524222 VVQ524217:VVQ524222 VLU524217:VLU524222 VBY524217:VBY524222 USC524217:USC524222 UIG524217:UIG524222 TYK524217:TYK524222 TOO524217:TOO524222 TES524217:TES524222 SUW524217:SUW524222 SLA524217:SLA524222 SBE524217:SBE524222 RRI524217:RRI524222 RHM524217:RHM524222 QXQ524217:QXQ524222 QNU524217:QNU524222 QDY524217:QDY524222 PUC524217:PUC524222 PKG524217:PKG524222 PAK524217:PAK524222 OQO524217:OQO524222 OGS524217:OGS524222 NWW524217:NWW524222 NNA524217:NNA524222 NDE524217:NDE524222 MTI524217:MTI524222 MJM524217:MJM524222 LZQ524217:LZQ524222 LPU524217:LPU524222 LFY524217:LFY524222 KWC524217:KWC524222 KMG524217:KMG524222 KCK524217:KCK524222 JSO524217:JSO524222 JIS524217:JIS524222 IYW524217:IYW524222 IPA524217:IPA524222 IFE524217:IFE524222 HVI524217:HVI524222 HLM524217:HLM524222 HBQ524217:HBQ524222 GRU524217:GRU524222 GHY524217:GHY524222 FYC524217:FYC524222 FOG524217:FOG524222 FEK524217:FEK524222 EUO524217:EUO524222 EKS524217:EKS524222 EAW524217:EAW524222 DRA524217:DRA524222 DHE524217:DHE524222 CXI524217:CXI524222 CNM524217:CNM524222 CDQ524217:CDQ524222 BTU524217:BTU524222 BJY524217:BJY524222 BAC524217:BAC524222 AQG524217:AQG524222 AGK524217:AGK524222 WO524217:WO524222 MS524217:MS524222 CW524217:CW524222 L524215:L524220 WPI458681:WPI458686 WFM458681:WFM458686 VVQ458681:VVQ458686 VLU458681:VLU458686 VBY458681:VBY458686 USC458681:USC458686 UIG458681:UIG458686 TYK458681:TYK458686 TOO458681:TOO458686 TES458681:TES458686 SUW458681:SUW458686 SLA458681:SLA458686 SBE458681:SBE458686 RRI458681:RRI458686 RHM458681:RHM458686 QXQ458681:QXQ458686 QNU458681:QNU458686 QDY458681:QDY458686 PUC458681:PUC458686 PKG458681:PKG458686 PAK458681:PAK458686 OQO458681:OQO458686 OGS458681:OGS458686 NWW458681:NWW458686 NNA458681:NNA458686 NDE458681:NDE458686 MTI458681:MTI458686 MJM458681:MJM458686 LZQ458681:LZQ458686 LPU458681:LPU458686 LFY458681:LFY458686 KWC458681:KWC458686 KMG458681:KMG458686 KCK458681:KCK458686 JSO458681:JSO458686 JIS458681:JIS458686 IYW458681:IYW458686 IPA458681:IPA458686 IFE458681:IFE458686 HVI458681:HVI458686 HLM458681:HLM458686 HBQ458681:HBQ458686 GRU458681:GRU458686 GHY458681:GHY458686 FYC458681:FYC458686 FOG458681:FOG458686 FEK458681:FEK458686 EUO458681:EUO458686 EKS458681:EKS458686 EAW458681:EAW458686 DRA458681:DRA458686 DHE458681:DHE458686 CXI458681:CXI458686 CNM458681:CNM458686 CDQ458681:CDQ458686 BTU458681:BTU458686 BJY458681:BJY458686 BAC458681:BAC458686 AQG458681:AQG458686 AGK458681:AGK458686 WO458681:WO458686 MS458681:MS458686 CW458681:CW458686 L458679:L458684 WPI393145:WPI393150 WFM393145:WFM393150 VVQ393145:VVQ393150 VLU393145:VLU393150 VBY393145:VBY393150 USC393145:USC393150 UIG393145:UIG393150 TYK393145:TYK393150 TOO393145:TOO393150 TES393145:TES393150 SUW393145:SUW393150 SLA393145:SLA393150 SBE393145:SBE393150 RRI393145:RRI393150 RHM393145:RHM393150 QXQ393145:QXQ393150 QNU393145:QNU393150 QDY393145:QDY393150 PUC393145:PUC393150 PKG393145:PKG393150 PAK393145:PAK393150 OQO393145:OQO393150 OGS393145:OGS393150 NWW393145:NWW393150 NNA393145:NNA393150 NDE393145:NDE393150 MTI393145:MTI393150 MJM393145:MJM393150 LZQ393145:LZQ393150 LPU393145:LPU393150 LFY393145:LFY393150 KWC393145:KWC393150 KMG393145:KMG393150 KCK393145:KCK393150 JSO393145:JSO393150 JIS393145:JIS393150 IYW393145:IYW393150 IPA393145:IPA393150 IFE393145:IFE393150 HVI393145:HVI393150 HLM393145:HLM393150 HBQ393145:HBQ393150 GRU393145:GRU393150 GHY393145:GHY393150 FYC393145:FYC393150 FOG393145:FOG393150 FEK393145:FEK393150 EUO393145:EUO393150 EKS393145:EKS393150 EAW393145:EAW393150 DRA393145:DRA393150 DHE393145:DHE393150 CXI393145:CXI393150 CNM393145:CNM393150 CDQ393145:CDQ393150 BTU393145:BTU393150 BJY393145:BJY393150 BAC393145:BAC393150 AQG393145:AQG393150 AGK393145:AGK393150 WO393145:WO393150 MS393145:MS393150 CW393145:CW393150 L393143:L393148 WPI327609:WPI327614 WFM327609:WFM327614 VVQ327609:VVQ327614 VLU327609:VLU327614 VBY327609:VBY327614 USC327609:USC327614 UIG327609:UIG327614 TYK327609:TYK327614 TOO327609:TOO327614 TES327609:TES327614 SUW327609:SUW327614 SLA327609:SLA327614 SBE327609:SBE327614 RRI327609:RRI327614 RHM327609:RHM327614 QXQ327609:QXQ327614 QNU327609:QNU327614 QDY327609:QDY327614 PUC327609:PUC327614 PKG327609:PKG327614 PAK327609:PAK327614 OQO327609:OQO327614 OGS327609:OGS327614 NWW327609:NWW327614 NNA327609:NNA327614 NDE327609:NDE327614 MTI327609:MTI327614 MJM327609:MJM327614 LZQ327609:LZQ327614 LPU327609:LPU327614 LFY327609:LFY327614 KWC327609:KWC327614 KMG327609:KMG327614 KCK327609:KCK327614 JSO327609:JSO327614 JIS327609:JIS327614 IYW327609:IYW327614 IPA327609:IPA327614 IFE327609:IFE327614 HVI327609:HVI327614 HLM327609:HLM327614 HBQ327609:HBQ327614 GRU327609:GRU327614 GHY327609:GHY327614 FYC327609:FYC327614 FOG327609:FOG327614 FEK327609:FEK327614 EUO327609:EUO327614 EKS327609:EKS327614 EAW327609:EAW327614 DRA327609:DRA327614 DHE327609:DHE327614 CXI327609:CXI327614 CNM327609:CNM327614 CDQ327609:CDQ327614 BTU327609:BTU327614 BJY327609:BJY327614 BAC327609:BAC327614 AQG327609:AQG327614 AGK327609:AGK327614 WO327609:WO327614 MS327609:MS327614 CW327609:CW327614 L327607:L327612 WPI262073:WPI262078 WFM262073:WFM262078 VVQ262073:VVQ262078 VLU262073:VLU262078 VBY262073:VBY262078 USC262073:USC262078 UIG262073:UIG262078 TYK262073:TYK262078 TOO262073:TOO262078 TES262073:TES262078 SUW262073:SUW262078 SLA262073:SLA262078 SBE262073:SBE262078 RRI262073:RRI262078 RHM262073:RHM262078 QXQ262073:QXQ262078 QNU262073:QNU262078 QDY262073:QDY262078 PUC262073:PUC262078 PKG262073:PKG262078 PAK262073:PAK262078 OQO262073:OQO262078 OGS262073:OGS262078 NWW262073:NWW262078 NNA262073:NNA262078 NDE262073:NDE262078 MTI262073:MTI262078 MJM262073:MJM262078 LZQ262073:LZQ262078 LPU262073:LPU262078 LFY262073:LFY262078 KWC262073:KWC262078 KMG262073:KMG262078 KCK262073:KCK262078 JSO262073:JSO262078 JIS262073:JIS262078 IYW262073:IYW262078 IPA262073:IPA262078 IFE262073:IFE262078 HVI262073:HVI262078 HLM262073:HLM262078 HBQ262073:HBQ262078 GRU262073:GRU262078 GHY262073:GHY262078 FYC262073:FYC262078 FOG262073:FOG262078 FEK262073:FEK262078 EUO262073:EUO262078 EKS262073:EKS262078 EAW262073:EAW262078 DRA262073:DRA262078 DHE262073:DHE262078 CXI262073:CXI262078 CNM262073:CNM262078 CDQ262073:CDQ262078 BTU262073:BTU262078 BJY262073:BJY262078 BAC262073:BAC262078 AQG262073:AQG262078 AGK262073:AGK262078 WO262073:WO262078 MS262073:MS262078 CW262073:CW262078 L262071:L262076 WPI196537:WPI196542 WFM196537:WFM196542 VVQ196537:VVQ196542 VLU196537:VLU196542 VBY196537:VBY196542 USC196537:USC196542 UIG196537:UIG196542 TYK196537:TYK196542 TOO196537:TOO196542 TES196537:TES196542 SUW196537:SUW196542 SLA196537:SLA196542 SBE196537:SBE196542 RRI196537:RRI196542 RHM196537:RHM196542 QXQ196537:QXQ196542 QNU196537:QNU196542 QDY196537:QDY196542 PUC196537:PUC196542 PKG196537:PKG196542 PAK196537:PAK196542 OQO196537:OQO196542 OGS196537:OGS196542 NWW196537:NWW196542 NNA196537:NNA196542 NDE196537:NDE196542 MTI196537:MTI196542 MJM196537:MJM196542 LZQ196537:LZQ196542 LPU196537:LPU196542 LFY196537:LFY196542 KWC196537:KWC196542 KMG196537:KMG196542 KCK196537:KCK196542 JSO196537:JSO196542 JIS196537:JIS196542 IYW196537:IYW196542 IPA196537:IPA196542 IFE196537:IFE196542 HVI196537:HVI196542 HLM196537:HLM196542 HBQ196537:HBQ196542 GRU196537:GRU196542 GHY196537:GHY196542 FYC196537:FYC196542 FOG196537:FOG196542 FEK196537:FEK196542 EUO196537:EUO196542 EKS196537:EKS196542 EAW196537:EAW196542 DRA196537:DRA196542 DHE196537:DHE196542 CXI196537:CXI196542 CNM196537:CNM196542 CDQ196537:CDQ196542 BTU196537:BTU196542 BJY196537:BJY196542 BAC196537:BAC196542 AQG196537:AQG196542 AGK196537:AGK196542 WO196537:WO196542 MS196537:MS196542 CW196537:CW196542 L196535:L196540 WPI131001:WPI131006 WFM131001:WFM131006 VVQ131001:VVQ131006 VLU131001:VLU131006 VBY131001:VBY131006 USC131001:USC131006 UIG131001:UIG131006 TYK131001:TYK131006 TOO131001:TOO131006 TES131001:TES131006 SUW131001:SUW131006 SLA131001:SLA131006 SBE131001:SBE131006 RRI131001:RRI131006 RHM131001:RHM131006 QXQ131001:QXQ131006 QNU131001:QNU131006 QDY131001:QDY131006 PUC131001:PUC131006 PKG131001:PKG131006 PAK131001:PAK131006 OQO131001:OQO131006 OGS131001:OGS131006 NWW131001:NWW131006 NNA131001:NNA131006 NDE131001:NDE131006 MTI131001:MTI131006 MJM131001:MJM131006 LZQ131001:LZQ131006 LPU131001:LPU131006 LFY131001:LFY131006 KWC131001:KWC131006 KMG131001:KMG131006 KCK131001:KCK131006 JSO131001:JSO131006 JIS131001:JIS131006 IYW131001:IYW131006 IPA131001:IPA131006 IFE131001:IFE131006 HVI131001:HVI131006 HLM131001:HLM131006 HBQ131001:HBQ131006 GRU131001:GRU131006 GHY131001:GHY131006 FYC131001:FYC131006 FOG131001:FOG131006 FEK131001:FEK131006 EUO131001:EUO131006 EKS131001:EKS131006 EAW131001:EAW131006 DRA131001:DRA131006 DHE131001:DHE131006 CXI131001:CXI131006 CNM131001:CNM131006 CDQ131001:CDQ131006 BTU131001:BTU131006 BJY131001:BJY131006 BAC131001:BAC131006 AQG131001:AQG131006 AGK131001:AGK131006 WO131001:WO131006 MS131001:MS131006 CW131001:CW131006 L130999:L131004 WPI65465:WPI65470 WFM65465:WFM65470 VVQ65465:VVQ65470 VLU65465:VLU65470 VBY65465:VBY65470 USC65465:USC65470 UIG65465:UIG65470 TYK65465:TYK65470 TOO65465:TOO65470 TES65465:TES65470 SUW65465:SUW65470 SLA65465:SLA65470 SBE65465:SBE65470 RRI65465:RRI65470 RHM65465:RHM65470 QXQ65465:QXQ65470 QNU65465:QNU65470 QDY65465:QDY65470 PUC65465:PUC65470 PKG65465:PKG65470 PAK65465:PAK65470 OQO65465:OQO65470 OGS65465:OGS65470 NWW65465:NWW65470 NNA65465:NNA65470 NDE65465:NDE65470 MTI65465:MTI65470 MJM65465:MJM65470 LZQ65465:LZQ65470 LPU65465:LPU65470 LFY65465:LFY65470 KWC65465:KWC65470 KMG65465:KMG65470 KCK65465:KCK65470 JSO65465:JSO65470 JIS65465:JIS65470 IYW65465:IYW65470 IPA65465:IPA65470 IFE65465:IFE65470 HVI65465:HVI65470 HLM65465:HLM65470 HBQ65465:HBQ65470 GRU65465:GRU65470 GHY65465:GHY65470 FYC65465:FYC65470 FOG65465:FOG65470 FEK65465:FEK65470 EUO65465:EUO65470 EKS65465:EKS65470 EAW65465:EAW65470 DRA65465:DRA65470 DHE65465:DHE65470 CXI65465:CXI65470 CNM65465:CNM65470 CDQ65465:CDQ65470 BTU65465:BTU65470 BJY65465:BJY65470 BAC65465:BAC65470 AQG65465:AQG65470 AGK65465:AGK65470 WO65465:WO65470 MS65465:MS65470 CW65465:CW65470 L65463:L65468 WPI982993:WPI982995 WFM982993:WFM982995 VVQ982993:VVQ982995 VLU982993:VLU982995 VBY982993:VBY982995 USC982993:USC982995 UIG982993:UIG982995 TYK982993:TYK982995 TOO982993:TOO982995 TES982993:TES982995 SUW982993:SUW982995 SLA982993:SLA982995 SBE982993:SBE982995 RRI982993:RRI982995 RHM982993:RHM982995 QXQ982993:QXQ982995 QNU982993:QNU982995 QDY982993:QDY982995 PUC982993:PUC982995 PKG982993:PKG982995 PAK982993:PAK982995 OQO982993:OQO982995 OGS982993:OGS982995 NWW982993:NWW982995 NNA982993:NNA982995 NDE982993:NDE982995 MTI982993:MTI982995 MJM982993:MJM982995 LZQ982993:LZQ982995 LPU982993:LPU982995 LFY982993:LFY982995 KWC982993:KWC982995 KMG982993:KMG982995 KCK982993:KCK982995 JSO982993:JSO982995 JIS982993:JIS982995 IYW982993:IYW982995 IPA982993:IPA982995 IFE982993:IFE982995 HVI982993:HVI982995 HLM982993:HLM982995 HBQ982993:HBQ982995 GRU982993:GRU982995 GHY982993:GHY982995 FYC982993:FYC982995 FOG982993:FOG982995 FEK982993:FEK982995 EUO982993:EUO982995 EKS982993:EKS982995 EAW982993:EAW982995 DRA982993:DRA982995 DHE982993:DHE982995 CXI982993:CXI982995 CNM982993:CNM982995 CDQ982993:CDQ982995 BTU982993:BTU982995 BJY982993:BJY982995 BAC982993:BAC982995 AQG982993:AQG982995 AGK982993:AGK982995 WO982993:WO982995 MS982993:MS982995 CW982993:CW982995 L982991:L982993 WPI917457:WPI917459 WFM917457:WFM917459 VVQ917457:VVQ917459 VLU917457:VLU917459 VBY917457:VBY917459 USC917457:USC917459 UIG917457:UIG917459 TYK917457:TYK917459 TOO917457:TOO917459 TES917457:TES917459 SUW917457:SUW917459 SLA917457:SLA917459 SBE917457:SBE917459 RRI917457:RRI917459 RHM917457:RHM917459 QXQ917457:QXQ917459 QNU917457:QNU917459 QDY917457:QDY917459 PUC917457:PUC917459 PKG917457:PKG917459 PAK917457:PAK917459 OQO917457:OQO917459 OGS917457:OGS917459 NWW917457:NWW917459 NNA917457:NNA917459 NDE917457:NDE917459 MTI917457:MTI917459 MJM917457:MJM917459 LZQ917457:LZQ917459 LPU917457:LPU917459 LFY917457:LFY917459 KWC917457:KWC917459 KMG917457:KMG917459 KCK917457:KCK917459 JSO917457:JSO917459 JIS917457:JIS917459 IYW917457:IYW917459 IPA917457:IPA917459 IFE917457:IFE917459 HVI917457:HVI917459 HLM917457:HLM917459 HBQ917457:HBQ917459 GRU917457:GRU917459 GHY917457:GHY917459 FYC917457:FYC917459 FOG917457:FOG917459 FEK917457:FEK917459 EUO917457:EUO917459 EKS917457:EKS917459 EAW917457:EAW917459 DRA917457:DRA917459 DHE917457:DHE917459 CXI917457:CXI917459 CNM917457:CNM917459 CDQ917457:CDQ917459 BTU917457:BTU917459 BJY917457:BJY917459 BAC917457:BAC917459 AQG917457:AQG917459 AGK917457:AGK917459 WO917457:WO917459 MS917457:MS917459 CW917457:CW917459 L917455:L917457 WPI851921:WPI851923 WFM851921:WFM851923 VVQ851921:VVQ851923 VLU851921:VLU851923 VBY851921:VBY851923 USC851921:USC851923 UIG851921:UIG851923 TYK851921:TYK851923 TOO851921:TOO851923 TES851921:TES851923 SUW851921:SUW851923 SLA851921:SLA851923 SBE851921:SBE851923 RRI851921:RRI851923 RHM851921:RHM851923 QXQ851921:QXQ851923 QNU851921:QNU851923 QDY851921:QDY851923 PUC851921:PUC851923 PKG851921:PKG851923 PAK851921:PAK851923 OQO851921:OQO851923 OGS851921:OGS851923 NWW851921:NWW851923 NNA851921:NNA851923 NDE851921:NDE851923 MTI851921:MTI851923 MJM851921:MJM851923 LZQ851921:LZQ851923 LPU851921:LPU851923 LFY851921:LFY851923 KWC851921:KWC851923 KMG851921:KMG851923 KCK851921:KCK851923 JSO851921:JSO851923 JIS851921:JIS851923 IYW851921:IYW851923 IPA851921:IPA851923 IFE851921:IFE851923 HVI851921:HVI851923 HLM851921:HLM851923 HBQ851921:HBQ851923 GRU851921:GRU851923 GHY851921:GHY851923 FYC851921:FYC851923 FOG851921:FOG851923 FEK851921:FEK851923 EUO851921:EUO851923 EKS851921:EKS851923 EAW851921:EAW851923 DRA851921:DRA851923 DHE851921:DHE851923 CXI851921:CXI851923 CNM851921:CNM851923 CDQ851921:CDQ851923 BTU851921:BTU851923 BJY851921:BJY851923 BAC851921:BAC851923 AQG851921:AQG851923 AGK851921:AGK851923 WO851921:WO851923 MS851921:MS851923 CW851921:CW851923 L851919:L851921 WPI786385:WPI786387 WFM786385:WFM786387 VVQ786385:VVQ786387 VLU786385:VLU786387 VBY786385:VBY786387 USC786385:USC786387 UIG786385:UIG786387 TYK786385:TYK786387 TOO786385:TOO786387 TES786385:TES786387 SUW786385:SUW786387 SLA786385:SLA786387 SBE786385:SBE786387 RRI786385:RRI786387 RHM786385:RHM786387 QXQ786385:QXQ786387 QNU786385:QNU786387 QDY786385:QDY786387 PUC786385:PUC786387 PKG786385:PKG786387 PAK786385:PAK786387 OQO786385:OQO786387 OGS786385:OGS786387 NWW786385:NWW786387 NNA786385:NNA786387 NDE786385:NDE786387 MTI786385:MTI786387 MJM786385:MJM786387 LZQ786385:LZQ786387 LPU786385:LPU786387 LFY786385:LFY786387 KWC786385:KWC786387 KMG786385:KMG786387 KCK786385:KCK786387 JSO786385:JSO786387 JIS786385:JIS786387 IYW786385:IYW786387 IPA786385:IPA786387 IFE786385:IFE786387 HVI786385:HVI786387 HLM786385:HLM786387 HBQ786385:HBQ786387 GRU786385:GRU786387 GHY786385:GHY786387 FYC786385:FYC786387 FOG786385:FOG786387 FEK786385:FEK786387 EUO786385:EUO786387 EKS786385:EKS786387 EAW786385:EAW786387 DRA786385:DRA786387 DHE786385:DHE786387 CXI786385:CXI786387 CNM786385:CNM786387 CDQ786385:CDQ786387 BTU786385:BTU786387 BJY786385:BJY786387 BAC786385:BAC786387 AQG786385:AQG786387 AGK786385:AGK786387 WO786385:WO786387 MS786385:MS786387 CW786385:CW786387 L786383:L786385 WPI720849:WPI720851 WFM720849:WFM720851 VVQ720849:VVQ720851 VLU720849:VLU720851 VBY720849:VBY720851 USC720849:USC720851 UIG720849:UIG720851 TYK720849:TYK720851 TOO720849:TOO720851 TES720849:TES720851 SUW720849:SUW720851 SLA720849:SLA720851 SBE720849:SBE720851 RRI720849:RRI720851 RHM720849:RHM720851 QXQ720849:QXQ720851 QNU720849:QNU720851 QDY720849:QDY720851 PUC720849:PUC720851 PKG720849:PKG720851 PAK720849:PAK720851 OQO720849:OQO720851 OGS720849:OGS720851 NWW720849:NWW720851 NNA720849:NNA720851 NDE720849:NDE720851 MTI720849:MTI720851 MJM720849:MJM720851 LZQ720849:LZQ720851 LPU720849:LPU720851 LFY720849:LFY720851 KWC720849:KWC720851 KMG720849:KMG720851 KCK720849:KCK720851 JSO720849:JSO720851 JIS720849:JIS720851 IYW720849:IYW720851 IPA720849:IPA720851 IFE720849:IFE720851 HVI720849:HVI720851 HLM720849:HLM720851 HBQ720849:HBQ720851 GRU720849:GRU720851 GHY720849:GHY720851 FYC720849:FYC720851 FOG720849:FOG720851 FEK720849:FEK720851 EUO720849:EUO720851 EKS720849:EKS720851 EAW720849:EAW720851 DRA720849:DRA720851 DHE720849:DHE720851 CXI720849:CXI720851 CNM720849:CNM720851 CDQ720849:CDQ720851 BTU720849:BTU720851 BJY720849:BJY720851 BAC720849:BAC720851 AQG720849:AQG720851 AGK720849:AGK720851 WO720849:WO720851 MS720849:MS720851 CW720849:CW720851 L720847:L720849 WPI655313:WPI655315 WFM655313:WFM655315 VVQ655313:VVQ655315 VLU655313:VLU655315 VBY655313:VBY655315 USC655313:USC655315 UIG655313:UIG655315 TYK655313:TYK655315 TOO655313:TOO655315 TES655313:TES655315 SUW655313:SUW655315 SLA655313:SLA655315 SBE655313:SBE655315 RRI655313:RRI655315 RHM655313:RHM655315 QXQ655313:QXQ655315 QNU655313:QNU655315 QDY655313:QDY655315 PUC655313:PUC655315 PKG655313:PKG655315 PAK655313:PAK655315 OQO655313:OQO655315 OGS655313:OGS655315 NWW655313:NWW655315 NNA655313:NNA655315 NDE655313:NDE655315 MTI655313:MTI655315 MJM655313:MJM655315 LZQ655313:LZQ655315 LPU655313:LPU655315 LFY655313:LFY655315 KWC655313:KWC655315 KMG655313:KMG655315 KCK655313:KCK655315 JSO655313:JSO655315 JIS655313:JIS655315 IYW655313:IYW655315 IPA655313:IPA655315 IFE655313:IFE655315 HVI655313:HVI655315 HLM655313:HLM655315 HBQ655313:HBQ655315 GRU655313:GRU655315 GHY655313:GHY655315 FYC655313:FYC655315 FOG655313:FOG655315 FEK655313:FEK655315 EUO655313:EUO655315 EKS655313:EKS655315 EAW655313:EAW655315 DRA655313:DRA655315 DHE655313:DHE655315 CXI655313:CXI655315 CNM655313:CNM655315 CDQ655313:CDQ655315 BTU655313:BTU655315 BJY655313:BJY655315 BAC655313:BAC655315 AQG655313:AQG655315 AGK655313:AGK655315 WO655313:WO655315 MS655313:MS655315 CW655313:CW655315 L655311:L655313 WPI589777:WPI589779 WFM589777:WFM589779 VVQ589777:VVQ589779 VLU589777:VLU589779 VBY589777:VBY589779 USC589777:USC589779 UIG589777:UIG589779 TYK589777:TYK589779 TOO589777:TOO589779 TES589777:TES589779 SUW589777:SUW589779 SLA589777:SLA589779 SBE589777:SBE589779 RRI589777:RRI589779 RHM589777:RHM589779 QXQ589777:QXQ589779 QNU589777:QNU589779 QDY589777:QDY589779 PUC589777:PUC589779 PKG589777:PKG589779 PAK589777:PAK589779 OQO589777:OQO589779 OGS589777:OGS589779 NWW589777:NWW589779 NNA589777:NNA589779 NDE589777:NDE589779 MTI589777:MTI589779 MJM589777:MJM589779 LZQ589777:LZQ589779 LPU589777:LPU589779 LFY589777:LFY589779 KWC589777:KWC589779 KMG589777:KMG589779 KCK589777:KCK589779 JSO589777:JSO589779 JIS589777:JIS589779 IYW589777:IYW589779 IPA589777:IPA589779 IFE589777:IFE589779 HVI589777:HVI589779 HLM589777:HLM589779 HBQ589777:HBQ589779 GRU589777:GRU589779 GHY589777:GHY589779 FYC589777:FYC589779 FOG589777:FOG589779 FEK589777:FEK589779 EUO589777:EUO589779 EKS589777:EKS589779 EAW589777:EAW589779 DRA589777:DRA589779 DHE589777:DHE589779 CXI589777:CXI589779 CNM589777:CNM589779 CDQ589777:CDQ589779 BTU589777:BTU589779 BJY589777:BJY589779 BAC589777:BAC589779 AQG589777:AQG589779 AGK589777:AGK589779 WO589777:WO589779 MS589777:MS589779 CW589777:CW589779 L589775:L589777 WPI524241:WPI524243 WFM524241:WFM524243 VVQ524241:VVQ524243 VLU524241:VLU524243 VBY524241:VBY524243 USC524241:USC524243 UIG524241:UIG524243 TYK524241:TYK524243 TOO524241:TOO524243 TES524241:TES524243 SUW524241:SUW524243 SLA524241:SLA524243 SBE524241:SBE524243 RRI524241:RRI524243 RHM524241:RHM524243 QXQ524241:QXQ524243 QNU524241:QNU524243 QDY524241:QDY524243 PUC524241:PUC524243 PKG524241:PKG524243 PAK524241:PAK524243 OQO524241:OQO524243 OGS524241:OGS524243 NWW524241:NWW524243 NNA524241:NNA524243 NDE524241:NDE524243 MTI524241:MTI524243 MJM524241:MJM524243 LZQ524241:LZQ524243 LPU524241:LPU524243 LFY524241:LFY524243 KWC524241:KWC524243 KMG524241:KMG524243 KCK524241:KCK524243 JSO524241:JSO524243 JIS524241:JIS524243 IYW524241:IYW524243 IPA524241:IPA524243 IFE524241:IFE524243 HVI524241:HVI524243 HLM524241:HLM524243 HBQ524241:HBQ524243 GRU524241:GRU524243 GHY524241:GHY524243 FYC524241:FYC524243 FOG524241:FOG524243 FEK524241:FEK524243 EUO524241:EUO524243 EKS524241:EKS524243 EAW524241:EAW524243 DRA524241:DRA524243 DHE524241:DHE524243 CXI524241:CXI524243 CNM524241:CNM524243 CDQ524241:CDQ524243 BTU524241:BTU524243 BJY524241:BJY524243 BAC524241:BAC524243 AQG524241:AQG524243 AGK524241:AGK524243 WO524241:WO524243 MS524241:MS524243 CW524241:CW524243 L524239:L524241 WPI458705:WPI458707 WFM458705:WFM458707 VVQ458705:VVQ458707 VLU458705:VLU458707 VBY458705:VBY458707 USC458705:USC458707 UIG458705:UIG458707 TYK458705:TYK458707 TOO458705:TOO458707 TES458705:TES458707 SUW458705:SUW458707 SLA458705:SLA458707 SBE458705:SBE458707 RRI458705:RRI458707 RHM458705:RHM458707 QXQ458705:QXQ458707 QNU458705:QNU458707 QDY458705:QDY458707 PUC458705:PUC458707 PKG458705:PKG458707 PAK458705:PAK458707 OQO458705:OQO458707 OGS458705:OGS458707 NWW458705:NWW458707 NNA458705:NNA458707 NDE458705:NDE458707 MTI458705:MTI458707 MJM458705:MJM458707 LZQ458705:LZQ458707 LPU458705:LPU458707 LFY458705:LFY458707 KWC458705:KWC458707 KMG458705:KMG458707 KCK458705:KCK458707 JSO458705:JSO458707 JIS458705:JIS458707 IYW458705:IYW458707 IPA458705:IPA458707 IFE458705:IFE458707 HVI458705:HVI458707 HLM458705:HLM458707 HBQ458705:HBQ458707 GRU458705:GRU458707 GHY458705:GHY458707 FYC458705:FYC458707 FOG458705:FOG458707 FEK458705:FEK458707 EUO458705:EUO458707 EKS458705:EKS458707 EAW458705:EAW458707 DRA458705:DRA458707 DHE458705:DHE458707 CXI458705:CXI458707 CNM458705:CNM458707 CDQ458705:CDQ458707 BTU458705:BTU458707 BJY458705:BJY458707 BAC458705:BAC458707 AQG458705:AQG458707 AGK458705:AGK458707 WO458705:WO458707 MS458705:MS458707 CW458705:CW458707 L458703:L458705 WPI393169:WPI393171 WFM393169:WFM393171 VVQ393169:VVQ393171 VLU393169:VLU393171 VBY393169:VBY393171 USC393169:USC393171 UIG393169:UIG393171 TYK393169:TYK393171 TOO393169:TOO393171 TES393169:TES393171 SUW393169:SUW393171 SLA393169:SLA393171 SBE393169:SBE393171 RRI393169:RRI393171 RHM393169:RHM393171 QXQ393169:QXQ393171 QNU393169:QNU393171 QDY393169:QDY393171 PUC393169:PUC393171 PKG393169:PKG393171 PAK393169:PAK393171 OQO393169:OQO393171 OGS393169:OGS393171 NWW393169:NWW393171 NNA393169:NNA393171 NDE393169:NDE393171 MTI393169:MTI393171 MJM393169:MJM393171 LZQ393169:LZQ393171 LPU393169:LPU393171 LFY393169:LFY393171 KWC393169:KWC393171 KMG393169:KMG393171 KCK393169:KCK393171 JSO393169:JSO393171 JIS393169:JIS393171 IYW393169:IYW393171 IPA393169:IPA393171 IFE393169:IFE393171 HVI393169:HVI393171 HLM393169:HLM393171 HBQ393169:HBQ393171 GRU393169:GRU393171 GHY393169:GHY393171 FYC393169:FYC393171 FOG393169:FOG393171 FEK393169:FEK393171 EUO393169:EUO393171 EKS393169:EKS393171 EAW393169:EAW393171 DRA393169:DRA393171 DHE393169:DHE393171 CXI393169:CXI393171 CNM393169:CNM393171 CDQ393169:CDQ393171 BTU393169:BTU393171 BJY393169:BJY393171 BAC393169:BAC393171 AQG393169:AQG393171 AGK393169:AGK393171 WO393169:WO393171 MS393169:MS393171 CW393169:CW393171 L393167:L393169 WPI327633:WPI327635 WFM327633:WFM327635 VVQ327633:VVQ327635 VLU327633:VLU327635 VBY327633:VBY327635 USC327633:USC327635 UIG327633:UIG327635 TYK327633:TYK327635 TOO327633:TOO327635 TES327633:TES327635 SUW327633:SUW327635 SLA327633:SLA327635 SBE327633:SBE327635 RRI327633:RRI327635 RHM327633:RHM327635 QXQ327633:QXQ327635 QNU327633:QNU327635 QDY327633:QDY327635 PUC327633:PUC327635 PKG327633:PKG327635 PAK327633:PAK327635 OQO327633:OQO327635 OGS327633:OGS327635 NWW327633:NWW327635 NNA327633:NNA327635 NDE327633:NDE327635 MTI327633:MTI327635 MJM327633:MJM327635 LZQ327633:LZQ327635 LPU327633:LPU327635 LFY327633:LFY327635 KWC327633:KWC327635 KMG327633:KMG327635 KCK327633:KCK327635 JSO327633:JSO327635 JIS327633:JIS327635 IYW327633:IYW327635 IPA327633:IPA327635 IFE327633:IFE327635 HVI327633:HVI327635 HLM327633:HLM327635 HBQ327633:HBQ327635 GRU327633:GRU327635 GHY327633:GHY327635 FYC327633:FYC327635 FOG327633:FOG327635 FEK327633:FEK327635 EUO327633:EUO327635 EKS327633:EKS327635 EAW327633:EAW327635 DRA327633:DRA327635 DHE327633:DHE327635 CXI327633:CXI327635 CNM327633:CNM327635 CDQ327633:CDQ327635 BTU327633:BTU327635 BJY327633:BJY327635 BAC327633:BAC327635 AQG327633:AQG327635 AGK327633:AGK327635 WO327633:WO327635 MS327633:MS327635 CW327633:CW327635 L327631:L327633 WPI262097:WPI262099 WFM262097:WFM262099 VVQ262097:VVQ262099 VLU262097:VLU262099 VBY262097:VBY262099 USC262097:USC262099 UIG262097:UIG262099 TYK262097:TYK262099 TOO262097:TOO262099 TES262097:TES262099 SUW262097:SUW262099 SLA262097:SLA262099 SBE262097:SBE262099 RRI262097:RRI262099 RHM262097:RHM262099 QXQ262097:QXQ262099 QNU262097:QNU262099 QDY262097:QDY262099 PUC262097:PUC262099 PKG262097:PKG262099 PAK262097:PAK262099 OQO262097:OQO262099 OGS262097:OGS262099 NWW262097:NWW262099 NNA262097:NNA262099 NDE262097:NDE262099 MTI262097:MTI262099 MJM262097:MJM262099 LZQ262097:LZQ262099 LPU262097:LPU262099 LFY262097:LFY262099 KWC262097:KWC262099 KMG262097:KMG262099 KCK262097:KCK262099 JSO262097:JSO262099 JIS262097:JIS262099 IYW262097:IYW262099 IPA262097:IPA262099 IFE262097:IFE262099 HVI262097:HVI262099 HLM262097:HLM262099 HBQ262097:HBQ262099 GRU262097:GRU262099 GHY262097:GHY262099 FYC262097:FYC262099 FOG262097:FOG262099 FEK262097:FEK262099 EUO262097:EUO262099 EKS262097:EKS262099 EAW262097:EAW262099 DRA262097:DRA262099 DHE262097:DHE262099 CXI262097:CXI262099 CNM262097:CNM262099 CDQ262097:CDQ262099 BTU262097:BTU262099 BJY262097:BJY262099 BAC262097:BAC262099 AQG262097:AQG262099 AGK262097:AGK262099 WO262097:WO262099 MS262097:MS262099 CW262097:CW262099 L262095:L262097 WPI196561:WPI196563 WFM196561:WFM196563 VVQ196561:VVQ196563 VLU196561:VLU196563 VBY196561:VBY196563 USC196561:USC196563 UIG196561:UIG196563 TYK196561:TYK196563 TOO196561:TOO196563 TES196561:TES196563 SUW196561:SUW196563 SLA196561:SLA196563 SBE196561:SBE196563 RRI196561:RRI196563 RHM196561:RHM196563 QXQ196561:QXQ196563 QNU196561:QNU196563 QDY196561:QDY196563 PUC196561:PUC196563 PKG196561:PKG196563 PAK196561:PAK196563 OQO196561:OQO196563 OGS196561:OGS196563 NWW196561:NWW196563 NNA196561:NNA196563 NDE196561:NDE196563 MTI196561:MTI196563 MJM196561:MJM196563 LZQ196561:LZQ196563 LPU196561:LPU196563 LFY196561:LFY196563 KWC196561:KWC196563 KMG196561:KMG196563 KCK196561:KCK196563 JSO196561:JSO196563 JIS196561:JIS196563 IYW196561:IYW196563 IPA196561:IPA196563 IFE196561:IFE196563 HVI196561:HVI196563 HLM196561:HLM196563 HBQ196561:HBQ196563 GRU196561:GRU196563 GHY196561:GHY196563 FYC196561:FYC196563 FOG196561:FOG196563 FEK196561:FEK196563 EUO196561:EUO196563 EKS196561:EKS196563 EAW196561:EAW196563 DRA196561:DRA196563 DHE196561:DHE196563 CXI196561:CXI196563 CNM196561:CNM196563 CDQ196561:CDQ196563 BTU196561:BTU196563 BJY196561:BJY196563 BAC196561:BAC196563 AQG196561:AQG196563 AGK196561:AGK196563 WO196561:WO196563 MS196561:MS196563 CW196561:CW196563 L196559:L196561 WPI131025:WPI131027 WFM131025:WFM131027 VVQ131025:VVQ131027 VLU131025:VLU131027 VBY131025:VBY131027 USC131025:USC131027 UIG131025:UIG131027 TYK131025:TYK131027 TOO131025:TOO131027 TES131025:TES131027 SUW131025:SUW131027 SLA131025:SLA131027 SBE131025:SBE131027 RRI131025:RRI131027 RHM131025:RHM131027 QXQ131025:QXQ131027 QNU131025:QNU131027 QDY131025:QDY131027 PUC131025:PUC131027 PKG131025:PKG131027 PAK131025:PAK131027 OQO131025:OQO131027 OGS131025:OGS131027 NWW131025:NWW131027 NNA131025:NNA131027 NDE131025:NDE131027 MTI131025:MTI131027 MJM131025:MJM131027 LZQ131025:LZQ131027 LPU131025:LPU131027 LFY131025:LFY131027 KWC131025:KWC131027 KMG131025:KMG131027 KCK131025:KCK131027 JSO131025:JSO131027 JIS131025:JIS131027 IYW131025:IYW131027 IPA131025:IPA131027 IFE131025:IFE131027 HVI131025:HVI131027 HLM131025:HLM131027 HBQ131025:HBQ131027 GRU131025:GRU131027 GHY131025:GHY131027 FYC131025:FYC131027 FOG131025:FOG131027 FEK131025:FEK131027 EUO131025:EUO131027 EKS131025:EKS131027 EAW131025:EAW131027 DRA131025:DRA131027 DHE131025:DHE131027 CXI131025:CXI131027 CNM131025:CNM131027 CDQ131025:CDQ131027 BTU131025:BTU131027 BJY131025:BJY131027 BAC131025:BAC131027 AQG131025:AQG131027 AGK131025:AGK131027 WO131025:WO131027 MS131025:MS131027 CW131025:CW131027 L131023:L131025 WPI65489:WPI65491 WFM65489:WFM65491 VVQ65489:VVQ65491 VLU65489:VLU65491 VBY65489:VBY65491 USC65489:USC65491 UIG65489:UIG65491 TYK65489:TYK65491 TOO65489:TOO65491 TES65489:TES65491 SUW65489:SUW65491 SLA65489:SLA65491 SBE65489:SBE65491 RRI65489:RRI65491 RHM65489:RHM65491 QXQ65489:QXQ65491 QNU65489:QNU65491 QDY65489:QDY65491 PUC65489:PUC65491 PKG65489:PKG65491 PAK65489:PAK65491 OQO65489:OQO65491 OGS65489:OGS65491 NWW65489:NWW65491 NNA65489:NNA65491 NDE65489:NDE65491 MTI65489:MTI65491 MJM65489:MJM65491 LZQ65489:LZQ65491 LPU65489:LPU65491 LFY65489:LFY65491 KWC65489:KWC65491 KMG65489:KMG65491 KCK65489:KCK65491 JSO65489:JSO65491 JIS65489:JIS65491 IYW65489:IYW65491 IPA65489:IPA65491 IFE65489:IFE65491 HVI65489:HVI65491 HLM65489:HLM65491 HBQ65489:HBQ65491 GRU65489:GRU65491 GHY65489:GHY65491 FYC65489:FYC65491 FOG65489:FOG65491 FEK65489:FEK65491 EUO65489:EUO65491 EKS65489:EKS65491 EAW65489:EAW65491 DRA65489:DRA65491 DHE65489:DHE65491 CXI65489:CXI65491 CNM65489:CNM65491 CDQ65489:CDQ65491 BTU65489:BTU65491 BJY65489:BJY65491 BAC65489:BAC65491 AQG65489:AQG65491 AGK65489:AGK65491 WO65489:WO65491 MS65489:MS65491 CW65489:CW65491 L65487:L65489">
      <formula1>$Z$12:$Z$12</formula1>
    </dataValidation>
    <dataValidation type="list" allowBlank="1" showInputMessage="1" showErrorMessage="1" sqref="L65403 CW65405 MS65405 WO65405 AGK65405 AQG65405 BAC65405 BJY65405 BTU65405 CDQ65405 CNM65405 CXI65405 DHE65405 DRA65405 EAW65405 EKS65405 EUO65405 FEK65405 FOG65405 FYC65405 GHY65405 GRU65405 HBQ65405 HLM65405 HVI65405 IFE65405 IPA65405 IYW65405 JIS65405 JSO65405 KCK65405 KMG65405 KWC65405 LFY65405 LPU65405 LZQ65405 MJM65405 MTI65405 NDE65405 NNA65405 NWW65405 OGS65405 OQO65405 PAK65405 PKG65405 PUC65405 QDY65405 QNU65405 QXQ65405 RHM65405 RRI65405 SBE65405 SLA65405 SUW65405 TES65405 TOO65405 TYK65405 UIG65405 USC65405 VBY65405 VLU65405 VVQ65405 WFM65405 WPI65405 L130939 CW130941 MS130941 WO130941 AGK130941 AQG130941 BAC130941 BJY130941 BTU130941 CDQ130941 CNM130941 CXI130941 DHE130941 DRA130941 EAW130941 EKS130941 EUO130941 FEK130941 FOG130941 FYC130941 GHY130941 GRU130941 HBQ130941 HLM130941 HVI130941 IFE130941 IPA130941 IYW130941 JIS130941 JSO130941 KCK130941 KMG130941 KWC130941 LFY130941 LPU130941 LZQ130941 MJM130941 MTI130941 NDE130941 NNA130941 NWW130941 OGS130941 OQO130941 PAK130941 PKG130941 PUC130941 QDY130941 QNU130941 QXQ130941 RHM130941 RRI130941 SBE130941 SLA130941 SUW130941 TES130941 TOO130941 TYK130941 UIG130941 USC130941 VBY130941 VLU130941 VVQ130941 WFM130941 WPI130941 L196475 CW196477 MS196477 WO196477 AGK196477 AQG196477 BAC196477 BJY196477 BTU196477 CDQ196477 CNM196477 CXI196477 DHE196477 DRA196477 EAW196477 EKS196477 EUO196477 FEK196477 FOG196477 FYC196477 GHY196477 GRU196477 HBQ196477 HLM196477 HVI196477 IFE196477 IPA196477 IYW196477 JIS196477 JSO196477 KCK196477 KMG196477 KWC196477 LFY196477 LPU196477 LZQ196477 MJM196477 MTI196477 NDE196477 NNA196477 NWW196477 OGS196477 OQO196477 PAK196477 PKG196477 PUC196477 QDY196477 QNU196477 QXQ196477 RHM196477 RRI196477 SBE196477 SLA196477 SUW196477 TES196477 TOO196477 TYK196477 UIG196477 USC196477 VBY196477 VLU196477 VVQ196477 WFM196477 WPI196477 L262011 CW262013 MS262013 WO262013 AGK262013 AQG262013 BAC262013 BJY262013 BTU262013 CDQ262013 CNM262013 CXI262013 DHE262013 DRA262013 EAW262013 EKS262013 EUO262013 FEK262013 FOG262013 FYC262013 GHY262013 GRU262013 HBQ262013 HLM262013 HVI262013 IFE262013 IPA262013 IYW262013 JIS262013 JSO262013 KCK262013 KMG262013 KWC262013 LFY262013 LPU262013 LZQ262013 MJM262013 MTI262013 NDE262013 NNA262013 NWW262013 OGS262013 OQO262013 PAK262013 PKG262013 PUC262013 QDY262013 QNU262013 QXQ262013 RHM262013 RRI262013 SBE262013 SLA262013 SUW262013 TES262013 TOO262013 TYK262013 UIG262013 USC262013 VBY262013 VLU262013 VVQ262013 WFM262013 WPI262013 L327547 CW327549 MS327549 WO327549 AGK327549 AQG327549 BAC327549 BJY327549 BTU327549 CDQ327549 CNM327549 CXI327549 DHE327549 DRA327549 EAW327549 EKS327549 EUO327549 FEK327549 FOG327549 FYC327549 GHY327549 GRU327549 HBQ327549 HLM327549 HVI327549 IFE327549 IPA327549 IYW327549 JIS327549 JSO327549 KCK327549 KMG327549 KWC327549 LFY327549 LPU327549 LZQ327549 MJM327549 MTI327549 NDE327549 NNA327549 NWW327549 OGS327549 OQO327549 PAK327549 PKG327549 PUC327549 QDY327549 QNU327549 QXQ327549 RHM327549 RRI327549 SBE327549 SLA327549 SUW327549 TES327549 TOO327549 TYK327549 UIG327549 USC327549 VBY327549 VLU327549 VVQ327549 WFM327549 WPI327549 L393083 CW393085 MS393085 WO393085 AGK393085 AQG393085 BAC393085 BJY393085 BTU393085 CDQ393085 CNM393085 CXI393085 DHE393085 DRA393085 EAW393085 EKS393085 EUO393085 FEK393085 FOG393085 FYC393085 GHY393085 GRU393085 HBQ393085 HLM393085 HVI393085 IFE393085 IPA393085 IYW393085 JIS393085 JSO393085 KCK393085 KMG393085 KWC393085 LFY393085 LPU393085 LZQ393085 MJM393085 MTI393085 NDE393085 NNA393085 NWW393085 OGS393085 OQO393085 PAK393085 PKG393085 PUC393085 QDY393085 QNU393085 QXQ393085 RHM393085 RRI393085 SBE393085 SLA393085 SUW393085 TES393085 TOO393085 TYK393085 UIG393085 USC393085 VBY393085 VLU393085 VVQ393085 WFM393085 WPI393085 L458619 CW458621 MS458621 WO458621 AGK458621 AQG458621 BAC458621 BJY458621 BTU458621 CDQ458621 CNM458621 CXI458621 DHE458621 DRA458621 EAW458621 EKS458621 EUO458621 FEK458621 FOG458621 FYC458621 GHY458621 GRU458621 HBQ458621 HLM458621 HVI458621 IFE458621 IPA458621 IYW458621 JIS458621 JSO458621 KCK458621 KMG458621 KWC458621 LFY458621 LPU458621 LZQ458621 MJM458621 MTI458621 NDE458621 NNA458621 NWW458621 OGS458621 OQO458621 PAK458621 PKG458621 PUC458621 QDY458621 QNU458621 QXQ458621 RHM458621 RRI458621 SBE458621 SLA458621 SUW458621 TES458621 TOO458621 TYK458621 UIG458621 USC458621 VBY458621 VLU458621 VVQ458621 WFM458621 WPI458621 L524155 CW524157 MS524157 WO524157 AGK524157 AQG524157 BAC524157 BJY524157 BTU524157 CDQ524157 CNM524157 CXI524157 DHE524157 DRA524157 EAW524157 EKS524157 EUO524157 FEK524157 FOG524157 FYC524157 GHY524157 GRU524157 HBQ524157 HLM524157 HVI524157 IFE524157 IPA524157 IYW524157 JIS524157 JSO524157 KCK524157 KMG524157 KWC524157 LFY524157 LPU524157 LZQ524157 MJM524157 MTI524157 NDE524157 NNA524157 NWW524157 OGS524157 OQO524157 PAK524157 PKG524157 PUC524157 QDY524157 QNU524157 QXQ524157 RHM524157 RRI524157 SBE524157 SLA524157 SUW524157 TES524157 TOO524157 TYK524157 UIG524157 USC524157 VBY524157 VLU524157 VVQ524157 WFM524157 WPI524157 L589691 CW589693 MS589693 WO589693 AGK589693 AQG589693 BAC589693 BJY589693 BTU589693 CDQ589693 CNM589693 CXI589693 DHE589693 DRA589693 EAW589693 EKS589693 EUO589693 FEK589693 FOG589693 FYC589693 GHY589693 GRU589693 HBQ589693 HLM589693 HVI589693 IFE589693 IPA589693 IYW589693 JIS589693 JSO589693 KCK589693 KMG589693 KWC589693 LFY589693 LPU589693 LZQ589693 MJM589693 MTI589693 NDE589693 NNA589693 NWW589693 OGS589693 OQO589693 PAK589693 PKG589693 PUC589693 QDY589693 QNU589693 QXQ589693 RHM589693 RRI589693 SBE589693 SLA589693 SUW589693 TES589693 TOO589693 TYK589693 UIG589693 USC589693 VBY589693 VLU589693 VVQ589693 WFM589693 WPI589693 L655227 CW655229 MS655229 WO655229 AGK655229 AQG655229 BAC655229 BJY655229 BTU655229 CDQ655229 CNM655229 CXI655229 DHE655229 DRA655229 EAW655229 EKS655229 EUO655229 FEK655229 FOG655229 FYC655229 GHY655229 GRU655229 HBQ655229 HLM655229 HVI655229 IFE655229 IPA655229 IYW655229 JIS655229 JSO655229 KCK655229 KMG655229 KWC655229 LFY655229 LPU655229 LZQ655229 MJM655229 MTI655229 NDE655229 NNA655229 NWW655229 OGS655229 OQO655229 PAK655229 PKG655229 PUC655229 QDY655229 QNU655229 QXQ655229 RHM655229 RRI655229 SBE655229 SLA655229 SUW655229 TES655229 TOO655229 TYK655229 UIG655229 USC655229 VBY655229 VLU655229 VVQ655229 WFM655229 WPI655229 L720763 CW720765 MS720765 WO720765 AGK720765 AQG720765 BAC720765 BJY720765 BTU720765 CDQ720765 CNM720765 CXI720765 DHE720765 DRA720765 EAW720765 EKS720765 EUO720765 FEK720765 FOG720765 FYC720765 GHY720765 GRU720765 HBQ720765 HLM720765 HVI720765 IFE720765 IPA720765 IYW720765 JIS720765 JSO720765 KCK720765 KMG720765 KWC720765 LFY720765 LPU720765 LZQ720765 MJM720765 MTI720765 NDE720765 NNA720765 NWW720765 OGS720765 OQO720765 PAK720765 PKG720765 PUC720765 QDY720765 QNU720765 QXQ720765 RHM720765 RRI720765 SBE720765 SLA720765 SUW720765 TES720765 TOO720765 TYK720765 UIG720765 USC720765 VBY720765 VLU720765 VVQ720765 WFM720765 WPI720765 L786299 CW786301 MS786301 WO786301 AGK786301 AQG786301 BAC786301 BJY786301 BTU786301 CDQ786301 CNM786301 CXI786301 DHE786301 DRA786301 EAW786301 EKS786301 EUO786301 FEK786301 FOG786301 FYC786301 GHY786301 GRU786301 HBQ786301 HLM786301 HVI786301 IFE786301 IPA786301 IYW786301 JIS786301 JSO786301 KCK786301 KMG786301 KWC786301 LFY786301 LPU786301 LZQ786301 MJM786301 MTI786301 NDE786301 NNA786301 NWW786301 OGS786301 OQO786301 PAK786301 PKG786301 PUC786301 QDY786301 QNU786301 QXQ786301 RHM786301 RRI786301 SBE786301 SLA786301 SUW786301 TES786301 TOO786301 TYK786301 UIG786301 USC786301 VBY786301 VLU786301 VVQ786301 WFM786301 WPI786301 L851835 CW851837 MS851837 WO851837 AGK851837 AQG851837 BAC851837 BJY851837 BTU851837 CDQ851837 CNM851837 CXI851837 DHE851837 DRA851837 EAW851837 EKS851837 EUO851837 FEK851837 FOG851837 FYC851837 GHY851837 GRU851837 HBQ851837 HLM851837 HVI851837 IFE851837 IPA851837 IYW851837 JIS851837 JSO851837 KCK851837 KMG851837 KWC851837 LFY851837 LPU851837 LZQ851837 MJM851837 MTI851837 NDE851837 NNA851837 NWW851837 OGS851837 OQO851837 PAK851837 PKG851837 PUC851837 QDY851837 QNU851837 QXQ851837 RHM851837 RRI851837 SBE851837 SLA851837 SUW851837 TES851837 TOO851837 TYK851837 UIG851837 USC851837 VBY851837 VLU851837 VVQ851837 WFM851837 WPI851837 L917371 CW917373 MS917373 WO917373 AGK917373 AQG917373 BAC917373 BJY917373 BTU917373 CDQ917373 CNM917373 CXI917373 DHE917373 DRA917373 EAW917373 EKS917373 EUO917373 FEK917373 FOG917373 FYC917373 GHY917373 GRU917373 HBQ917373 HLM917373 HVI917373 IFE917373 IPA917373 IYW917373 JIS917373 JSO917373 KCK917373 KMG917373 KWC917373 LFY917373 LPU917373 LZQ917373 MJM917373 MTI917373 NDE917373 NNA917373 NWW917373 OGS917373 OQO917373 PAK917373 PKG917373 PUC917373 QDY917373 QNU917373 QXQ917373 RHM917373 RRI917373 SBE917373 SLA917373 SUW917373 TES917373 TOO917373 TYK917373 UIG917373 USC917373 VBY917373 VLU917373 VVQ917373 WFM917373 WPI917373 L982907 CW982909 MS982909 WO982909 AGK982909 AQG982909 BAC982909 BJY982909 BTU982909 CDQ982909 CNM982909 CXI982909 DHE982909 DRA982909 EAW982909 EKS982909 EUO982909 FEK982909 FOG982909 FYC982909 GHY982909 GRU982909 HBQ982909 HLM982909 HVI982909 IFE982909 IPA982909 IYW982909 JIS982909 JSO982909 KCK982909 KMG982909 KWC982909 LFY982909 LPU982909 LZQ982909 MJM982909 MTI982909 NDE982909 NNA982909 NWW982909 OGS982909 OQO982909 PAK982909 PKG982909 PUC982909 QDY982909 QNU982909 QXQ982909 RHM982909 RRI982909 SBE982909 SLA982909 SUW982909 TES982909 TOO982909 TYK982909 UIG982909 USC982909 VBY982909 VLU982909 VVQ982909 WFM982909 WPI982909">
      <formula1>$Z$11:$Z$14</formula1>
    </dataValidation>
    <dataValidation type="list" allowBlank="1" showInputMessage="1" showErrorMessage="1" sqref="L65397:L65400 CW65399:CW65402 MS65399:MS65402 WO65399:WO65402 AGK65399:AGK65402 AQG65399:AQG65402 BAC65399:BAC65402 BJY65399:BJY65402 BTU65399:BTU65402 CDQ65399:CDQ65402 CNM65399:CNM65402 CXI65399:CXI65402 DHE65399:DHE65402 DRA65399:DRA65402 EAW65399:EAW65402 EKS65399:EKS65402 EUO65399:EUO65402 FEK65399:FEK65402 FOG65399:FOG65402 FYC65399:FYC65402 GHY65399:GHY65402 GRU65399:GRU65402 HBQ65399:HBQ65402 HLM65399:HLM65402 HVI65399:HVI65402 IFE65399:IFE65402 IPA65399:IPA65402 IYW65399:IYW65402 JIS65399:JIS65402 JSO65399:JSO65402 KCK65399:KCK65402 KMG65399:KMG65402 KWC65399:KWC65402 LFY65399:LFY65402 LPU65399:LPU65402 LZQ65399:LZQ65402 MJM65399:MJM65402 MTI65399:MTI65402 NDE65399:NDE65402 NNA65399:NNA65402 NWW65399:NWW65402 OGS65399:OGS65402 OQO65399:OQO65402 PAK65399:PAK65402 PKG65399:PKG65402 PUC65399:PUC65402 QDY65399:QDY65402 QNU65399:QNU65402 QXQ65399:QXQ65402 RHM65399:RHM65402 RRI65399:RRI65402 SBE65399:SBE65402 SLA65399:SLA65402 SUW65399:SUW65402 TES65399:TES65402 TOO65399:TOO65402 TYK65399:TYK65402 UIG65399:UIG65402 USC65399:USC65402 VBY65399:VBY65402 VLU65399:VLU65402 VVQ65399:VVQ65402 WFM65399:WFM65402 WPI65399:WPI65402 L130933:L130936 CW130935:CW130938 MS130935:MS130938 WO130935:WO130938 AGK130935:AGK130938 AQG130935:AQG130938 BAC130935:BAC130938 BJY130935:BJY130938 BTU130935:BTU130938 CDQ130935:CDQ130938 CNM130935:CNM130938 CXI130935:CXI130938 DHE130935:DHE130938 DRA130935:DRA130938 EAW130935:EAW130938 EKS130935:EKS130938 EUO130935:EUO130938 FEK130935:FEK130938 FOG130935:FOG130938 FYC130935:FYC130938 GHY130935:GHY130938 GRU130935:GRU130938 HBQ130935:HBQ130938 HLM130935:HLM130938 HVI130935:HVI130938 IFE130935:IFE130938 IPA130935:IPA130938 IYW130935:IYW130938 JIS130935:JIS130938 JSO130935:JSO130938 KCK130935:KCK130938 KMG130935:KMG130938 KWC130935:KWC130938 LFY130935:LFY130938 LPU130935:LPU130938 LZQ130935:LZQ130938 MJM130935:MJM130938 MTI130935:MTI130938 NDE130935:NDE130938 NNA130935:NNA130938 NWW130935:NWW130938 OGS130935:OGS130938 OQO130935:OQO130938 PAK130935:PAK130938 PKG130935:PKG130938 PUC130935:PUC130938 QDY130935:QDY130938 QNU130935:QNU130938 QXQ130935:QXQ130938 RHM130935:RHM130938 RRI130935:RRI130938 SBE130935:SBE130938 SLA130935:SLA130938 SUW130935:SUW130938 TES130935:TES130938 TOO130935:TOO130938 TYK130935:TYK130938 UIG130935:UIG130938 USC130935:USC130938 VBY130935:VBY130938 VLU130935:VLU130938 VVQ130935:VVQ130938 WFM130935:WFM130938 WPI130935:WPI130938 L196469:L196472 CW196471:CW196474 MS196471:MS196474 WO196471:WO196474 AGK196471:AGK196474 AQG196471:AQG196474 BAC196471:BAC196474 BJY196471:BJY196474 BTU196471:BTU196474 CDQ196471:CDQ196474 CNM196471:CNM196474 CXI196471:CXI196474 DHE196471:DHE196474 DRA196471:DRA196474 EAW196471:EAW196474 EKS196471:EKS196474 EUO196471:EUO196474 FEK196471:FEK196474 FOG196471:FOG196474 FYC196471:FYC196474 GHY196471:GHY196474 GRU196471:GRU196474 HBQ196471:HBQ196474 HLM196471:HLM196474 HVI196471:HVI196474 IFE196471:IFE196474 IPA196471:IPA196474 IYW196471:IYW196474 JIS196471:JIS196474 JSO196471:JSO196474 KCK196471:KCK196474 KMG196471:KMG196474 KWC196471:KWC196474 LFY196471:LFY196474 LPU196471:LPU196474 LZQ196471:LZQ196474 MJM196471:MJM196474 MTI196471:MTI196474 NDE196471:NDE196474 NNA196471:NNA196474 NWW196471:NWW196474 OGS196471:OGS196474 OQO196471:OQO196474 PAK196471:PAK196474 PKG196471:PKG196474 PUC196471:PUC196474 QDY196471:QDY196474 QNU196471:QNU196474 QXQ196471:QXQ196474 RHM196471:RHM196474 RRI196471:RRI196474 SBE196471:SBE196474 SLA196471:SLA196474 SUW196471:SUW196474 TES196471:TES196474 TOO196471:TOO196474 TYK196471:TYK196474 UIG196471:UIG196474 USC196471:USC196474 VBY196471:VBY196474 VLU196471:VLU196474 VVQ196471:VVQ196474 WFM196471:WFM196474 WPI196471:WPI196474 L262005:L262008 CW262007:CW262010 MS262007:MS262010 WO262007:WO262010 AGK262007:AGK262010 AQG262007:AQG262010 BAC262007:BAC262010 BJY262007:BJY262010 BTU262007:BTU262010 CDQ262007:CDQ262010 CNM262007:CNM262010 CXI262007:CXI262010 DHE262007:DHE262010 DRA262007:DRA262010 EAW262007:EAW262010 EKS262007:EKS262010 EUO262007:EUO262010 FEK262007:FEK262010 FOG262007:FOG262010 FYC262007:FYC262010 GHY262007:GHY262010 GRU262007:GRU262010 HBQ262007:HBQ262010 HLM262007:HLM262010 HVI262007:HVI262010 IFE262007:IFE262010 IPA262007:IPA262010 IYW262007:IYW262010 JIS262007:JIS262010 JSO262007:JSO262010 KCK262007:KCK262010 KMG262007:KMG262010 KWC262007:KWC262010 LFY262007:LFY262010 LPU262007:LPU262010 LZQ262007:LZQ262010 MJM262007:MJM262010 MTI262007:MTI262010 NDE262007:NDE262010 NNA262007:NNA262010 NWW262007:NWW262010 OGS262007:OGS262010 OQO262007:OQO262010 PAK262007:PAK262010 PKG262007:PKG262010 PUC262007:PUC262010 QDY262007:QDY262010 QNU262007:QNU262010 QXQ262007:QXQ262010 RHM262007:RHM262010 RRI262007:RRI262010 SBE262007:SBE262010 SLA262007:SLA262010 SUW262007:SUW262010 TES262007:TES262010 TOO262007:TOO262010 TYK262007:TYK262010 UIG262007:UIG262010 USC262007:USC262010 VBY262007:VBY262010 VLU262007:VLU262010 VVQ262007:VVQ262010 WFM262007:WFM262010 WPI262007:WPI262010 L327541:L327544 CW327543:CW327546 MS327543:MS327546 WO327543:WO327546 AGK327543:AGK327546 AQG327543:AQG327546 BAC327543:BAC327546 BJY327543:BJY327546 BTU327543:BTU327546 CDQ327543:CDQ327546 CNM327543:CNM327546 CXI327543:CXI327546 DHE327543:DHE327546 DRA327543:DRA327546 EAW327543:EAW327546 EKS327543:EKS327546 EUO327543:EUO327546 FEK327543:FEK327546 FOG327543:FOG327546 FYC327543:FYC327546 GHY327543:GHY327546 GRU327543:GRU327546 HBQ327543:HBQ327546 HLM327543:HLM327546 HVI327543:HVI327546 IFE327543:IFE327546 IPA327543:IPA327546 IYW327543:IYW327546 JIS327543:JIS327546 JSO327543:JSO327546 KCK327543:KCK327546 KMG327543:KMG327546 KWC327543:KWC327546 LFY327543:LFY327546 LPU327543:LPU327546 LZQ327543:LZQ327546 MJM327543:MJM327546 MTI327543:MTI327546 NDE327543:NDE327546 NNA327543:NNA327546 NWW327543:NWW327546 OGS327543:OGS327546 OQO327543:OQO327546 PAK327543:PAK327546 PKG327543:PKG327546 PUC327543:PUC327546 QDY327543:QDY327546 QNU327543:QNU327546 QXQ327543:QXQ327546 RHM327543:RHM327546 RRI327543:RRI327546 SBE327543:SBE327546 SLA327543:SLA327546 SUW327543:SUW327546 TES327543:TES327546 TOO327543:TOO327546 TYK327543:TYK327546 UIG327543:UIG327546 USC327543:USC327546 VBY327543:VBY327546 VLU327543:VLU327546 VVQ327543:VVQ327546 WFM327543:WFM327546 WPI327543:WPI327546 L393077:L393080 CW393079:CW393082 MS393079:MS393082 WO393079:WO393082 AGK393079:AGK393082 AQG393079:AQG393082 BAC393079:BAC393082 BJY393079:BJY393082 BTU393079:BTU393082 CDQ393079:CDQ393082 CNM393079:CNM393082 CXI393079:CXI393082 DHE393079:DHE393082 DRA393079:DRA393082 EAW393079:EAW393082 EKS393079:EKS393082 EUO393079:EUO393082 FEK393079:FEK393082 FOG393079:FOG393082 FYC393079:FYC393082 GHY393079:GHY393082 GRU393079:GRU393082 HBQ393079:HBQ393082 HLM393079:HLM393082 HVI393079:HVI393082 IFE393079:IFE393082 IPA393079:IPA393082 IYW393079:IYW393082 JIS393079:JIS393082 JSO393079:JSO393082 KCK393079:KCK393082 KMG393079:KMG393082 KWC393079:KWC393082 LFY393079:LFY393082 LPU393079:LPU393082 LZQ393079:LZQ393082 MJM393079:MJM393082 MTI393079:MTI393082 NDE393079:NDE393082 NNA393079:NNA393082 NWW393079:NWW393082 OGS393079:OGS393082 OQO393079:OQO393082 PAK393079:PAK393082 PKG393079:PKG393082 PUC393079:PUC393082 QDY393079:QDY393082 QNU393079:QNU393082 QXQ393079:QXQ393082 RHM393079:RHM393082 RRI393079:RRI393082 SBE393079:SBE393082 SLA393079:SLA393082 SUW393079:SUW393082 TES393079:TES393082 TOO393079:TOO393082 TYK393079:TYK393082 UIG393079:UIG393082 USC393079:USC393082 VBY393079:VBY393082 VLU393079:VLU393082 VVQ393079:VVQ393082 WFM393079:WFM393082 WPI393079:WPI393082 L458613:L458616 CW458615:CW458618 MS458615:MS458618 WO458615:WO458618 AGK458615:AGK458618 AQG458615:AQG458618 BAC458615:BAC458618 BJY458615:BJY458618 BTU458615:BTU458618 CDQ458615:CDQ458618 CNM458615:CNM458618 CXI458615:CXI458618 DHE458615:DHE458618 DRA458615:DRA458618 EAW458615:EAW458618 EKS458615:EKS458618 EUO458615:EUO458618 FEK458615:FEK458618 FOG458615:FOG458618 FYC458615:FYC458618 GHY458615:GHY458618 GRU458615:GRU458618 HBQ458615:HBQ458618 HLM458615:HLM458618 HVI458615:HVI458618 IFE458615:IFE458618 IPA458615:IPA458618 IYW458615:IYW458618 JIS458615:JIS458618 JSO458615:JSO458618 KCK458615:KCK458618 KMG458615:KMG458618 KWC458615:KWC458618 LFY458615:LFY458618 LPU458615:LPU458618 LZQ458615:LZQ458618 MJM458615:MJM458618 MTI458615:MTI458618 NDE458615:NDE458618 NNA458615:NNA458618 NWW458615:NWW458618 OGS458615:OGS458618 OQO458615:OQO458618 PAK458615:PAK458618 PKG458615:PKG458618 PUC458615:PUC458618 QDY458615:QDY458618 QNU458615:QNU458618 QXQ458615:QXQ458618 RHM458615:RHM458618 RRI458615:RRI458618 SBE458615:SBE458618 SLA458615:SLA458618 SUW458615:SUW458618 TES458615:TES458618 TOO458615:TOO458618 TYK458615:TYK458618 UIG458615:UIG458618 USC458615:USC458618 VBY458615:VBY458618 VLU458615:VLU458618 VVQ458615:VVQ458618 WFM458615:WFM458618 WPI458615:WPI458618 L524149:L524152 CW524151:CW524154 MS524151:MS524154 WO524151:WO524154 AGK524151:AGK524154 AQG524151:AQG524154 BAC524151:BAC524154 BJY524151:BJY524154 BTU524151:BTU524154 CDQ524151:CDQ524154 CNM524151:CNM524154 CXI524151:CXI524154 DHE524151:DHE524154 DRA524151:DRA524154 EAW524151:EAW524154 EKS524151:EKS524154 EUO524151:EUO524154 FEK524151:FEK524154 FOG524151:FOG524154 FYC524151:FYC524154 GHY524151:GHY524154 GRU524151:GRU524154 HBQ524151:HBQ524154 HLM524151:HLM524154 HVI524151:HVI524154 IFE524151:IFE524154 IPA524151:IPA524154 IYW524151:IYW524154 JIS524151:JIS524154 JSO524151:JSO524154 KCK524151:KCK524154 KMG524151:KMG524154 KWC524151:KWC524154 LFY524151:LFY524154 LPU524151:LPU524154 LZQ524151:LZQ524154 MJM524151:MJM524154 MTI524151:MTI524154 NDE524151:NDE524154 NNA524151:NNA524154 NWW524151:NWW524154 OGS524151:OGS524154 OQO524151:OQO524154 PAK524151:PAK524154 PKG524151:PKG524154 PUC524151:PUC524154 QDY524151:QDY524154 QNU524151:QNU524154 QXQ524151:QXQ524154 RHM524151:RHM524154 RRI524151:RRI524154 SBE524151:SBE524154 SLA524151:SLA524154 SUW524151:SUW524154 TES524151:TES524154 TOO524151:TOO524154 TYK524151:TYK524154 UIG524151:UIG524154 USC524151:USC524154 VBY524151:VBY524154 VLU524151:VLU524154 VVQ524151:VVQ524154 WFM524151:WFM524154 WPI524151:WPI524154 L589685:L589688 CW589687:CW589690 MS589687:MS589690 WO589687:WO589690 AGK589687:AGK589690 AQG589687:AQG589690 BAC589687:BAC589690 BJY589687:BJY589690 BTU589687:BTU589690 CDQ589687:CDQ589690 CNM589687:CNM589690 CXI589687:CXI589690 DHE589687:DHE589690 DRA589687:DRA589690 EAW589687:EAW589690 EKS589687:EKS589690 EUO589687:EUO589690 FEK589687:FEK589690 FOG589687:FOG589690 FYC589687:FYC589690 GHY589687:GHY589690 GRU589687:GRU589690 HBQ589687:HBQ589690 HLM589687:HLM589690 HVI589687:HVI589690 IFE589687:IFE589690 IPA589687:IPA589690 IYW589687:IYW589690 JIS589687:JIS589690 JSO589687:JSO589690 KCK589687:KCK589690 KMG589687:KMG589690 KWC589687:KWC589690 LFY589687:LFY589690 LPU589687:LPU589690 LZQ589687:LZQ589690 MJM589687:MJM589690 MTI589687:MTI589690 NDE589687:NDE589690 NNA589687:NNA589690 NWW589687:NWW589690 OGS589687:OGS589690 OQO589687:OQO589690 PAK589687:PAK589690 PKG589687:PKG589690 PUC589687:PUC589690 QDY589687:QDY589690 QNU589687:QNU589690 QXQ589687:QXQ589690 RHM589687:RHM589690 RRI589687:RRI589690 SBE589687:SBE589690 SLA589687:SLA589690 SUW589687:SUW589690 TES589687:TES589690 TOO589687:TOO589690 TYK589687:TYK589690 UIG589687:UIG589690 USC589687:USC589690 VBY589687:VBY589690 VLU589687:VLU589690 VVQ589687:VVQ589690 WFM589687:WFM589690 WPI589687:WPI589690 L655221:L655224 CW655223:CW655226 MS655223:MS655226 WO655223:WO655226 AGK655223:AGK655226 AQG655223:AQG655226 BAC655223:BAC655226 BJY655223:BJY655226 BTU655223:BTU655226 CDQ655223:CDQ655226 CNM655223:CNM655226 CXI655223:CXI655226 DHE655223:DHE655226 DRA655223:DRA655226 EAW655223:EAW655226 EKS655223:EKS655226 EUO655223:EUO655226 FEK655223:FEK655226 FOG655223:FOG655226 FYC655223:FYC655226 GHY655223:GHY655226 GRU655223:GRU655226 HBQ655223:HBQ655226 HLM655223:HLM655226 HVI655223:HVI655226 IFE655223:IFE655226 IPA655223:IPA655226 IYW655223:IYW655226 JIS655223:JIS655226 JSO655223:JSO655226 KCK655223:KCK655226 KMG655223:KMG655226 KWC655223:KWC655226 LFY655223:LFY655226 LPU655223:LPU655226 LZQ655223:LZQ655226 MJM655223:MJM655226 MTI655223:MTI655226 NDE655223:NDE655226 NNA655223:NNA655226 NWW655223:NWW655226 OGS655223:OGS655226 OQO655223:OQO655226 PAK655223:PAK655226 PKG655223:PKG655226 PUC655223:PUC655226 QDY655223:QDY655226 QNU655223:QNU655226 QXQ655223:QXQ655226 RHM655223:RHM655226 RRI655223:RRI655226 SBE655223:SBE655226 SLA655223:SLA655226 SUW655223:SUW655226 TES655223:TES655226 TOO655223:TOO655226 TYK655223:TYK655226 UIG655223:UIG655226 USC655223:USC655226 VBY655223:VBY655226 VLU655223:VLU655226 VVQ655223:VVQ655226 WFM655223:WFM655226 WPI655223:WPI655226 L720757:L720760 CW720759:CW720762 MS720759:MS720762 WO720759:WO720762 AGK720759:AGK720762 AQG720759:AQG720762 BAC720759:BAC720762 BJY720759:BJY720762 BTU720759:BTU720762 CDQ720759:CDQ720762 CNM720759:CNM720762 CXI720759:CXI720762 DHE720759:DHE720762 DRA720759:DRA720762 EAW720759:EAW720762 EKS720759:EKS720762 EUO720759:EUO720762 FEK720759:FEK720762 FOG720759:FOG720762 FYC720759:FYC720762 GHY720759:GHY720762 GRU720759:GRU720762 HBQ720759:HBQ720762 HLM720759:HLM720762 HVI720759:HVI720762 IFE720759:IFE720762 IPA720759:IPA720762 IYW720759:IYW720762 JIS720759:JIS720762 JSO720759:JSO720762 KCK720759:KCK720762 KMG720759:KMG720762 KWC720759:KWC720762 LFY720759:LFY720762 LPU720759:LPU720762 LZQ720759:LZQ720762 MJM720759:MJM720762 MTI720759:MTI720762 NDE720759:NDE720762 NNA720759:NNA720762 NWW720759:NWW720762 OGS720759:OGS720762 OQO720759:OQO720762 PAK720759:PAK720762 PKG720759:PKG720762 PUC720759:PUC720762 QDY720759:QDY720762 QNU720759:QNU720762 QXQ720759:QXQ720762 RHM720759:RHM720762 RRI720759:RRI720762 SBE720759:SBE720762 SLA720759:SLA720762 SUW720759:SUW720762 TES720759:TES720762 TOO720759:TOO720762 TYK720759:TYK720762 UIG720759:UIG720762 USC720759:USC720762 VBY720759:VBY720762 VLU720759:VLU720762 VVQ720759:VVQ720762 WFM720759:WFM720762 WPI720759:WPI720762 L786293:L786296 CW786295:CW786298 MS786295:MS786298 WO786295:WO786298 AGK786295:AGK786298 AQG786295:AQG786298 BAC786295:BAC786298 BJY786295:BJY786298 BTU786295:BTU786298 CDQ786295:CDQ786298 CNM786295:CNM786298 CXI786295:CXI786298 DHE786295:DHE786298 DRA786295:DRA786298 EAW786295:EAW786298 EKS786295:EKS786298 EUO786295:EUO786298 FEK786295:FEK786298 FOG786295:FOG786298 FYC786295:FYC786298 GHY786295:GHY786298 GRU786295:GRU786298 HBQ786295:HBQ786298 HLM786295:HLM786298 HVI786295:HVI786298 IFE786295:IFE786298 IPA786295:IPA786298 IYW786295:IYW786298 JIS786295:JIS786298 JSO786295:JSO786298 KCK786295:KCK786298 KMG786295:KMG786298 KWC786295:KWC786298 LFY786295:LFY786298 LPU786295:LPU786298 LZQ786295:LZQ786298 MJM786295:MJM786298 MTI786295:MTI786298 NDE786295:NDE786298 NNA786295:NNA786298 NWW786295:NWW786298 OGS786295:OGS786298 OQO786295:OQO786298 PAK786295:PAK786298 PKG786295:PKG786298 PUC786295:PUC786298 QDY786295:QDY786298 QNU786295:QNU786298 QXQ786295:QXQ786298 RHM786295:RHM786298 RRI786295:RRI786298 SBE786295:SBE786298 SLA786295:SLA786298 SUW786295:SUW786298 TES786295:TES786298 TOO786295:TOO786298 TYK786295:TYK786298 UIG786295:UIG786298 USC786295:USC786298 VBY786295:VBY786298 VLU786295:VLU786298 VVQ786295:VVQ786298 WFM786295:WFM786298 WPI786295:WPI786298 L851829:L851832 CW851831:CW851834 MS851831:MS851834 WO851831:WO851834 AGK851831:AGK851834 AQG851831:AQG851834 BAC851831:BAC851834 BJY851831:BJY851834 BTU851831:BTU851834 CDQ851831:CDQ851834 CNM851831:CNM851834 CXI851831:CXI851834 DHE851831:DHE851834 DRA851831:DRA851834 EAW851831:EAW851834 EKS851831:EKS851834 EUO851831:EUO851834 FEK851831:FEK851834 FOG851831:FOG851834 FYC851831:FYC851834 GHY851831:GHY851834 GRU851831:GRU851834 HBQ851831:HBQ851834 HLM851831:HLM851834 HVI851831:HVI851834 IFE851831:IFE851834 IPA851831:IPA851834 IYW851831:IYW851834 JIS851831:JIS851834 JSO851831:JSO851834 KCK851831:KCK851834 KMG851831:KMG851834 KWC851831:KWC851834 LFY851831:LFY851834 LPU851831:LPU851834 LZQ851831:LZQ851834 MJM851831:MJM851834 MTI851831:MTI851834 NDE851831:NDE851834 NNA851831:NNA851834 NWW851831:NWW851834 OGS851831:OGS851834 OQO851831:OQO851834 PAK851831:PAK851834 PKG851831:PKG851834 PUC851831:PUC851834 QDY851831:QDY851834 QNU851831:QNU851834 QXQ851831:QXQ851834 RHM851831:RHM851834 RRI851831:RRI851834 SBE851831:SBE851834 SLA851831:SLA851834 SUW851831:SUW851834 TES851831:TES851834 TOO851831:TOO851834 TYK851831:TYK851834 UIG851831:UIG851834 USC851831:USC851834 VBY851831:VBY851834 VLU851831:VLU851834 VVQ851831:VVQ851834 WFM851831:WFM851834 WPI851831:WPI851834 L917365:L917368 CW917367:CW917370 MS917367:MS917370 WO917367:WO917370 AGK917367:AGK917370 AQG917367:AQG917370 BAC917367:BAC917370 BJY917367:BJY917370 BTU917367:BTU917370 CDQ917367:CDQ917370 CNM917367:CNM917370 CXI917367:CXI917370 DHE917367:DHE917370 DRA917367:DRA917370 EAW917367:EAW917370 EKS917367:EKS917370 EUO917367:EUO917370 FEK917367:FEK917370 FOG917367:FOG917370 FYC917367:FYC917370 GHY917367:GHY917370 GRU917367:GRU917370 HBQ917367:HBQ917370 HLM917367:HLM917370 HVI917367:HVI917370 IFE917367:IFE917370 IPA917367:IPA917370 IYW917367:IYW917370 JIS917367:JIS917370 JSO917367:JSO917370 KCK917367:KCK917370 KMG917367:KMG917370 KWC917367:KWC917370 LFY917367:LFY917370 LPU917367:LPU917370 LZQ917367:LZQ917370 MJM917367:MJM917370 MTI917367:MTI917370 NDE917367:NDE917370 NNA917367:NNA917370 NWW917367:NWW917370 OGS917367:OGS917370 OQO917367:OQO917370 PAK917367:PAK917370 PKG917367:PKG917370 PUC917367:PUC917370 QDY917367:QDY917370 QNU917367:QNU917370 QXQ917367:QXQ917370 RHM917367:RHM917370 RRI917367:RRI917370 SBE917367:SBE917370 SLA917367:SLA917370 SUW917367:SUW917370 TES917367:TES917370 TOO917367:TOO917370 TYK917367:TYK917370 UIG917367:UIG917370 USC917367:USC917370 VBY917367:VBY917370 VLU917367:VLU917370 VVQ917367:VVQ917370 WFM917367:WFM917370 WPI917367:WPI917370 L982901:L982904 CW982903:CW982906 MS982903:MS982906 WO982903:WO982906 AGK982903:AGK982906 AQG982903:AQG982906 BAC982903:BAC982906 BJY982903:BJY982906 BTU982903:BTU982906 CDQ982903:CDQ982906 CNM982903:CNM982906 CXI982903:CXI982906 DHE982903:DHE982906 DRA982903:DRA982906 EAW982903:EAW982906 EKS982903:EKS982906 EUO982903:EUO982906 FEK982903:FEK982906 FOG982903:FOG982906 FYC982903:FYC982906 GHY982903:GHY982906 GRU982903:GRU982906 HBQ982903:HBQ982906 HLM982903:HLM982906 HVI982903:HVI982906 IFE982903:IFE982906 IPA982903:IPA982906 IYW982903:IYW982906 JIS982903:JIS982906 JSO982903:JSO982906 KCK982903:KCK982906 KMG982903:KMG982906 KWC982903:KWC982906 LFY982903:LFY982906 LPU982903:LPU982906 LZQ982903:LZQ982906 MJM982903:MJM982906 MTI982903:MTI982906 NDE982903:NDE982906 NNA982903:NNA982906 NWW982903:NWW982906 OGS982903:OGS982906 OQO982903:OQO982906 PAK982903:PAK982906 PKG982903:PKG982906 PUC982903:PUC982906 QDY982903:QDY982906 QNU982903:QNU982906 QXQ982903:QXQ982906 RHM982903:RHM982906 RRI982903:RRI982906 SBE982903:SBE982906 SLA982903:SLA982906 SUW982903:SUW982906 TES982903:TES982906 TOO982903:TOO982906 TYK982903:TYK982906 UIG982903:UIG982906 USC982903:USC982906 VBY982903:VBY982906 VLU982903:VLU982906 VVQ982903:VVQ982906 WFM982903:WFM982906 WPI982903:WPI982906 L65395 CW65397 MS65397 WO65397 AGK65397 AQG65397 BAC65397 BJY65397 BTU65397 CDQ65397 CNM65397 CXI65397 DHE65397 DRA65397 EAW65397 EKS65397 EUO65397 FEK65397 FOG65397 FYC65397 GHY65397 GRU65397 HBQ65397 HLM65397 HVI65397 IFE65397 IPA65397 IYW65397 JIS65397 JSO65397 KCK65397 KMG65397 KWC65397 LFY65397 LPU65397 LZQ65397 MJM65397 MTI65397 NDE65397 NNA65397 NWW65397 OGS65397 OQO65397 PAK65397 PKG65397 PUC65397 QDY65397 QNU65397 QXQ65397 RHM65397 RRI65397 SBE65397 SLA65397 SUW65397 TES65397 TOO65397 TYK65397 UIG65397 USC65397 VBY65397 VLU65397 VVQ65397 WFM65397 WPI65397 L130931 CW130933 MS130933 WO130933 AGK130933 AQG130933 BAC130933 BJY130933 BTU130933 CDQ130933 CNM130933 CXI130933 DHE130933 DRA130933 EAW130933 EKS130933 EUO130933 FEK130933 FOG130933 FYC130933 GHY130933 GRU130933 HBQ130933 HLM130933 HVI130933 IFE130933 IPA130933 IYW130933 JIS130933 JSO130933 KCK130933 KMG130933 KWC130933 LFY130933 LPU130933 LZQ130933 MJM130933 MTI130933 NDE130933 NNA130933 NWW130933 OGS130933 OQO130933 PAK130933 PKG130933 PUC130933 QDY130933 QNU130933 QXQ130933 RHM130933 RRI130933 SBE130933 SLA130933 SUW130933 TES130933 TOO130933 TYK130933 UIG130933 USC130933 VBY130933 VLU130933 VVQ130933 WFM130933 WPI130933 L196467 CW196469 MS196469 WO196469 AGK196469 AQG196469 BAC196469 BJY196469 BTU196469 CDQ196469 CNM196469 CXI196469 DHE196469 DRA196469 EAW196469 EKS196469 EUO196469 FEK196469 FOG196469 FYC196469 GHY196469 GRU196469 HBQ196469 HLM196469 HVI196469 IFE196469 IPA196469 IYW196469 JIS196469 JSO196469 KCK196469 KMG196469 KWC196469 LFY196469 LPU196469 LZQ196469 MJM196469 MTI196469 NDE196469 NNA196469 NWW196469 OGS196469 OQO196469 PAK196469 PKG196469 PUC196469 QDY196469 QNU196469 QXQ196469 RHM196469 RRI196469 SBE196469 SLA196469 SUW196469 TES196469 TOO196469 TYK196469 UIG196469 USC196469 VBY196469 VLU196469 VVQ196469 WFM196469 WPI196469 L262003 CW262005 MS262005 WO262005 AGK262005 AQG262005 BAC262005 BJY262005 BTU262005 CDQ262005 CNM262005 CXI262005 DHE262005 DRA262005 EAW262005 EKS262005 EUO262005 FEK262005 FOG262005 FYC262005 GHY262005 GRU262005 HBQ262005 HLM262005 HVI262005 IFE262005 IPA262005 IYW262005 JIS262005 JSO262005 KCK262005 KMG262005 KWC262005 LFY262005 LPU262005 LZQ262005 MJM262005 MTI262005 NDE262005 NNA262005 NWW262005 OGS262005 OQO262005 PAK262005 PKG262005 PUC262005 QDY262005 QNU262005 QXQ262005 RHM262005 RRI262005 SBE262005 SLA262005 SUW262005 TES262005 TOO262005 TYK262005 UIG262005 USC262005 VBY262005 VLU262005 VVQ262005 WFM262005 WPI262005 L327539 CW327541 MS327541 WO327541 AGK327541 AQG327541 BAC327541 BJY327541 BTU327541 CDQ327541 CNM327541 CXI327541 DHE327541 DRA327541 EAW327541 EKS327541 EUO327541 FEK327541 FOG327541 FYC327541 GHY327541 GRU327541 HBQ327541 HLM327541 HVI327541 IFE327541 IPA327541 IYW327541 JIS327541 JSO327541 KCK327541 KMG327541 KWC327541 LFY327541 LPU327541 LZQ327541 MJM327541 MTI327541 NDE327541 NNA327541 NWW327541 OGS327541 OQO327541 PAK327541 PKG327541 PUC327541 QDY327541 QNU327541 QXQ327541 RHM327541 RRI327541 SBE327541 SLA327541 SUW327541 TES327541 TOO327541 TYK327541 UIG327541 USC327541 VBY327541 VLU327541 VVQ327541 WFM327541 WPI327541 L393075 CW393077 MS393077 WO393077 AGK393077 AQG393077 BAC393077 BJY393077 BTU393077 CDQ393077 CNM393077 CXI393077 DHE393077 DRA393077 EAW393077 EKS393077 EUO393077 FEK393077 FOG393077 FYC393077 GHY393077 GRU393077 HBQ393077 HLM393077 HVI393077 IFE393077 IPA393077 IYW393077 JIS393077 JSO393077 KCK393077 KMG393077 KWC393077 LFY393077 LPU393077 LZQ393077 MJM393077 MTI393077 NDE393077 NNA393077 NWW393077 OGS393077 OQO393077 PAK393077 PKG393077 PUC393077 QDY393077 QNU393077 QXQ393077 RHM393077 RRI393077 SBE393077 SLA393077 SUW393077 TES393077 TOO393077 TYK393077 UIG393077 USC393077 VBY393077 VLU393077 VVQ393077 WFM393077 WPI393077 L458611 CW458613 MS458613 WO458613 AGK458613 AQG458613 BAC458613 BJY458613 BTU458613 CDQ458613 CNM458613 CXI458613 DHE458613 DRA458613 EAW458613 EKS458613 EUO458613 FEK458613 FOG458613 FYC458613 GHY458613 GRU458613 HBQ458613 HLM458613 HVI458613 IFE458613 IPA458613 IYW458613 JIS458613 JSO458613 KCK458613 KMG458613 KWC458613 LFY458613 LPU458613 LZQ458613 MJM458613 MTI458613 NDE458613 NNA458613 NWW458613 OGS458613 OQO458613 PAK458613 PKG458613 PUC458613 QDY458613 QNU458613 QXQ458613 RHM458613 RRI458613 SBE458613 SLA458613 SUW458613 TES458613 TOO458613 TYK458613 UIG458613 USC458613 VBY458613 VLU458613 VVQ458613 WFM458613 WPI458613 L524147 CW524149 MS524149 WO524149 AGK524149 AQG524149 BAC524149 BJY524149 BTU524149 CDQ524149 CNM524149 CXI524149 DHE524149 DRA524149 EAW524149 EKS524149 EUO524149 FEK524149 FOG524149 FYC524149 GHY524149 GRU524149 HBQ524149 HLM524149 HVI524149 IFE524149 IPA524149 IYW524149 JIS524149 JSO524149 KCK524149 KMG524149 KWC524149 LFY524149 LPU524149 LZQ524149 MJM524149 MTI524149 NDE524149 NNA524149 NWW524149 OGS524149 OQO524149 PAK524149 PKG524149 PUC524149 QDY524149 QNU524149 QXQ524149 RHM524149 RRI524149 SBE524149 SLA524149 SUW524149 TES524149 TOO524149 TYK524149 UIG524149 USC524149 VBY524149 VLU524149 VVQ524149 WFM524149 WPI524149 L589683 CW589685 MS589685 WO589685 AGK589685 AQG589685 BAC589685 BJY589685 BTU589685 CDQ589685 CNM589685 CXI589685 DHE589685 DRA589685 EAW589685 EKS589685 EUO589685 FEK589685 FOG589685 FYC589685 GHY589685 GRU589685 HBQ589685 HLM589685 HVI589685 IFE589685 IPA589685 IYW589685 JIS589685 JSO589685 KCK589685 KMG589685 KWC589685 LFY589685 LPU589685 LZQ589685 MJM589685 MTI589685 NDE589685 NNA589685 NWW589685 OGS589685 OQO589685 PAK589685 PKG589685 PUC589685 QDY589685 QNU589685 QXQ589685 RHM589685 RRI589685 SBE589685 SLA589685 SUW589685 TES589685 TOO589685 TYK589685 UIG589685 USC589685 VBY589685 VLU589685 VVQ589685 WFM589685 WPI589685 L655219 CW655221 MS655221 WO655221 AGK655221 AQG655221 BAC655221 BJY655221 BTU655221 CDQ655221 CNM655221 CXI655221 DHE655221 DRA655221 EAW655221 EKS655221 EUO655221 FEK655221 FOG655221 FYC655221 GHY655221 GRU655221 HBQ655221 HLM655221 HVI655221 IFE655221 IPA655221 IYW655221 JIS655221 JSO655221 KCK655221 KMG655221 KWC655221 LFY655221 LPU655221 LZQ655221 MJM655221 MTI655221 NDE655221 NNA655221 NWW655221 OGS655221 OQO655221 PAK655221 PKG655221 PUC655221 QDY655221 QNU655221 QXQ655221 RHM655221 RRI655221 SBE655221 SLA655221 SUW655221 TES655221 TOO655221 TYK655221 UIG655221 USC655221 VBY655221 VLU655221 VVQ655221 WFM655221 WPI655221 L720755 CW720757 MS720757 WO720757 AGK720757 AQG720757 BAC720757 BJY720757 BTU720757 CDQ720757 CNM720757 CXI720757 DHE720757 DRA720757 EAW720757 EKS720757 EUO720757 FEK720757 FOG720757 FYC720757 GHY720757 GRU720757 HBQ720757 HLM720757 HVI720757 IFE720757 IPA720757 IYW720757 JIS720757 JSO720757 KCK720757 KMG720757 KWC720757 LFY720757 LPU720757 LZQ720757 MJM720757 MTI720757 NDE720757 NNA720757 NWW720757 OGS720757 OQO720757 PAK720757 PKG720757 PUC720757 QDY720757 QNU720757 QXQ720757 RHM720757 RRI720757 SBE720757 SLA720757 SUW720757 TES720757 TOO720757 TYK720757 UIG720757 USC720757 VBY720757 VLU720757 VVQ720757 WFM720757 WPI720757 L786291 CW786293 MS786293 WO786293 AGK786293 AQG786293 BAC786293 BJY786293 BTU786293 CDQ786293 CNM786293 CXI786293 DHE786293 DRA786293 EAW786293 EKS786293 EUO786293 FEK786293 FOG786293 FYC786293 GHY786293 GRU786293 HBQ786293 HLM786293 HVI786293 IFE786293 IPA786293 IYW786293 JIS786293 JSO786293 KCK786293 KMG786293 KWC786293 LFY786293 LPU786293 LZQ786293 MJM786293 MTI786293 NDE786293 NNA786293 NWW786293 OGS786293 OQO786293 PAK786293 PKG786293 PUC786293 QDY786293 QNU786293 QXQ786293 RHM786293 RRI786293 SBE786293 SLA786293 SUW786293 TES786293 TOO786293 TYK786293 UIG786293 USC786293 VBY786293 VLU786293 VVQ786293 WFM786293 WPI786293 L851827 CW851829 MS851829 WO851829 AGK851829 AQG851829 BAC851829 BJY851829 BTU851829 CDQ851829 CNM851829 CXI851829 DHE851829 DRA851829 EAW851829 EKS851829 EUO851829 FEK851829 FOG851829 FYC851829 GHY851829 GRU851829 HBQ851829 HLM851829 HVI851829 IFE851829 IPA851829 IYW851829 JIS851829 JSO851829 KCK851829 KMG851829 KWC851829 LFY851829 LPU851829 LZQ851829 MJM851829 MTI851829 NDE851829 NNA851829 NWW851829 OGS851829 OQO851829 PAK851829 PKG851829 PUC851829 QDY851829 QNU851829 QXQ851829 RHM851829 RRI851829 SBE851829 SLA851829 SUW851829 TES851829 TOO851829 TYK851829 UIG851829 USC851829 VBY851829 VLU851829 VVQ851829 WFM851829 WPI851829 L917363 CW917365 MS917365 WO917365 AGK917365 AQG917365 BAC917365 BJY917365 BTU917365 CDQ917365 CNM917365 CXI917365 DHE917365 DRA917365 EAW917365 EKS917365 EUO917365 FEK917365 FOG917365 FYC917365 GHY917365 GRU917365 HBQ917365 HLM917365 HVI917365 IFE917365 IPA917365 IYW917365 JIS917365 JSO917365 KCK917365 KMG917365 KWC917365 LFY917365 LPU917365 LZQ917365 MJM917365 MTI917365 NDE917365 NNA917365 NWW917365 OGS917365 OQO917365 PAK917365 PKG917365 PUC917365 QDY917365 QNU917365 QXQ917365 RHM917365 RRI917365 SBE917365 SLA917365 SUW917365 TES917365 TOO917365 TYK917365 UIG917365 USC917365 VBY917365 VLU917365 VVQ917365 WFM917365 WPI917365 L982899 CW982901 MS982901 WO982901 AGK982901 AQG982901 BAC982901 BJY982901 BTU982901 CDQ982901 CNM982901 CXI982901 DHE982901 DRA982901 EAW982901 EKS982901 EUO982901 FEK982901 FOG982901 FYC982901 GHY982901 GRU982901 HBQ982901 HLM982901 HVI982901 IFE982901 IPA982901 IYW982901 JIS982901 JSO982901 KCK982901 KMG982901 KWC982901 LFY982901 LPU982901 LZQ982901 MJM982901 MTI982901 NDE982901 NNA982901 NWW982901 OGS982901 OQO982901 PAK982901 PKG982901 PUC982901 QDY982901 QNU982901 QXQ982901 RHM982901 RRI982901 SBE982901 SLA982901 SUW982901 TES982901 TOO982901 TYK982901 UIG982901 USC982901 VBY982901 VLU982901 VVQ982901 WFM982901 WPI982901 L76:L151">
      <formula1>#REF!</formula1>
    </dataValidation>
    <dataValidation type="list" allowBlank="1" showInputMessage="1" showErrorMessage="1" sqref="C65463 CM65465 MI65465 WE65465 AGA65465 APW65465 AZS65465 BJO65465 BTK65465 CDG65465 CNC65465 CWY65465 DGU65465 DQQ65465 EAM65465 EKI65465 EUE65465 FEA65465 FNW65465 FXS65465 GHO65465 GRK65465 HBG65465 HLC65465 HUY65465 IEU65465 IOQ65465 IYM65465 JII65465 JSE65465 KCA65465 KLW65465 KVS65465 LFO65465 LPK65465 LZG65465 MJC65465 MSY65465 NCU65465 NMQ65465 NWM65465 OGI65465 OQE65465 PAA65465 PJW65465 PTS65465 QDO65465 QNK65465 QXG65465 RHC65465 RQY65465 SAU65465 SKQ65465 SUM65465 TEI65465 TOE65465 TYA65465 UHW65465 URS65465 VBO65465 VLK65465 VVG65465 WFC65465 WOY65465 C130999 CM131001 MI131001 WE131001 AGA131001 APW131001 AZS131001 BJO131001 BTK131001 CDG131001 CNC131001 CWY131001 DGU131001 DQQ131001 EAM131001 EKI131001 EUE131001 FEA131001 FNW131001 FXS131001 GHO131001 GRK131001 HBG131001 HLC131001 HUY131001 IEU131001 IOQ131001 IYM131001 JII131001 JSE131001 KCA131001 KLW131001 KVS131001 LFO131001 LPK131001 LZG131001 MJC131001 MSY131001 NCU131001 NMQ131001 NWM131001 OGI131001 OQE131001 PAA131001 PJW131001 PTS131001 QDO131001 QNK131001 QXG131001 RHC131001 RQY131001 SAU131001 SKQ131001 SUM131001 TEI131001 TOE131001 TYA131001 UHW131001 URS131001 VBO131001 VLK131001 VVG131001 WFC131001 WOY131001 C196535 CM196537 MI196537 WE196537 AGA196537 APW196537 AZS196537 BJO196537 BTK196537 CDG196537 CNC196537 CWY196537 DGU196537 DQQ196537 EAM196537 EKI196537 EUE196537 FEA196537 FNW196537 FXS196537 GHO196537 GRK196537 HBG196537 HLC196537 HUY196537 IEU196537 IOQ196537 IYM196537 JII196537 JSE196537 KCA196537 KLW196537 KVS196537 LFO196537 LPK196537 LZG196537 MJC196537 MSY196537 NCU196537 NMQ196537 NWM196537 OGI196537 OQE196537 PAA196537 PJW196537 PTS196537 QDO196537 QNK196537 QXG196537 RHC196537 RQY196537 SAU196537 SKQ196537 SUM196537 TEI196537 TOE196537 TYA196537 UHW196537 URS196537 VBO196537 VLK196537 VVG196537 WFC196537 WOY196537 C262071 CM262073 MI262073 WE262073 AGA262073 APW262073 AZS262073 BJO262073 BTK262073 CDG262073 CNC262073 CWY262073 DGU262073 DQQ262073 EAM262073 EKI262073 EUE262073 FEA262073 FNW262073 FXS262073 GHO262073 GRK262073 HBG262073 HLC262073 HUY262073 IEU262073 IOQ262073 IYM262073 JII262073 JSE262073 KCA262073 KLW262073 KVS262073 LFO262073 LPK262073 LZG262073 MJC262073 MSY262073 NCU262073 NMQ262073 NWM262073 OGI262073 OQE262073 PAA262073 PJW262073 PTS262073 QDO262073 QNK262073 QXG262073 RHC262073 RQY262073 SAU262073 SKQ262073 SUM262073 TEI262073 TOE262073 TYA262073 UHW262073 URS262073 VBO262073 VLK262073 VVG262073 WFC262073 WOY262073 C327607 CM327609 MI327609 WE327609 AGA327609 APW327609 AZS327609 BJO327609 BTK327609 CDG327609 CNC327609 CWY327609 DGU327609 DQQ327609 EAM327609 EKI327609 EUE327609 FEA327609 FNW327609 FXS327609 GHO327609 GRK327609 HBG327609 HLC327609 HUY327609 IEU327609 IOQ327609 IYM327609 JII327609 JSE327609 KCA327609 KLW327609 KVS327609 LFO327609 LPK327609 LZG327609 MJC327609 MSY327609 NCU327609 NMQ327609 NWM327609 OGI327609 OQE327609 PAA327609 PJW327609 PTS327609 QDO327609 QNK327609 QXG327609 RHC327609 RQY327609 SAU327609 SKQ327609 SUM327609 TEI327609 TOE327609 TYA327609 UHW327609 URS327609 VBO327609 VLK327609 VVG327609 WFC327609 WOY327609 C393143 CM393145 MI393145 WE393145 AGA393145 APW393145 AZS393145 BJO393145 BTK393145 CDG393145 CNC393145 CWY393145 DGU393145 DQQ393145 EAM393145 EKI393145 EUE393145 FEA393145 FNW393145 FXS393145 GHO393145 GRK393145 HBG393145 HLC393145 HUY393145 IEU393145 IOQ393145 IYM393145 JII393145 JSE393145 KCA393145 KLW393145 KVS393145 LFO393145 LPK393145 LZG393145 MJC393145 MSY393145 NCU393145 NMQ393145 NWM393145 OGI393145 OQE393145 PAA393145 PJW393145 PTS393145 QDO393145 QNK393145 QXG393145 RHC393145 RQY393145 SAU393145 SKQ393145 SUM393145 TEI393145 TOE393145 TYA393145 UHW393145 URS393145 VBO393145 VLK393145 VVG393145 WFC393145 WOY393145 C458679 CM458681 MI458681 WE458681 AGA458681 APW458681 AZS458681 BJO458681 BTK458681 CDG458681 CNC458681 CWY458681 DGU458681 DQQ458681 EAM458681 EKI458681 EUE458681 FEA458681 FNW458681 FXS458681 GHO458681 GRK458681 HBG458681 HLC458681 HUY458681 IEU458681 IOQ458681 IYM458681 JII458681 JSE458681 KCA458681 KLW458681 KVS458681 LFO458681 LPK458681 LZG458681 MJC458681 MSY458681 NCU458681 NMQ458681 NWM458681 OGI458681 OQE458681 PAA458681 PJW458681 PTS458681 QDO458681 QNK458681 QXG458681 RHC458681 RQY458681 SAU458681 SKQ458681 SUM458681 TEI458681 TOE458681 TYA458681 UHW458681 URS458681 VBO458681 VLK458681 VVG458681 WFC458681 WOY458681 C524215 CM524217 MI524217 WE524217 AGA524217 APW524217 AZS524217 BJO524217 BTK524217 CDG524217 CNC524217 CWY524217 DGU524217 DQQ524217 EAM524217 EKI524217 EUE524217 FEA524217 FNW524217 FXS524217 GHO524217 GRK524217 HBG524217 HLC524217 HUY524217 IEU524217 IOQ524217 IYM524217 JII524217 JSE524217 KCA524217 KLW524217 KVS524217 LFO524217 LPK524217 LZG524217 MJC524217 MSY524217 NCU524217 NMQ524217 NWM524217 OGI524217 OQE524217 PAA524217 PJW524217 PTS524217 QDO524217 QNK524217 QXG524217 RHC524217 RQY524217 SAU524217 SKQ524217 SUM524217 TEI524217 TOE524217 TYA524217 UHW524217 URS524217 VBO524217 VLK524217 VVG524217 WFC524217 WOY524217 C589751 CM589753 MI589753 WE589753 AGA589753 APW589753 AZS589753 BJO589753 BTK589753 CDG589753 CNC589753 CWY589753 DGU589753 DQQ589753 EAM589753 EKI589753 EUE589753 FEA589753 FNW589753 FXS589753 GHO589753 GRK589753 HBG589753 HLC589753 HUY589753 IEU589753 IOQ589753 IYM589753 JII589753 JSE589753 KCA589753 KLW589753 KVS589753 LFO589753 LPK589753 LZG589753 MJC589753 MSY589753 NCU589753 NMQ589753 NWM589753 OGI589753 OQE589753 PAA589753 PJW589753 PTS589753 QDO589753 QNK589753 QXG589753 RHC589753 RQY589753 SAU589753 SKQ589753 SUM589753 TEI589753 TOE589753 TYA589753 UHW589753 URS589753 VBO589753 VLK589753 VVG589753 WFC589753 WOY589753 C655287 CM655289 MI655289 WE655289 AGA655289 APW655289 AZS655289 BJO655289 BTK655289 CDG655289 CNC655289 CWY655289 DGU655289 DQQ655289 EAM655289 EKI655289 EUE655289 FEA655289 FNW655289 FXS655289 GHO655289 GRK655289 HBG655289 HLC655289 HUY655289 IEU655289 IOQ655289 IYM655289 JII655289 JSE655289 KCA655289 KLW655289 KVS655289 LFO655289 LPK655289 LZG655289 MJC655289 MSY655289 NCU655289 NMQ655289 NWM655289 OGI655289 OQE655289 PAA655289 PJW655289 PTS655289 QDO655289 QNK655289 QXG655289 RHC655289 RQY655289 SAU655289 SKQ655289 SUM655289 TEI655289 TOE655289 TYA655289 UHW655289 URS655289 VBO655289 VLK655289 VVG655289 WFC655289 WOY655289 C720823 CM720825 MI720825 WE720825 AGA720825 APW720825 AZS720825 BJO720825 BTK720825 CDG720825 CNC720825 CWY720825 DGU720825 DQQ720825 EAM720825 EKI720825 EUE720825 FEA720825 FNW720825 FXS720825 GHO720825 GRK720825 HBG720825 HLC720825 HUY720825 IEU720825 IOQ720825 IYM720825 JII720825 JSE720825 KCA720825 KLW720825 KVS720825 LFO720825 LPK720825 LZG720825 MJC720825 MSY720825 NCU720825 NMQ720825 NWM720825 OGI720825 OQE720825 PAA720825 PJW720825 PTS720825 QDO720825 QNK720825 QXG720825 RHC720825 RQY720825 SAU720825 SKQ720825 SUM720825 TEI720825 TOE720825 TYA720825 UHW720825 URS720825 VBO720825 VLK720825 VVG720825 WFC720825 WOY720825 C786359 CM786361 MI786361 WE786361 AGA786361 APW786361 AZS786361 BJO786361 BTK786361 CDG786361 CNC786361 CWY786361 DGU786361 DQQ786361 EAM786361 EKI786361 EUE786361 FEA786361 FNW786361 FXS786361 GHO786361 GRK786361 HBG786361 HLC786361 HUY786361 IEU786361 IOQ786361 IYM786361 JII786361 JSE786361 KCA786361 KLW786361 KVS786361 LFO786361 LPK786361 LZG786361 MJC786361 MSY786361 NCU786361 NMQ786361 NWM786361 OGI786361 OQE786361 PAA786361 PJW786361 PTS786361 QDO786361 QNK786361 QXG786361 RHC786361 RQY786361 SAU786361 SKQ786361 SUM786361 TEI786361 TOE786361 TYA786361 UHW786361 URS786361 VBO786361 VLK786361 VVG786361 WFC786361 WOY786361 C851895 CM851897 MI851897 WE851897 AGA851897 APW851897 AZS851897 BJO851897 BTK851897 CDG851897 CNC851897 CWY851897 DGU851897 DQQ851897 EAM851897 EKI851897 EUE851897 FEA851897 FNW851897 FXS851897 GHO851897 GRK851897 HBG851897 HLC851897 HUY851897 IEU851897 IOQ851897 IYM851897 JII851897 JSE851897 KCA851897 KLW851897 KVS851897 LFO851897 LPK851897 LZG851897 MJC851897 MSY851897 NCU851897 NMQ851897 NWM851897 OGI851897 OQE851897 PAA851897 PJW851897 PTS851897 QDO851897 QNK851897 QXG851897 RHC851897 RQY851897 SAU851897 SKQ851897 SUM851897 TEI851897 TOE851897 TYA851897 UHW851897 URS851897 VBO851897 VLK851897 VVG851897 WFC851897 WOY851897 C917431 CM917433 MI917433 WE917433 AGA917433 APW917433 AZS917433 BJO917433 BTK917433 CDG917433 CNC917433 CWY917433 DGU917433 DQQ917433 EAM917433 EKI917433 EUE917433 FEA917433 FNW917433 FXS917433 GHO917433 GRK917433 HBG917433 HLC917433 HUY917433 IEU917433 IOQ917433 IYM917433 JII917433 JSE917433 KCA917433 KLW917433 KVS917433 LFO917433 LPK917433 LZG917433 MJC917433 MSY917433 NCU917433 NMQ917433 NWM917433 OGI917433 OQE917433 PAA917433 PJW917433 PTS917433 QDO917433 QNK917433 QXG917433 RHC917433 RQY917433 SAU917433 SKQ917433 SUM917433 TEI917433 TOE917433 TYA917433 UHW917433 URS917433 VBO917433 VLK917433 VVG917433 WFC917433 WOY917433 C982967 CM982969 MI982969 WE982969 AGA982969 APW982969 AZS982969 BJO982969 BTK982969 CDG982969 CNC982969 CWY982969 DGU982969 DQQ982969 EAM982969 EKI982969 EUE982969 FEA982969 FNW982969 FXS982969 GHO982969 GRK982969 HBG982969 HLC982969 HUY982969 IEU982969 IOQ982969 IYM982969 JII982969 JSE982969 KCA982969 KLW982969 KVS982969 LFO982969 LPK982969 LZG982969 MJC982969 MSY982969 NCU982969 NMQ982969 NWM982969 OGI982969 OQE982969 PAA982969 PJW982969 PTS982969 QDO982969 QNK982969 QXG982969 RHC982969 RQY982969 SAU982969 SKQ982969 SUM982969 TEI982969 TOE982969 TYA982969 UHW982969 URS982969 VBO982969 VLK982969 VVG982969 WFC982969 WOY982969 E65395:E65403 CP65397:CP65405 ML65397:ML65405 WH65397:WH65405 AGD65397:AGD65405 APZ65397:APZ65405 AZV65397:AZV65405 BJR65397:BJR65405 BTN65397:BTN65405 CDJ65397:CDJ65405 CNF65397:CNF65405 CXB65397:CXB65405 DGX65397:DGX65405 DQT65397:DQT65405 EAP65397:EAP65405 EKL65397:EKL65405 EUH65397:EUH65405 FED65397:FED65405 FNZ65397:FNZ65405 FXV65397:FXV65405 GHR65397:GHR65405 GRN65397:GRN65405 HBJ65397:HBJ65405 HLF65397:HLF65405 HVB65397:HVB65405 IEX65397:IEX65405 IOT65397:IOT65405 IYP65397:IYP65405 JIL65397:JIL65405 JSH65397:JSH65405 KCD65397:KCD65405 KLZ65397:KLZ65405 KVV65397:KVV65405 LFR65397:LFR65405 LPN65397:LPN65405 LZJ65397:LZJ65405 MJF65397:MJF65405 MTB65397:MTB65405 NCX65397:NCX65405 NMT65397:NMT65405 NWP65397:NWP65405 OGL65397:OGL65405 OQH65397:OQH65405 PAD65397:PAD65405 PJZ65397:PJZ65405 PTV65397:PTV65405 QDR65397:QDR65405 QNN65397:QNN65405 QXJ65397:QXJ65405 RHF65397:RHF65405 RRB65397:RRB65405 SAX65397:SAX65405 SKT65397:SKT65405 SUP65397:SUP65405 TEL65397:TEL65405 TOH65397:TOH65405 TYD65397:TYD65405 UHZ65397:UHZ65405 URV65397:URV65405 VBR65397:VBR65405 VLN65397:VLN65405 VVJ65397:VVJ65405 WFF65397:WFF65405 WPB65397:WPB65405 E130931:E130939 CP130933:CP130941 ML130933:ML130941 WH130933:WH130941 AGD130933:AGD130941 APZ130933:APZ130941 AZV130933:AZV130941 BJR130933:BJR130941 BTN130933:BTN130941 CDJ130933:CDJ130941 CNF130933:CNF130941 CXB130933:CXB130941 DGX130933:DGX130941 DQT130933:DQT130941 EAP130933:EAP130941 EKL130933:EKL130941 EUH130933:EUH130941 FED130933:FED130941 FNZ130933:FNZ130941 FXV130933:FXV130941 GHR130933:GHR130941 GRN130933:GRN130941 HBJ130933:HBJ130941 HLF130933:HLF130941 HVB130933:HVB130941 IEX130933:IEX130941 IOT130933:IOT130941 IYP130933:IYP130941 JIL130933:JIL130941 JSH130933:JSH130941 KCD130933:KCD130941 KLZ130933:KLZ130941 KVV130933:KVV130941 LFR130933:LFR130941 LPN130933:LPN130941 LZJ130933:LZJ130941 MJF130933:MJF130941 MTB130933:MTB130941 NCX130933:NCX130941 NMT130933:NMT130941 NWP130933:NWP130941 OGL130933:OGL130941 OQH130933:OQH130941 PAD130933:PAD130941 PJZ130933:PJZ130941 PTV130933:PTV130941 QDR130933:QDR130941 QNN130933:QNN130941 QXJ130933:QXJ130941 RHF130933:RHF130941 RRB130933:RRB130941 SAX130933:SAX130941 SKT130933:SKT130941 SUP130933:SUP130941 TEL130933:TEL130941 TOH130933:TOH130941 TYD130933:TYD130941 UHZ130933:UHZ130941 URV130933:URV130941 VBR130933:VBR130941 VLN130933:VLN130941 VVJ130933:VVJ130941 WFF130933:WFF130941 WPB130933:WPB130941 E196467:E196475 CP196469:CP196477 ML196469:ML196477 WH196469:WH196477 AGD196469:AGD196477 APZ196469:APZ196477 AZV196469:AZV196477 BJR196469:BJR196477 BTN196469:BTN196477 CDJ196469:CDJ196477 CNF196469:CNF196477 CXB196469:CXB196477 DGX196469:DGX196477 DQT196469:DQT196477 EAP196469:EAP196477 EKL196469:EKL196477 EUH196469:EUH196477 FED196469:FED196477 FNZ196469:FNZ196477 FXV196469:FXV196477 GHR196469:GHR196477 GRN196469:GRN196477 HBJ196469:HBJ196477 HLF196469:HLF196477 HVB196469:HVB196477 IEX196469:IEX196477 IOT196469:IOT196477 IYP196469:IYP196477 JIL196469:JIL196477 JSH196469:JSH196477 KCD196469:KCD196477 KLZ196469:KLZ196477 KVV196469:KVV196477 LFR196469:LFR196477 LPN196469:LPN196477 LZJ196469:LZJ196477 MJF196469:MJF196477 MTB196469:MTB196477 NCX196469:NCX196477 NMT196469:NMT196477 NWP196469:NWP196477 OGL196469:OGL196477 OQH196469:OQH196477 PAD196469:PAD196477 PJZ196469:PJZ196477 PTV196469:PTV196477 QDR196469:QDR196477 QNN196469:QNN196477 QXJ196469:QXJ196477 RHF196469:RHF196477 RRB196469:RRB196477 SAX196469:SAX196477 SKT196469:SKT196477 SUP196469:SUP196477 TEL196469:TEL196477 TOH196469:TOH196477 TYD196469:TYD196477 UHZ196469:UHZ196477 URV196469:URV196477 VBR196469:VBR196477 VLN196469:VLN196477 VVJ196469:VVJ196477 WFF196469:WFF196477 WPB196469:WPB196477 E262003:E262011 CP262005:CP262013 ML262005:ML262013 WH262005:WH262013 AGD262005:AGD262013 APZ262005:APZ262013 AZV262005:AZV262013 BJR262005:BJR262013 BTN262005:BTN262013 CDJ262005:CDJ262013 CNF262005:CNF262013 CXB262005:CXB262013 DGX262005:DGX262013 DQT262005:DQT262013 EAP262005:EAP262013 EKL262005:EKL262013 EUH262005:EUH262013 FED262005:FED262013 FNZ262005:FNZ262013 FXV262005:FXV262013 GHR262005:GHR262013 GRN262005:GRN262013 HBJ262005:HBJ262013 HLF262005:HLF262013 HVB262005:HVB262013 IEX262005:IEX262013 IOT262005:IOT262013 IYP262005:IYP262013 JIL262005:JIL262013 JSH262005:JSH262013 KCD262005:KCD262013 KLZ262005:KLZ262013 KVV262005:KVV262013 LFR262005:LFR262013 LPN262005:LPN262013 LZJ262005:LZJ262013 MJF262005:MJF262013 MTB262005:MTB262013 NCX262005:NCX262013 NMT262005:NMT262013 NWP262005:NWP262013 OGL262005:OGL262013 OQH262005:OQH262013 PAD262005:PAD262013 PJZ262005:PJZ262013 PTV262005:PTV262013 QDR262005:QDR262013 QNN262005:QNN262013 QXJ262005:QXJ262013 RHF262005:RHF262013 RRB262005:RRB262013 SAX262005:SAX262013 SKT262005:SKT262013 SUP262005:SUP262013 TEL262005:TEL262013 TOH262005:TOH262013 TYD262005:TYD262013 UHZ262005:UHZ262013 URV262005:URV262013 VBR262005:VBR262013 VLN262005:VLN262013 VVJ262005:VVJ262013 WFF262005:WFF262013 WPB262005:WPB262013 E327539:E327547 CP327541:CP327549 ML327541:ML327549 WH327541:WH327549 AGD327541:AGD327549 APZ327541:APZ327549 AZV327541:AZV327549 BJR327541:BJR327549 BTN327541:BTN327549 CDJ327541:CDJ327549 CNF327541:CNF327549 CXB327541:CXB327549 DGX327541:DGX327549 DQT327541:DQT327549 EAP327541:EAP327549 EKL327541:EKL327549 EUH327541:EUH327549 FED327541:FED327549 FNZ327541:FNZ327549 FXV327541:FXV327549 GHR327541:GHR327549 GRN327541:GRN327549 HBJ327541:HBJ327549 HLF327541:HLF327549 HVB327541:HVB327549 IEX327541:IEX327549 IOT327541:IOT327549 IYP327541:IYP327549 JIL327541:JIL327549 JSH327541:JSH327549 KCD327541:KCD327549 KLZ327541:KLZ327549 KVV327541:KVV327549 LFR327541:LFR327549 LPN327541:LPN327549 LZJ327541:LZJ327549 MJF327541:MJF327549 MTB327541:MTB327549 NCX327541:NCX327549 NMT327541:NMT327549 NWP327541:NWP327549 OGL327541:OGL327549 OQH327541:OQH327549 PAD327541:PAD327549 PJZ327541:PJZ327549 PTV327541:PTV327549 QDR327541:QDR327549 QNN327541:QNN327549 QXJ327541:QXJ327549 RHF327541:RHF327549 RRB327541:RRB327549 SAX327541:SAX327549 SKT327541:SKT327549 SUP327541:SUP327549 TEL327541:TEL327549 TOH327541:TOH327549 TYD327541:TYD327549 UHZ327541:UHZ327549 URV327541:URV327549 VBR327541:VBR327549 VLN327541:VLN327549 VVJ327541:VVJ327549 WFF327541:WFF327549 WPB327541:WPB327549 E393075:E393083 CP393077:CP393085 ML393077:ML393085 WH393077:WH393085 AGD393077:AGD393085 APZ393077:APZ393085 AZV393077:AZV393085 BJR393077:BJR393085 BTN393077:BTN393085 CDJ393077:CDJ393085 CNF393077:CNF393085 CXB393077:CXB393085 DGX393077:DGX393085 DQT393077:DQT393085 EAP393077:EAP393085 EKL393077:EKL393085 EUH393077:EUH393085 FED393077:FED393085 FNZ393077:FNZ393085 FXV393077:FXV393085 GHR393077:GHR393085 GRN393077:GRN393085 HBJ393077:HBJ393085 HLF393077:HLF393085 HVB393077:HVB393085 IEX393077:IEX393085 IOT393077:IOT393085 IYP393077:IYP393085 JIL393077:JIL393085 JSH393077:JSH393085 KCD393077:KCD393085 KLZ393077:KLZ393085 KVV393077:KVV393085 LFR393077:LFR393085 LPN393077:LPN393085 LZJ393077:LZJ393085 MJF393077:MJF393085 MTB393077:MTB393085 NCX393077:NCX393085 NMT393077:NMT393085 NWP393077:NWP393085 OGL393077:OGL393085 OQH393077:OQH393085 PAD393077:PAD393085 PJZ393077:PJZ393085 PTV393077:PTV393085 QDR393077:QDR393085 QNN393077:QNN393085 QXJ393077:QXJ393085 RHF393077:RHF393085 RRB393077:RRB393085 SAX393077:SAX393085 SKT393077:SKT393085 SUP393077:SUP393085 TEL393077:TEL393085 TOH393077:TOH393085 TYD393077:TYD393085 UHZ393077:UHZ393085 URV393077:URV393085 VBR393077:VBR393085 VLN393077:VLN393085 VVJ393077:VVJ393085 WFF393077:WFF393085 WPB393077:WPB393085 E458611:E458619 CP458613:CP458621 ML458613:ML458621 WH458613:WH458621 AGD458613:AGD458621 APZ458613:APZ458621 AZV458613:AZV458621 BJR458613:BJR458621 BTN458613:BTN458621 CDJ458613:CDJ458621 CNF458613:CNF458621 CXB458613:CXB458621 DGX458613:DGX458621 DQT458613:DQT458621 EAP458613:EAP458621 EKL458613:EKL458621 EUH458613:EUH458621 FED458613:FED458621 FNZ458613:FNZ458621 FXV458613:FXV458621 GHR458613:GHR458621 GRN458613:GRN458621 HBJ458613:HBJ458621 HLF458613:HLF458621 HVB458613:HVB458621 IEX458613:IEX458621 IOT458613:IOT458621 IYP458613:IYP458621 JIL458613:JIL458621 JSH458613:JSH458621 KCD458613:KCD458621 KLZ458613:KLZ458621 KVV458613:KVV458621 LFR458613:LFR458621 LPN458613:LPN458621 LZJ458613:LZJ458621 MJF458613:MJF458621 MTB458613:MTB458621 NCX458613:NCX458621 NMT458613:NMT458621 NWP458613:NWP458621 OGL458613:OGL458621 OQH458613:OQH458621 PAD458613:PAD458621 PJZ458613:PJZ458621 PTV458613:PTV458621 QDR458613:QDR458621 QNN458613:QNN458621 QXJ458613:QXJ458621 RHF458613:RHF458621 RRB458613:RRB458621 SAX458613:SAX458621 SKT458613:SKT458621 SUP458613:SUP458621 TEL458613:TEL458621 TOH458613:TOH458621 TYD458613:TYD458621 UHZ458613:UHZ458621 URV458613:URV458621 VBR458613:VBR458621 VLN458613:VLN458621 VVJ458613:VVJ458621 WFF458613:WFF458621 WPB458613:WPB458621 E524147:E524155 CP524149:CP524157 ML524149:ML524157 WH524149:WH524157 AGD524149:AGD524157 APZ524149:APZ524157 AZV524149:AZV524157 BJR524149:BJR524157 BTN524149:BTN524157 CDJ524149:CDJ524157 CNF524149:CNF524157 CXB524149:CXB524157 DGX524149:DGX524157 DQT524149:DQT524157 EAP524149:EAP524157 EKL524149:EKL524157 EUH524149:EUH524157 FED524149:FED524157 FNZ524149:FNZ524157 FXV524149:FXV524157 GHR524149:GHR524157 GRN524149:GRN524157 HBJ524149:HBJ524157 HLF524149:HLF524157 HVB524149:HVB524157 IEX524149:IEX524157 IOT524149:IOT524157 IYP524149:IYP524157 JIL524149:JIL524157 JSH524149:JSH524157 KCD524149:KCD524157 KLZ524149:KLZ524157 KVV524149:KVV524157 LFR524149:LFR524157 LPN524149:LPN524157 LZJ524149:LZJ524157 MJF524149:MJF524157 MTB524149:MTB524157 NCX524149:NCX524157 NMT524149:NMT524157 NWP524149:NWP524157 OGL524149:OGL524157 OQH524149:OQH524157 PAD524149:PAD524157 PJZ524149:PJZ524157 PTV524149:PTV524157 QDR524149:QDR524157 QNN524149:QNN524157 QXJ524149:QXJ524157 RHF524149:RHF524157 RRB524149:RRB524157 SAX524149:SAX524157 SKT524149:SKT524157 SUP524149:SUP524157 TEL524149:TEL524157 TOH524149:TOH524157 TYD524149:TYD524157 UHZ524149:UHZ524157 URV524149:URV524157 VBR524149:VBR524157 VLN524149:VLN524157 VVJ524149:VVJ524157 WFF524149:WFF524157 WPB524149:WPB524157 E589683:E589691 CP589685:CP589693 ML589685:ML589693 WH589685:WH589693 AGD589685:AGD589693 APZ589685:APZ589693 AZV589685:AZV589693 BJR589685:BJR589693 BTN589685:BTN589693 CDJ589685:CDJ589693 CNF589685:CNF589693 CXB589685:CXB589693 DGX589685:DGX589693 DQT589685:DQT589693 EAP589685:EAP589693 EKL589685:EKL589693 EUH589685:EUH589693 FED589685:FED589693 FNZ589685:FNZ589693 FXV589685:FXV589693 GHR589685:GHR589693 GRN589685:GRN589693 HBJ589685:HBJ589693 HLF589685:HLF589693 HVB589685:HVB589693 IEX589685:IEX589693 IOT589685:IOT589693 IYP589685:IYP589693 JIL589685:JIL589693 JSH589685:JSH589693 KCD589685:KCD589693 KLZ589685:KLZ589693 KVV589685:KVV589693 LFR589685:LFR589693 LPN589685:LPN589693 LZJ589685:LZJ589693 MJF589685:MJF589693 MTB589685:MTB589693 NCX589685:NCX589693 NMT589685:NMT589693 NWP589685:NWP589693 OGL589685:OGL589693 OQH589685:OQH589693 PAD589685:PAD589693 PJZ589685:PJZ589693 PTV589685:PTV589693 QDR589685:QDR589693 QNN589685:QNN589693 QXJ589685:QXJ589693 RHF589685:RHF589693 RRB589685:RRB589693 SAX589685:SAX589693 SKT589685:SKT589693 SUP589685:SUP589693 TEL589685:TEL589693 TOH589685:TOH589693 TYD589685:TYD589693 UHZ589685:UHZ589693 URV589685:URV589693 VBR589685:VBR589693 VLN589685:VLN589693 VVJ589685:VVJ589693 WFF589685:WFF589693 WPB589685:WPB589693 E655219:E655227 CP655221:CP655229 ML655221:ML655229 WH655221:WH655229 AGD655221:AGD655229 APZ655221:APZ655229 AZV655221:AZV655229 BJR655221:BJR655229 BTN655221:BTN655229 CDJ655221:CDJ655229 CNF655221:CNF655229 CXB655221:CXB655229 DGX655221:DGX655229 DQT655221:DQT655229 EAP655221:EAP655229 EKL655221:EKL655229 EUH655221:EUH655229 FED655221:FED655229 FNZ655221:FNZ655229 FXV655221:FXV655229 GHR655221:GHR655229 GRN655221:GRN655229 HBJ655221:HBJ655229 HLF655221:HLF655229 HVB655221:HVB655229 IEX655221:IEX655229 IOT655221:IOT655229 IYP655221:IYP655229 JIL655221:JIL655229 JSH655221:JSH655229 KCD655221:KCD655229 KLZ655221:KLZ655229 KVV655221:KVV655229 LFR655221:LFR655229 LPN655221:LPN655229 LZJ655221:LZJ655229 MJF655221:MJF655229 MTB655221:MTB655229 NCX655221:NCX655229 NMT655221:NMT655229 NWP655221:NWP655229 OGL655221:OGL655229 OQH655221:OQH655229 PAD655221:PAD655229 PJZ655221:PJZ655229 PTV655221:PTV655229 QDR655221:QDR655229 QNN655221:QNN655229 QXJ655221:QXJ655229 RHF655221:RHF655229 RRB655221:RRB655229 SAX655221:SAX655229 SKT655221:SKT655229 SUP655221:SUP655229 TEL655221:TEL655229 TOH655221:TOH655229 TYD655221:TYD655229 UHZ655221:UHZ655229 URV655221:URV655229 VBR655221:VBR655229 VLN655221:VLN655229 VVJ655221:VVJ655229 WFF655221:WFF655229 WPB655221:WPB655229 E720755:E720763 CP720757:CP720765 ML720757:ML720765 WH720757:WH720765 AGD720757:AGD720765 APZ720757:APZ720765 AZV720757:AZV720765 BJR720757:BJR720765 BTN720757:BTN720765 CDJ720757:CDJ720765 CNF720757:CNF720765 CXB720757:CXB720765 DGX720757:DGX720765 DQT720757:DQT720765 EAP720757:EAP720765 EKL720757:EKL720765 EUH720757:EUH720765 FED720757:FED720765 FNZ720757:FNZ720765 FXV720757:FXV720765 GHR720757:GHR720765 GRN720757:GRN720765 HBJ720757:HBJ720765 HLF720757:HLF720765 HVB720757:HVB720765 IEX720757:IEX720765 IOT720757:IOT720765 IYP720757:IYP720765 JIL720757:JIL720765 JSH720757:JSH720765 KCD720757:KCD720765 KLZ720757:KLZ720765 KVV720757:KVV720765 LFR720757:LFR720765 LPN720757:LPN720765 LZJ720757:LZJ720765 MJF720757:MJF720765 MTB720757:MTB720765 NCX720757:NCX720765 NMT720757:NMT720765 NWP720757:NWP720765 OGL720757:OGL720765 OQH720757:OQH720765 PAD720757:PAD720765 PJZ720757:PJZ720765 PTV720757:PTV720765 QDR720757:QDR720765 QNN720757:QNN720765 QXJ720757:QXJ720765 RHF720757:RHF720765 RRB720757:RRB720765 SAX720757:SAX720765 SKT720757:SKT720765 SUP720757:SUP720765 TEL720757:TEL720765 TOH720757:TOH720765 TYD720757:TYD720765 UHZ720757:UHZ720765 URV720757:URV720765 VBR720757:VBR720765 VLN720757:VLN720765 VVJ720757:VVJ720765 WFF720757:WFF720765 WPB720757:WPB720765 E786291:E786299 CP786293:CP786301 ML786293:ML786301 WH786293:WH786301 AGD786293:AGD786301 APZ786293:APZ786301 AZV786293:AZV786301 BJR786293:BJR786301 BTN786293:BTN786301 CDJ786293:CDJ786301 CNF786293:CNF786301 CXB786293:CXB786301 DGX786293:DGX786301 DQT786293:DQT786301 EAP786293:EAP786301 EKL786293:EKL786301 EUH786293:EUH786301 FED786293:FED786301 FNZ786293:FNZ786301 FXV786293:FXV786301 GHR786293:GHR786301 GRN786293:GRN786301 HBJ786293:HBJ786301 HLF786293:HLF786301 HVB786293:HVB786301 IEX786293:IEX786301 IOT786293:IOT786301 IYP786293:IYP786301 JIL786293:JIL786301 JSH786293:JSH786301 KCD786293:KCD786301 KLZ786293:KLZ786301 KVV786293:KVV786301 LFR786293:LFR786301 LPN786293:LPN786301 LZJ786293:LZJ786301 MJF786293:MJF786301 MTB786293:MTB786301 NCX786293:NCX786301 NMT786293:NMT786301 NWP786293:NWP786301 OGL786293:OGL786301 OQH786293:OQH786301 PAD786293:PAD786301 PJZ786293:PJZ786301 PTV786293:PTV786301 QDR786293:QDR786301 QNN786293:QNN786301 QXJ786293:QXJ786301 RHF786293:RHF786301 RRB786293:RRB786301 SAX786293:SAX786301 SKT786293:SKT786301 SUP786293:SUP786301 TEL786293:TEL786301 TOH786293:TOH786301 TYD786293:TYD786301 UHZ786293:UHZ786301 URV786293:URV786301 VBR786293:VBR786301 VLN786293:VLN786301 VVJ786293:VVJ786301 WFF786293:WFF786301 WPB786293:WPB786301 E851827:E851835 CP851829:CP851837 ML851829:ML851837 WH851829:WH851837 AGD851829:AGD851837 APZ851829:APZ851837 AZV851829:AZV851837 BJR851829:BJR851837 BTN851829:BTN851837 CDJ851829:CDJ851837 CNF851829:CNF851837 CXB851829:CXB851837 DGX851829:DGX851837 DQT851829:DQT851837 EAP851829:EAP851837 EKL851829:EKL851837 EUH851829:EUH851837 FED851829:FED851837 FNZ851829:FNZ851837 FXV851829:FXV851837 GHR851829:GHR851837 GRN851829:GRN851837 HBJ851829:HBJ851837 HLF851829:HLF851837 HVB851829:HVB851837 IEX851829:IEX851837 IOT851829:IOT851837 IYP851829:IYP851837 JIL851829:JIL851837 JSH851829:JSH851837 KCD851829:KCD851837 KLZ851829:KLZ851837 KVV851829:KVV851837 LFR851829:LFR851837 LPN851829:LPN851837 LZJ851829:LZJ851837 MJF851829:MJF851837 MTB851829:MTB851837 NCX851829:NCX851837 NMT851829:NMT851837 NWP851829:NWP851837 OGL851829:OGL851837 OQH851829:OQH851837 PAD851829:PAD851837 PJZ851829:PJZ851837 PTV851829:PTV851837 QDR851829:QDR851837 QNN851829:QNN851837 QXJ851829:QXJ851837 RHF851829:RHF851837 RRB851829:RRB851837 SAX851829:SAX851837 SKT851829:SKT851837 SUP851829:SUP851837 TEL851829:TEL851837 TOH851829:TOH851837 TYD851829:TYD851837 UHZ851829:UHZ851837 URV851829:URV851837 VBR851829:VBR851837 VLN851829:VLN851837 VVJ851829:VVJ851837 WFF851829:WFF851837 WPB851829:WPB851837 E917363:E917371 CP917365:CP917373 ML917365:ML917373 WH917365:WH917373 AGD917365:AGD917373 APZ917365:APZ917373 AZV917365:AZV917373 BJR917365:BJR917373 BTN917365:BTN917373 CDJ917365:CDJ917373 CNF917365:CNF917373 CXB917365:CXB917373 DGX917365:DGX917373 DQT917365:DQT917373 EAP917365:EAP917373 EKL917365:EKL917373 EUH917365:EUH917373 FED917365:FED917373 FNZ917365:FNZ917373 FXV917365:FXV917373 GHR917365:GHR917373 GRN917365:GRN917373 HBJ917365:HBJ917373 HLF917365:HLF917373 HVB917365:HVB917373 IEX917365:IEX917373 IOT917365:IOT917373 IYP917365:IYP917373 JIL917365:JIL917373 JSH917365:JSH917373 KCD917365:KCD917373 KLZ917365:KLZ917373 KVV917365:KVV917373 LFR917365:LFR917373 LPN917365:LPN917373 LZJ917365:LZJ917373 MJF917365:MJF917373 MTB917365:MTB917373 NCX917365:NCX917373 NMT917365:NMT917373 NWP917365:NWP917373 OGL917365:OGL917373 OQH917365:OQH917373 PAD917365:PAD917373 PJZ917365:PJZ917373 PTV917365:PTV917373 QDR917365:QDR917373 QNN917365:QNN917373 QXJ917365:QXJ917373 RHF917365:RHF917373 RRB917365:RRB917373 SAX917365:SAX917373 SKT917365:SKT917373 SUP917365:SUP917373 TEL917365:TEL917373 TOH917365:TOH917373 TYD917365:TYD917373 UHZ917365:UHZ917373 URV917365:URV917373 VBR917365:VBR917373 VLN917365:VLN917373 VVJ917365:VVJ917373 WFF917365:WFF917373 WPB917365:WPB917373 E982899:E982907 CP982901:CP982909 ML982901:ML982909 WH982901:WH982909 AGD982901:AGD982909 APZ982901:APZ982909 AZV982901:AZV982909 BJR982901:BJR982909 BTN982901:BTN982909 CDJ982901:CDJ982909 CNF982901:CNF982909 CXB982901:CXB982909 DGX982901:DGX982909 DQT982901:DQT982909 EAP982901:EAP982909 EKL982901:EKL982909 EUH982901:EUH982909 FED982901:FED982909 FNZ982901:FNZ982909 FXV982901:FXV982909 GHR982901:GHR982909 GRN982901:GRN982909 HBJ982901:HBJ982909 HLF982901:HLF982909 HVB982901:HVB982909 IEX982901:IEX982909 IOT982901:IOT982909 IYP982901:IYP982909 JIL982901:JIL982909 JSH982901:JSH982909 KCD982901:KCD982909 KLZ982901:KLZ982909 KVV982901:KVV982909 LFR982901:LFR982909 LPN982901:LPN982909 LZJ982901:LZJ982909 MJF982901:MJF982909 MTB982901:MTB982909 NCX982901:NCX982909 NMT982901:NMT982909 NWP982901:NWP982909 OGL982901:OGL982909 OQH982901:OQH982909 PAD982901:PAD982909 PJZ982901:PJZ982909 PTV982901:PTV982909 QDR982901:QDR982909 QNN982901:QNN982909 QXJ982901:QXJ982909 RHF982901:RHF982909 RRB982901:RRB982909 SAX982901:SAX982909 SKT982901:SKT982909 SUP982901:SUP982909 TEL982901:TEL982909 TOH982901:TOH982909 TYD982901:TYD982909 UHZ982901:UHZ982909 URV982901:URV982909 VBR982901:VBR982909 VLN982901:VLN982909 VVJ982901:VVJ982909 WFF982901:WFF982909 WPB982901:WPB982909 C65403:D65403 CM65405:CN65405 MI65405:MJ65405 WE65405:WF65405 AGA65405:AGB65405 APW65405:APX65405 AZS65405:AZT65405 BJO65405:BJP65405 BTK65405:BTL65405 CDG65405:CDH65405 CNC65405:CND65405 CWY65405:CWZ65405 DGU65405:DGV65405 DQQ65405:DQR65405 EAM65405:EAN65405 EKI65405:EKJ65405 EUE65405:EUF65405 FEA65405:FEB65405 FNW65405:FNX65405 FXS65405:FXT65405 GHO65405:GHP65405 GRK65405:GRL65405 HBG65405:HBH65405 HLC65405:HLD65405 HUY65405:HUZ65405 IEU65405:IEV65405 IOQ65405:IOR65405 IYM65405:IYN65405 JII65405:JIJ65405 JSE65405:JSF65405 KCA65405:KCB65405 KLW65405:KLX65405 KVS65405:KVT65405 LFO65405:LFP65405 LPK65405:LPL65405 LZG65405:LZH65405 MJC65405:MJD65405 MSY65405:MSZ65405 NCU65405:NCV65405 NMQ65405:NMR65405 NWM65405:NWN65405 OGI65405:OGJ65405 OQE65405:OQF65405 PAA65405:PAB65405 PJW65405:PJX65405 PTS65405:PTT65405 QDO65405:QDP65405 QNK65405:QNL65405 QXG65405:QXH65405 RHC65405:RHD65405 RQY65405:RQZ65405 SAU65405:SAV65405 SKQ65405:SKR65405 SUM65405:SUN65405 TEI65405:TEJ65405 TOE65405:TOF65405 TYA65405:TYB65405 UHW65405:UHX65405 URS65405:URT65405 VBO65405:VBP65405 VLK65405:VLL65405 VVG65405:VVH65405 WFC65405:WFD65405 WOY65405:WOZ65405 C130939:D130939 CM130941:CN130941 MI130941:MJ130941 WE130941:WF130941 AGA130941:AGB130941 APW130941:APX130941 AZS130941:AZT130941 BJO130941:BJP130941 BTK130941:BTL130941 CDG130941:CDH130941 CNC130941:CND130941 CWY130941:CWZ130941 DGU130941:DGV130941 DQQ130941:DQR130941 EAM130941:EAN130941 EKI130941:EKJ130941 EUE130941:EUF130941 FEA130941:FEB130941 FNW130941:FNX130941 FXS130941:FXT130941 GHO130941:GHP130941 GRK130941:GRL130941 HBG130941:HBH130941 HLC130941:HLD130941 HUY130941:HUZ130941 IEU130941:IEV130941 IOQ130941:IOR130941 IYM130941:IYN130941 JII130941:JIJ130941 JSE130941:JSF130941 KCA130941:KCB130941 KLW130941:KLX130941 KVS130941:KVT130941 LFO130941:LFP130941 LPK130941:LPL130941 LZG130941:LZH130941 MJC130941:MJD130941 MSY130941:MSZ130941 NCU130941:NCV130941 NMQ130941:NMR130941 NWM130941:NWN130941 OGI130941:OGJ130941 OQE130941:OQF130941 PAA130941:PAB130941 PJW130941:PJX130941 PTS130941:PTT130941 QDO130941:QDP130941 QNK130941:QNL130941 QXG130941:QXH130941 RHC130941:RHD130941 RQY130941:RQZ130941 SAU130941:SAV130941 SKQ130941:SKR130941 SUM130941:SUN130941 TEI130941:TEJ130941 TOE130941:TOF130941 TYA130941:TYB130941 UHW130941:UHX130941 URS130941:URT130941 VBO130941:VBP130941 VLK130941:VLL130941 VVG130941:VVH130941 WFC130941:WFD130941 WOY130941:WOZ130941 C196475:D196475 CM196477:CN196477 MI196477:MJ196477 WE196477:WF196477 AGA196477:AGB196477 APW196477:APX196477 AZS196477:AZT196477 BJO196477:BJP196477 BTK196477:BTL196477 CDG196477:CDH196477 CNC196477:CND196477 CWY196477:CWZ196477 DGU196477:DGV196477 DQQ196477:DQR196477 EAM196477:EAN196477 EKI196477:EKJ196477 EUE196477:EUF196477 FEA196477:FEB196477 FNW196477:FNX196477 FXS196477:FXT196477 GHO196477:GHP196477 GRK196477:GRL196477 HBG196477:HBH196477 HLC196477:HLD196477 HUY196477:HUZ196477 IEU196477:IEV196477 IOQ196477:IOR196477 IYM196477:IYN196477 JII196477:JIJ196477 JSE196477:JSF196477 KCA196477:KCB196477 KLW196477:KLX196477 KVS196477:KVT196477 LFO196477:LFP196477 LPK196477:LPL196477 LZG196477:LZH196477 MJC196477:MJD196477 MSY196477:MSZ196477 NCU196477:NCV196477 NMQ196477:NMR196477 NWM196477:NWN196477 OGI196477:OGJ196477 OQE196477:OQF196477 PAA196477:PAB196477 PJW196477:PJX196477 PTS196477:PTT196477 QDO196477:QDP196477 QNK196477:QNL196477 QXG196477:QXH196477 RHC196477:RHD196477 RQY196477:RQZ196477 SAU196477:SAV196477 SKQ196477:SKR196477 SUM196477:SUN196477 TEI196477:TEJ196477 TOE196477:TOF196477 TYA196477:TYB196477 UHW196477:UHX196477 URS196477:URT196477 VBO196477:VBP196477 VLK196477:VLL196477 VVG196477:VVH196477 WFC196477:WFD196477 WOY196477:WOZ196477 C262011:D262011 CM262013:CN262013 MI262013:MJ262013 WE262013:WF262013 AGA262013:AGB262013 APW262013:APX262013 AZS262013:AZT262013 BJO262013:BJP262013 BTK262013:BTL262013 CDG262013:CDH262013 CNC262013:CND262013 CWY262013:CWZ262013 DGU262013:DGV262013 DQQ262013:DQR262013 EAM262013:EAN262013 EKI262013:EKJ262013 EUE262013:EUF262013 FEA262013:FEB262013 FNW262013:FNX262013 FXS262013:FXT262013 GHO262013:GHP262013 GRK262013:GRL262013 HBG262013:HBH262013 HLC262013:HLD262013 HUY262013:HUZ262013 IEU262013:IEV262013 IOQ262013:IOR262013 IYM262013:IYN262013 JII262013:JIJ262013 JSE262013:JSF262013 KCA262013:KCB262013 KLW262013:KLX262013 KVS262013:KVT262013 LFO262013:LFP262013 LPK262013:LPL262013 LZG262013:LZH262013 MJC262013:MJD262013 MSY262013:MSZ262013 NCU262013:NCV262013 NMQ262013:NMR262013 NWM262013:NWN262013 OGI262013:OGJ262013 OQE262013:OQF262013 PAA262013:PAB262013 PJW262013:PJX262013 PTS262013:PTT262013 QDO262013:QDP262013 QNK262013:QNL262013 QXG262013:QXH262013 RHC262013:RHD262013 RQY262013:RQZ262013 SAU262013:SAV262013 SKQ262013:SKR262013 SUM262013:SUN262013 TEI262013:TEJ262013 TOE262013:TOF262013 TYA262013:TYB262013 UHW262013:UHX262013 URS262013:URT262013 VBO262013:VBP262013 VLK262013:VLL262013 VVG262013:VVH262013 WFC262013:WFD262013 WOY262013:WOZ262013 C327547:D327547 CM327549:CN327549 MI327549:MJ327549 WE327549:WF327549 AGA327549:AGB327549 APW327549:APX327549 AZS327549:AZT327549 BJO327549:BJP327549 BTK327549:BTL327549 CDG327549:CDH327549 CNC327549:CND327549 CWY327549:CWZ327549 DGU327549:DGV327549 DQQ327549:DQR327549 EAM327549:EAN327549 EKI327549:EKJ327549 EUE327549:EUF327549 FEA327549:FEB327549 FNW327549:FNX327549 FXS327549:FXT327549 GHO327549:GHP327549 GRK327549:GRL327549 HBG327549:HBH327549 HLC327549:HLD327549 HUY327549:HUZ327549 IEU327549:IEV327549 IOQ327549:IOR327549 IYM327549:IYN327549 JII327549:JIJ327549 JSE327549:JSF327549 KCA327549:KCB327549 KLW327549:KLX327549 KVS327549:KVT327549 LFO327549:LFP327549 LPK327549:LPL327549 LZG327549:LZH327549 MJC327549:MJD327549 MSY327549:MSZ327549 NCU327549:NCV327549 NMQ327549:NMR327549 NWM327549:NWN327549 OGI327549:OGJ327549 OQE327549:OQF327549 PAA327549:PAB327549 PJW327549:PJX327549 PTS327549:PTT327549 QDO327549:QDP327549 QNK327549:QNL327549 QXG327549:QXH327549 RHC327549:RHD327549 RQY327549:RQZ327549 SAU327549:SAV327549 SKQ327549:SKR327549 SUM327549:SUN327549 TEI327549:TEJ327549 TOE327549:TOF327549 TYA327549:TYB327549 UHW327549:UHX327549 URS327549:URT327549 VBO327549:VBP327549 VLK327549:VLL327549 VVG327549:VVH327549 WFC327549:WFD327549 WOY327549:WOZ327549 C393083:D393083 CM393085:CN393085 MI393085:MJ393085 WE393085:WF393085 AGA393085:AGB393085 APW393085:APX393085 AZS393085:AZT393085 BJO393085:BJP393085 BTK393085:BTL393085 CDG393085:CDH393085 CNC393085:CND393085 CWY393085:CWZ393085 DGU393085:DGV393085 DQQ393085:DQR393085 EAM393085:EAN393085 EKI393085:EKJ393085 EUE393085:EUF393085 FEA393085:FEB393085 FNW393085:FNX393085 FXS393085:FXT393085 GHO393085:GHP393085 GRK393085:GRL393085 HBG393085:HBH393085 HLC393085:HLD393085 HUY393085:HUZ393085 IEU393085:IEV393085 IOQ393085:IOR393085 IYM393085:IYN393085 JII393085:JIJ393085 JSE393085:JSF393085 KCA393085:KCB393085 KLW393085:KLX393085 KVS393085:KVT393085 LFO393085:LFP393085 LPK393085:LPL393085 LZG393085:LZH393085 MJC393085:MJD393085 MSY393085:MSZ393085 NCU393085:NCV393085 NMQ393085:NMR393085 NWM393085:NWN393085 OGI393085:OGJ393085 OQE393085:OQF393085 PAA393085:PAB393085 PJW393085:PJX393085 PTS393085:PTT393085 QDO393085:QDP393085 QNK393085:QNL393085 QXG393085:QXH393085 RHC393085:RHD393085 RQY393085:RQZ393085 SAU393085:SAV393085 SKQ393085:SKR393085 SUM393085:SUN393085 TEI393085:TEJ393085 TOE393085:TOF393085 TYA393085:TYB393085 UHW393085:UHX393085 URS393085:URT393085 VBO393085:VBP393085 VLK393085:VLL393085 VVG393085:VVH393085 WFC393085:WFD393085 WOY393085:WOZ393085 C458619:D458619 CM458621:CN458621 MI458621:MJ458621 WE458621:WF458621 AGA458621:AGB458621 APW458621:APX458621 AZS458621:AZT458621 BJO458621:BJP458621 BTK458621:BTL458621 CDG458621:CDH458621 CNC458621:CND458621 CWY458621:CWZ458621 DGU458621:DGV458621 DQQ458621:DQR458621 EAM458621:EAN458621 EKI458621:EKJ458621 EUE458621:EUF458621 FEA458621:FEB458621 FNW458621:FNX458621 FXS458621:FXT458621 GHO458621:GHP458621 GRK458621:GRL458621 HBG458621:HBH458621 HLC458621:HLD458621 HUY458621:HUZ458621 IEU458621:IEV458621 IOQ458621:IOR458621 IYM458621:IYN458621 JII458621:JIJ458621 JSE458621:JSF458621 KCA458621:KCB458621 KLW458621:KLX458621 KVS458621:KVT458621 LFO458621:LFP458621 LPK458621:LPL458621 LZG458621:LZH458621 MJC458621:MJD458621 MSY458621:MSZ458621 NCU458621:NCV458621 NMQ458621:NMR458621 NWM458621:NWN458621 OGI458621:OGJ458621 OQE458621:OQF458621 PAA458621:PAB458621 PJW458621:PJX458621 PTS458621:PTT458621 QDO458621:QDP458621 QNK458621:QNL458621 QXG458621:QXH458621 RHC458621:RHD458621 RQY458621:RQZ458621 SAU458621:SAV458621 SKQ458621:SKR458621 SUM458621:SUN458621 TEI458621:TEJ458621 TOE458621:TOF458621 TYA458621:TYB458621 UHW458621:UHX458621 URS458621:URT458621 VBO458621:VBP458621 VLK458621:VLL458621 VVG458621:VVH458621 WFC458621:WFD458621 WOY458621:WOZ458621 C524155:D524155 CM524157:CN524157 MI524157:MJ524157 WE524157:WF524157 AGA524157:AGB524157 APW524157:APX524157 AZS524157:AZT524157 BJO524157:BJP524157 BTK524157:BTL524157 CDG524157:CDH524157 CNC524157:CND524157 CWY524157:CWZ524157 DGU524157:DGV524157 DQQ524157:DQR524157 EAM524157:EAN524157 EKI524157:EKJ524157 EUE524157:EUF524157 FEA524157:FEB524157 FNW524157:FNX524157 FXS524157:FXT524157 GHO524157:GHP524157 GRK524157:GRL524157 HBG524157:HBH524157 HLC524157:HLD524157 HUY524157:HUZ524157 IEU524157:IEV524157 IOQ524157:IOR524157 IYM524157:IYN524157 JII524157:JIJ524157 JSE524157:JSF524157 KCA524157:KCB524157 KLW524157:KLX524157 KVS524157:KVT524157 LFO524157:LFP524157 LPK524157:LPL524157 LZG524157:LZH524157 MJC524157:MJD524157 MSY524157:MSZ524157 NCU524157:NCV524157 NMQ524157:NMR524157 NWM524157:NWN524157 OGI524157:OGJ524157 OQE524157:OQF524157 PAA524157:PAB524157 PJW524157:PJX524157 PTS524157:PTT524157 QDO524157:QDP524157 QNK524157:QNL524157 QXG524157:QXH524157 RHC524157:RHD524157 RQY524157:RQZ524157 SAU524157:SAV524157 SKQ524157:SKR524157 SUM524157:SUN524157 TEI524157:TEJ524157 TOE524157:TOF524157 TYA524157:TYB524157 UHW524157:UHX524157 URS524157:URT524157 VBO524157:VBP524157 VLK524157:VLL524157 VVG524157:VVH524157 WFC524157:WFD524157 WOY524157:WOZ524157 C589691:D589691 CM589693:CN589693 MI589693:MJ589693 WE589693:WF589693 AGA589693:AGB589693 APW589693:APX589693 AZS589693:AZT589693 BJO589693:BJP589693 BTK589693:BTL589693 CDG589693:CDH589693 CNC589693:CND589693 CWY589693:CWZ589693 DGU589693:DGV589693 DQQ589693:DQR589693 EAM589693:EAN589693 EKI589693:EKJ589693 EUE589693:EUF589693 FEA589693:FEB589693 FNW589693:FNX589693 FXS589693:FXT589693 GHO589693:GHP589693 GRK589693:GRL589693 HBG589693:HBH589693 HLC589693:HLD589693 HUY589693:HUZ589693 IEU589693:IEV589693 IOQ589693:IOR589693 IYM589693:IYN589693 JII589693:JIJ589693 JSE589693:JSF589693 KCA589693:KCB589693 KLW589693:KLX589693 KVS589693:KVT589693 LFO589693:LFP589693 LPK589693:LPL589693 LZG589693:LZH589693 MJC589693:MJD589693 MSY589693:MSZ589693 NCU589693:NCV589693 NMQ589693:NMR589693 NWM589693:NWN589693 OGI589693:OGJ589693 OQE589693:OQF589693 PAA589693:PAB589693 PJW589693:PJX589693 PTS589693:PTT589693 QDO589693:QDP589693 QNK589693:QNL589693 QXG589693:QXH589693 RHC589693:RHD589693 RQY589693:RQZ589693 SAU589693:SAV589693 SKQ589693:SKR589693 SUM589693:SUN589693 TEI589693:TEJ589693 TOE589693:TOF589693 TYA589693:TYB589693 UHW589693:UHX589693 URS589693:URT589693 VBO589693:VBP589693 VLK589693:VLL589693 VVG589693:VVH589693 WFC589693:WFD589693 WOY589693:WOZ589693 C655227:D655227 CM655229:CN655229 MI655229:MJ655229 WE655229:WF655229 AGA655229:AGB655229 APW655229:APX655229 AZS655229:AZT655229 BJO655229:BJP655229 BTK655229:BTL655229 CDG655229:CDH655229 CNC655229:CND655229 CWY655229:CWZ655229 DGU655229:DGV655229 DQQ655229:DQR655229 EAM655229:EAN655229 EKI655229:EKJ655229 EUE655229:EUF655229 FEA655229:FEB655229 FNW655229:FNX655229 FXS655229:FXT655229 GHO655229:GHP655229 GRK655229:GRL655229 HBG655229:HBH655229 HLC655229:HLD655229 HUY655229:HUZ655229 IEU655229:IEV655229 IOQ655229:IOR655229 IYM655229:IYN655229 JII655229:JIJ655229 JSE655229:JSF655229 KCA655229:KCB655229 KLW655229:KLX655229 KVS655229:KVT655229 LFO655229:LFP655229 LPK655229:LPL655229 LZG655229:LZH655229 MJC655229:MJD655229 MSY655229:MSZ655229 NCU655229:NCV655229 NMQ655229:NMR655229 NWM655229:NWN655229 OGI655229:OGJ655229 OQE655229:OQF655229 PAA655229:PAB655229 PJW655229:PJX655229 PTS655229:PTT655229 QDO655229:QDP655229 QNK655229:QNL655229 QXG655229:QXH655229 RHC655229:RHD655229 RQY655229:RQZ655229 SAU655229:SAV655229 SKQ655229:SKR655229 SUM655229:SUN655229 TEI655229:TEJ655229 TOE655229:TOF655229 TYA655229:TYB655229 UHW655229:UHX655229 URS655229:URT655229 VBO655229:VBP655229 VLK655229:VLL655229 VVG655229:VVH655229 WFC655229:WFD655229 WOY655229:WOZ655229 C720763:D720763 CM720765:CN720765 MI720765:MJ720765 WE720765:WF720765 AGA720765:AGB720765 APW720765:APX720765 AZS720765:AZT720765 BJO720765:BJP720765 BTK720765:BTL720765 CDG720765:CDH720765 CNC720765:CND720765 CWY720765:CWZ720765 DGU720765:DGV720765 DQQ720765:DQR720765 EAM720765:EAN720765 EKI720765:EKJ720765 EUE720765:EUF720765 FEA720765:FEB720765 FNW720765:FNX720765 FXS720765:FXT720765 GHO720765:GHP720765 GRK720765:GRL720765 HBG720765:HBH720765 HLC720765:HLD720765 HUY720765:HUZ720765 IEU720765:IEV720765 IOQ720765:IOR720765 IYM720765:IYN720765 JII720765:JIJ720765 JSE720765:JSF720765 KCA720765:KCB720765 KLW720765:KLX720765 KVS720765:KVT720765 LFO720765:LFP720765 LPK720765:LPL720765 LZG720765:LZH720765 MJC720765:MJD720765 MSY720765:MSZ720765 NCU720765:NCV720765 NMQ720765:NMR720765 NWM720765:NWN720765 OGI720765:OGJ720765 OQE720765:OQF720765 PAA720765:PAB720765 PJW720765:PJX720765 PTS720765:PTT720765 QDO720765:QDP720765 QNK720765:QNL720765 QXG720765:QXH720765 RHC720765:RHD720765 RQY720765:RQZ720765 SAU720765:SAV720765 SKQ720765:SKR720765 SUM720765:SUN720765 TEI720765:TEJ720765 TOE720765:TOF720765 TYA720765:TYB720765 UHW720765:UHX720765 URS720765:URT720765 VBO720765:VBP720765 VLK720765:VLL720765 VVG720765:VVH720765 WFC720765:WFD720765 WOY720765:WOZ720765 C786299:D786299 CM786301:CN786301 MI786301:MJ786301 WE786301:WF786301 AGA786301:AGB786301 APW786301:APX786301 AZS786301:AZT786301 BJO786301:BJP786301 BTK786301:BTL786301 CDG786301:CDH786301 CNC786301:CND786301 CWY786301:CWZ786301 DGU786301:DGV786301 DQQ786301:DQR786301 EAM786301:EAN786301 EKI786301:EKJ786301 EUE786301:EUF786301 FEA786301:FEB786301 FNW786301:FNX786301 FXS786301:FXT786301 GHO786301:GHP786301 GRK786301:GRL786301 HBG786301:HBH786301 HLC786301:HLD786301 HUY786301:HUZ786301 IEU786301:IEV786301 IOQ786301:IOR786301 IYM786301:IYN786301 JII786301:JIJ786301 JSE786301:JSF786301 KCA786301:KCB786301 KLW786301:KLX786301 KVS786301:KVT786301 LFO786301:LFP786301 LPK786301:LPL786301 LZG786301:LZH786301 MJC786301:MJD786301 MSY786301:MSZ786301 NCU786301:NCV786301 NMQ786301:NMR786301 NWM786301:NWN786301 OGI786301:OGJ786301 OQE786301:OQF786301 PAA786301:PAB786301 PJW786301:PJX786301 PTS786301:PTT786301 QDO786301:QDP786301 QNK786301:QNL786301 QXG786301:QXH786301 RHC786301:RHD786301 RQY786301:RQZ786301 SAU786301:SAV786301 SKQ786301:SKR786301 SUM786301:SUN786301 TEI786301:TEJ786301 TOE786301:TOF786301 TYA786301:TYB786301 UHW786301:UHX786301 URS786301:URT786301 VBO786301:VBP786301 VLK786301:VLL786301 VVG786301:VVH786301 WFC786301:WFD786301 WOY786301:WOZ786301 C851835:D851835 CM851837:CN851837 MI851837:MJ851837 WE851837:WF851837 AGA851837:AGB851837 APW851837:APX851837 AZS851837:AZT851837 BJO851837:BJP851837 BTK851837:BTL851837 CDG851837:CDH851837 CNC851837:CND851837 CWY851837:CWZ851837 DGU851837:DGV851837 DQQ851837:DQR851837 EAM851837:EAN851837 EKI851837:EKJ851837 EUE851837:EUF851837 FEA851837:FEB851837 FNW851837:FNX851837 FXS851837:FXT851837 GHO851837:GHP851837 GRK851837:GRL851837 HBG851837:HBH851837 HLC851837:HLD851837 HUY851837:HUZ851837 IEU851837:IEV851837 IOQ851837:IOR851837 IYM851837:IYN851837 JII851837:JIJ851837 JSE851837:JSF851837 KCA851837:KCB851837 KLW851837:KLX851837 KVS851837:KVT851837 LFO851837:LFP851837 LPK851837:LPL851837 LZG851837:LZH851837 MJC851837:MJD851837 MSY851837:MSZ851837 NCU851837:NCV851837 NMQ851837:NMR851837 NWM851837:NWN851837 OGI851837:OGJ851837 OQE851837:OQF851837 PAA851837:PAB851837 PJW851837:PJX851837 PTS851837:PTT851837 QDO851837:QDP851837 QNK851837:QNL851837 QXG851837:QXH851837 RHC851837:RHD851837 RQY851837:RQZ851837 SAU851837:SAV851837 SKQ851837:SKR851837 SUM851837:SUN851837 TEI851837:TEJ851837 TOE851837:TOF851837 TYA851837:TYB851837 UHW851837:UHX851837 URS851837:URT851837 VBO851837:VBP851837 VLK851837:VLL851837 VVG851837:VVH851837 WFC851837:WFD851837 WOY851837:WOZ851837 C917371:D917371 CM917373:CN917373 MI917373:MJ917373 WE917373:WF917373 AGA917373:AGB917373 APW917373:APX917373 AZS917373:AZT917373 BJO917373:BJP917373 BTK917373:BTL917373 CDG917373:CDH917373 CNC917373:CND917373 CWY917373:CWZ917373 DGU917373:DGV917373 DQQ917373:DQR917373 EAM917373:EAN917373 EKI917373:EKJ917373 EUE917373:EUF917373 FEA917373:FEB917373 FNW917373:FNX917373 FXS917373:FXT917373 GHO917373:GHP917373 GRK917373:GRL917373 HBG917373:HBH917373 HLC917373:HLD917373 HUY917373:HUZ917373 IEU917373:IEV917373 IOQ917373:IOR917373 IYM917373:IYN917373 JII917373:JIJ917373 JSE917373:JSF917373 KCA917373:KCB917373 KLW917373:KLX917373 KVS917373:KVT917373 LFO917373:LFP917373 LPK917373:LPL917373 LZG917373:LZH917373 MJC917373:MJD917373 MSY917373:MSZ917373 NCU917373:NCV917373 NMQ917373:NMR917373 NWM917373:NWN917373 OGI917373:OGJ917373 OQE917373:OQF917373 PAA917373:PAB917373 PJW917373:PJX917373 PTS917373:PTT917373 QDO917373:QDP917373 QNK917373:QNL917373 QXG917373:QXH917373 RHC917373:RHD917373 RQY917373:RQZ917373 SAU917373:SAV917373 SKQ917373:SKR917373 SUM917373:SUN917373 TEI917373:TEJ917373 TOE917373:TOF917373 TYA917373:TYB917373 UHW917373:UHX917373 URS917373:URT917373 VBO917373:VBP917373 VLK917373:VLL917373 VVG917373:VVH917373 WFC917373:WFD917373 WOY917373:WOZ917373 C982907:D982907 CM982909:CN982909 MI982909:MJ982909 WE982909:WF982909 AGA982909:AGB982909 APW982909:APX982909 AZS982909:AZT982909 BJO982909:BJP982909 BTK982909:BTL982909 CDG982909:CDH982909 CNC982909:CND982909 CWY982909:CWZ982909 DGU982909:DGV982909 DQQ982909:DQR982909 EAM982909:EAN982909 EKI982909:EKJ982909 EUE982909:EUF982909 FEA982909:FEB982909 FNW982909:FNX982909 FXS982909:FXT982909 GHO982909:GHP982909 GRK982909:GRL982909 HBG982909:HBH982909 HLC982909:HLD982909 HUY982909:HUZ982909 IEU982909:IEV982909 IOQ982909:IOR982909 IYM982909:IYN982909 JII982909:JIJ982909 JSE982909:JSF982909 KCA982909:KCB982909 KLW982909:KLX982909 KVS982909:KVT982909 LFO982909:LFP982909 LPK982909:LPL982909 LZG982909:LZH982909 MJC982909:MJD982909 MSY982909:MSZ982909 NCU982909:NCV982909 NMQ982909:NMR982909 NWM982909:NWN982909 OGI982909:OGJ982909 OQE982909:OQF982909 PAA982909:PAB982909 PJW982909:PJX982909 PTS982909:PTT982909 QDO982909:QDP982909 QNK982909:QNL982909 QXG982909:QXH982909 RHC982909:RHD982909 RQY982909:RQZ982909 SAU982909:SAV982909 SKQ982909:SKR982909 SUM982909:SUN982909 TEI982909:TEJ982909 TOE982909:TOF982909 TYA982909:TYB982909 UHW982909:UHX982909 URS982909:URT982909 VBO982909:VBP982909 VLK982909:VLL982909 VVG982909:VVH982909 WFC982909:WFD982909 WOY982909:WOZ982909 E65383:E65390 CP65385:CP65392 ML65385:ML65392 WH65385:WH65392 AGD65385:AGD65392 APZ65385:APZ65392 AZV65385:AZV65392 BJR65385:BJR65392 BTN65385:BTN65392 CDJ65385:CDJ65392 CNF65385:CNF65392 CXB65385:CXB65392 DGX65385:DGX65392 DQT65385:DQT65392 EAP65385:EAP65392 EKL65385:EKL65392 EUH65385:EUH65392 FED65385:FED65392 FNZ65385:FNZ65392 FXV65385:FXV65392 GHR65385:GHR65392 GRN65385:GRN65392 HBJ65385:HBJ65392 HLF65385:HLF65392 HVB65385:HVB65392 IEX65385:IEX65392 IOT65385:IOT65392 IYP65385:IYP65392 JIL65385:JIL65392 JSH65385:JSH65392 KCD65385:KCD65392 KLZ65385:KLZ65392 KVV65385:KVV65392 LFR65385:LFR65392 LPN65385:LPN65392 LZJ65385:LZJ65392 MJF65385:MJF65392 MTB65385:MTB65392 NCX65385:NCX65392 NMT65385:NMT65392 NWP65385:NWP65392 OGL65385:OGL65392 OQH65385:OQH65392 PAD65385:PAD65392 PJZ65385:PJZ65392 PTV65385:PTV65392 QDR65385:QDR65392 QNN65385:QNN65392 QXJ65385:QXJ65392 RHF65385:RHF65392 RRB65385:RRB65392 SAX65385:SAX65392 SKT65385:SKT65392 SUP65385:SUP65392 TEL65385:TEL65392 TOH65385:TOH65392 TYD65385:TYD65392 UHZ65385:UHZ65392 URV65385:URV65392 VBR65385:VBR65392 VLN65385:VLN65392 VVJ65385:VVJ65392 WFF65385:WFF65392 WPB65385:WPB65392 E130919:E130926 CP130921:CP130928 ML130921:ML130928 WH130921:WH130928 AGD130921:AGD130928 APZ130921:APZ130928 AZV130921:AZV130928 BJR130921:BJR130928 BTN130921:BTN130928 CDJ130921:CDJ130928 CNF130921:CNF130928 CXB130921:CXB130928 DGX130921:DGX130928 DQT130921:DQT130928 EAP130921:EAP130928 EKL130921:EKL130928 EUH130921:EUH130928 FED130921:FED130928 FNZ130921:FNZ130928 FXV130921:FXV130928 GHR130921:GHR130928 GRN130921:GRN130928 HBJ130921:HBJ130928 HLF130921:HLF130928 HVB130921:HVB130928 IEX130921:IEX130928 IOT130921:IOT130928 IYP130921:IYP130928 JIL130921:JIL130928 JSH130921:JSH130928 KCD130921:KCD130928 KLZ130921:KLZ130928 KVV130921:KVV130928 LFR130921:LFR130928 LPN130921:LPN130928 LZJ130921:LZJ130928 MJF130921:MJF130928 MTB130921:MTB130928 NCX130921:NCX130928 NMT130921:NMT130928 NWP130921:NWP130928 OGL130921:OGL130928 OQH130921:OQH130928 PAD130921:PAD130928 PJZ130921:PJZ130928 PTV130921:PTV130928 QDR130921:QDR130928 QNN130921:QNN130928 QXJ130921:QXJ130928 RHF130921:RHF130928 RRB130921:RRB130928 SAX130921:SAX130928 SKT130921:SKT130928 SUP130921:SUP130928 TEL130921:TEL130928 TOH130921:TOH130928 TYD130921:TYD130928 UHZ130921:UHZ130928 URV130921:URV130928 VBR130921:VBR130928 VLN130921:VLN130928 VVJ130921:VVJ130928 WFF130921:WFF130928 WPB130921:WPB130928 E196455:E196462 CP196457:CP196464 ML196457:ML196464 WH196457:WH196464 AGD196457:AGD196464 APZ196457:APZ196464 AZV196457:AZV196464 BJR196457:BJR196464 BTN196457:BTN196464 CDJ196457:CDJ196464 CNF196457:CNF196464 CXB196457:CXB196464 DGX196457:DGX196464 DQT196457:DQT196464 EAP196457:EAP196464 EKL196457:EKL196464 EUH196457:EUH196464 FED196457:FED196464 FNZ196457:FNZ196464 FXV196457:FXV196464 GHR196457:GHR196464 GRN196457:GRN196464 HBJ196457:HBJ196464 HLF196457:HLF196464 HVB196457:HVB196464 IEX196457:IEX196464 IOT196457:IOT196464 IYP196457:IYP196464 JIL196457:JIL196464 JSH196457:JSH196464 KCD196457:KCD196464 KLZ196457:KLZ196464 KVV196457:KVV196464 LFR196457:LFR196464 LPN196457:LPN196464 LZJ196457:LZJ196464 MJF196457:MJF196464 MTB196457:MTB196464 NCX196457:NCX196464 NMT196457:NMT196464 NWP196457:NWP196464 OGL196457:OGL196464 OQH196457:OQH196464 PAD196457:PAD196464 PJZ196457:PJZ196464 PTV196457:PTV196464 QDR196457:QDR196464 QNN196457:QNN196464 QXJ196457:QXJ196464 RHF196457:RHF196464 RRB196457:RRB196464 SAX196457:SAX196464 SKT196457:SKT196464 SUP196457:SUP196464 TEL196457:TEL196464 TOH196457:TOH196464 TYD196457:TYD196464 UHZ196457:UHZ196464 URV196457:URV196464 VBR196457:VBR196464 VLN196457:VLN196464 VVJ196457:VVJ196464 WFF196457:WFF196464 WPB196457:WPB196464 E261991:E261998 CP261993:CP262000 ML261993:ML262000 WH261993:WH262000 AGD261993:AGD262000 APZ261993:APZ262000 AZV261993:AZV262000 BJR261993:BJR262000 BTN261993:BTN262000 CDJ261993:CDJ262000 CNF261993:CNF262000 CXB261993:CXB262000 DGX261993:DGX262000 DQT261993:DQT262000 EAP261993:EAP262000 EKL261993:EKL262000 EUH261993:EUH262000 FED261993:FED262000 FNZ261993:FNZ262000 FXV261993:FXV262000 GHR261993:GHR262000 GRN261993:GRN262000 HBJ261993:HBJ262000 HLF261993:HLF262000 HVB261993:HVB262000 IEX261993:IEX262000 IOT261993:IOT262000 IYP261993:IYP262000 JIL261993:JIL262000 JSH261993:JSH262000 KCD261993:KCD262000 KLZ261993:KLZ262000 KVV261993:KVV262000 LFR261993:LFR262000 LPN261993:LPN262000 LZJ261993:LZJ262000 MJF261993:MJF262000 MTB261993:MTB262000 NCX261993:NCX262000 NMT261993:NMT262000 NWP261993:NWP262000 OGL261993:OGL262000 OQH261993:OQH262000 PAD261993:PAD262000 PJZ261993:PJZ262000 PTV261993:PTV262000 QDR261993:QDR262000 QNN261993:QNN262000 QXJ261993:QXJ262000 RHF261993:RHF262000 RRB261993:RRB262000 SAX261993:SAX262000 SKT261993:SKT262000 SUP261993:SUP262000 TEL261993:TEL262000 TOH261993:TOH262000 TYD261993:TYD262000 UHZ261993:UHZ262000 URV261993:URV262000 VBR261993:VBR262000 VLN261993:VLN262000 VVJ261993:VVJ262000 WFF261993:WFF262000 WPB261993:WPB262000 E327527:E327534 CP327529:CP327536 ML327529:ML327536 WH327529:WH327536 AGD327529:AGD327536 APZ327529:APZ327536 AZV327529:AZV327536 BJR327529:BJR327536 BTN327529:BTN327536 CDJ327529:CDJ327536 CNF327529:CNF327536 CXB327529:CXB327536 DGX327529:DGX327536 DQT327529:DQT327536 EAP327529:EAP327536 EKL327529:EKL327536 EUH327529:EUH327536 FED327529:FED327536 FNZ327529:FNZ327536 FXV327529:FXV327536 GHR327529:GHR327536 GRN327529:GRN327536 HBJ327529:HBJ327536 HLF327529:HLF327536 HVB327529:HVB327536 IEX327529:IEX327536 IOT327529:IOT327536 IYP327529:IYP327536 JIL327529:JIL327536 JSH327529:JSH327536 KCD327529:KCD327536 KLZ327529:KLZ327536 KVV327529:KVV327536 LFR327529:LFR327536 LPN327529:LPN327536 LZJ327529:LZJ327536 MJF327529:MJF327536 MTB327529:MTB327536 NCX327529:NCX327536 NMT327529:NMT327536 NWP327529:NWP327536 OGL327529:OGL327536 OQH327529:OQH327536 PAD327529:PAD327536 PJZ327529:PJZ327536 PTV327529:PTV327536 QDR327529:QDR327536 QNN327529:QNN327536 QXJ327529:QXJ327536 RHF327529:RHF327536 RRB327529:RRB327536 SAX327529:SAX327536 SKT327529:SKT327536 SUP327529:SUP327536 TEL327529:TEL327536 TOH327529:TOH327536 TYD327529:TYD327536 UHZ327529:UHZ327536 URV327529:URV327536 VBR327529:VBR327536 VLN327529:VLN327536 VVJ327529:VVJ327536 WFF327529:WFF327536 WPB327529:WPB327536 E393063:E393070 CP393065:CP393072 ML393065:ML393072 WH393065:WH393072 AGD393065:AGD393072 APZ393065:APZ393072 AZV393065:AZV393072 BJR393065:BJR393072 BTN393065:BTN393072 CDJ393065:CDJ393072 CNF393065:CNF393072 CXB393065:CXB393072 DGX393065:DGX393072 DQT393065:DQT393072 EAP393065:EAP393072 EKL393065:EKL393072 EUH393065:EUH393072 FED393065:FED393072 FNZ393065:FNZ393072 FXV393065:FXV393072 GHR393065:GHR393072 GRN393065:GRN393072 HBJ393065:HBJ393072 HLF393065:HLF393072 HVB393065:HVB393072 IEX393065:IEX393072 IOT393065:IOT393072 IYP393065:IYP393072 JIL393065:JIL393072 JSH393065:JSH393072 KCD393065:KCD393072 KLZ393065:KLZ393072 KVV393065:KVV393072 LFR393065:LFR393072 LPN393065:LPN393072 LZJ393065:LZJ393072 MJF393065:MJF393072 MTB393065:MTB393072 NCX393065:NCX393072 NMT393065:NMT393072 NWP393065:NWP393072 OGL393065:OGL393072 OQH393065:OQH393072 PAD393065:PAD393072 PJZ393065:PJZ393072 PTV393065:PTV393072 QDR393065:QDR393072 QNN393065:QNN393072 QXJ393065:QXJ393072 RHF393065:RHF393072 RRB393065:RRB393072 SAX393065:SAX393072 SKT393065:SKT393072 SUP393065:SUP393072 TEL393065:TEL393072 TOH393065:TOH393072 TYD393065:TYD393072 UHZ393065:UHZ393072 URV393065:URV393072 VBR393065:VBR393072 VLN393065:VLN393072 VVJ393065:VVJ393072 WFF393065:WFF393072 WPB393065:WPB393072 E458599:E458606 CP458601:CP458608 ML458601:ML458608 WH458601:WH458608 AGD458601:AGD458608 APZ458601:APZ458608 AZV458601:AZV458608 BJR458601:BJR458608 BTN458601:BTN458608 CDJ458601:CDJ458608 CNF458601:CNF458608 CXB458601:CXB458608 DGX458601:DGX458608 DQT458601:DQT458608 EAP458601:EAP458608 EKL458601:EKL458608 EUH458601:EUH458608 FED458601:FED458608 FNZ458601:FNZ458608 FXV458601:FXV458608 GHR458601:GHR458608 GRN458601:GRN458608 HBJ458601:HBJ458608 HLF458601:HLF458608 HVB458601:HVB458608 IEX458601:IEX458608 IOT458601:IOT458608 IYP458601:IYP458608 JIL458601:JIL458608 JSH458601:JSH458608 KCD458601:KCD458608 KLZ458601:KLZ458608 KVV458601:KVV458608 LFR458601:LFR458608 LPN458601:LPN458608 LZJ458601:LZJ458608 MJF458601:MJF458608 MTB458601:MTB458608 NCX458601:NCX458608 NMT458601:NMT458608 NWP458601:NWP458608 OGL458601:OGL458608 OQH458601:OQH458608 PAD458601:PAD458608 PJZ458601:PJZ458608 PTV458601:PTV458608 QDR458601:QDR458608 QNN458601:QNN458608 QXJ458601:QXJ458608 RHF458601:RHF458608 RRB458601:RRB458608 SAX458601:SAX458608 SKT458601:SKT458608 SUP458601:SUP458608 TEL458601:TEL458608 TOH458601:TOH458608 TYD458601:TYD458608 UHZ458601:UHZ458608 URV458601:URV458608 VBR458601:VBR458608 VLN458601:VLN458608 VVJ458601:VVJ458608 WFF458601:WFF458608 WPB458601:WPB458608 E524135:E524142 CP524137:CP524144 ML524137:ML524144 WH524137:WH524144 AGD524137:AGD524144 APZ524137:APZ524144 AZV524137:AZV524144 BJR524137:BJR524144 BTN524137:BTN524144 CDJ524137:CDJ524144 CNF524137:CNF524144 CXB524137:CXB524144 DGX524137:DGX524144 DQT524137:DQT524144 EAP524137:EAP524144 EKL524137:EKL524144 EUH524137:EUH524144 FED524137:FED524144 FNZ524137:FNZ524144 FXV524137:FXV524144 GHR524137:GHR524144 GRN524137:GRN524144 HBJ524137:HBJ524144 HLF524137:HLF524144 HVB524137:HVB524144 IEX524137:IEX524144 IOT524137:IOT524144 IYP524137:IYP524144 JIL524137:JIL524144 JSH524137:JSH524144 KCD524137:KCD524144 KLZ524137:KLZ524144 KVV524137:KVV524144 LFR524137:LFR524144 LPN524137:LPN524144 LZJ524137:LZJ524144 MJF524137:MJF524144 MTB524137:MTB524144 NCX524137:NCX524144 NMT524137:NMT524144 NWP524137:NWP524144 OGL524137:OGL524144 OQH524137:OQH524144 PAD524137:PAD524144 PJZ524137:PJZ524144 PTV524137:PTV524144 QDR524137:QDR524144 QNN524137:QNN524144 QXJ524137:QXJ524144 RHF524137:RHF524144 RRB524137:RRB524144 SAX524137:SAX524144 SKT524137:SKT524144 SUP524137:SUP524144 TEL524137:TEL524144 TOH524137:TOH524144 TYD524137:TYD524144 UHZ524137:UHZ524144 URV524137:URV524144 VBR524137:VBR524144 VLN524137:VLN524144 VVJ524137:VVJ524144 WFF524137:WFF524144 WPB524137:WPB524144 E589671:E589678 CP589673:CP589680 ML589673:ML589680 WH589673:WH589680 AGD589673:AGD589680 APZ589673:APZ589680 AZV589673:AZV589680 BJR589673:BJR589680 BTN589673:BTN589680 CDJ589673:CDJ589680 CNF589673:CNF589680 CXB589673:CXB589680 DGX589673:DGX589680 DQT589673:DQT589680 EAP589673:EAP589680 EKL589673:EKL589680 EUH589673:EUH589680 FED589673:FED589680 FNZ589673:FNZ589680 FXV589673:FXV589680 GHR589673:GHR589680 GRN589673:GRN589680 HBJ589673:HBJ589680 HLF589673:HLF589680 HVB589673:HVB589680 IEX589673:IEX589680 IOT589673:IOT589680 IYP589673:IYP589680 JIL589673:JIL589680 JSH589673:JSH589680 KCD589673:KCD589680 KLZ589673:KLZ589680 KVV589673:KVV589680 LFR589673:LFR589680 LPN589673:LPN589680 LZJ589673:LZJ589680 MJF589673:MJF589680 MTB589673:MTB589680 NCX589673:NCX589680 NMT589673:NMT589680 NWP589673:NWP589680 OGL589673:OGL589680 OQH589673:OQH589680 PAD589673:PAD589680 PJZ589673:PJZ589680 PTV589673:PTV589680 QDR589673:QDR589680 QNN589673:QNN589680 QXJ589673:QXJ589680 RHF589673:RHF589680 RRB589673:RRB589680 SAX589673:SAX589680 SKT589673:SKT589680 SUP589673:SUP589680 TEL589673:TEL589680 TOH589673:TOH589680 TYD589673:TYD589680 UHZ589673:UHZ589680 URV589673:URV589680 VBR589673:VBR589680 VLN589673:VLN589680 VVJ589673:VVJ589680 WFF589673:WFF589680 WPB589673:WPB589680 E655207:E655214 CP655209:CP655216 ML655209:ML655216 WH655209:WH655216 AGD655209:AGD655216 APZ655209:APZ655216 AZV655209:AZV655216 BJR655209:BJR655216 BTN655209:BTN655216 CDJ655209:CDJ655216 CNF655209:CNF655216 CXB655209:CXB655216 DGX655209:DGX655216 DQT655209:DQT655216 EAP655209:EAP655216 EKL655209:EKL655216 EUH655209:EUH655216 FED655209:FED655216 FNZ655209:FNZ655216 FXV655209:FXV655216 GHR655209:GHR655216 GRN655209:GRN655216 HBJ655209:HBJ655216 HLF655209:HLF655216 HVB655209:HVB655216 IEX655209:IEX655216 IOT655209:IOT655216 IYP655209:IYP655216 JIL655209:JIL655216 JSH655209:JSH655216 KCD655209:KCD655216 KLZ655209:KLZ655216 KVV655209:KVV655216 LFR655209:LFR655216 LPN655209:LPN655216 LZJ655209:LZJ655216 MJF655209:MJF655216 MTB655209:MTB655216 NCX655209:NCX655216 NMT655209:NMT655216 NWP655209:NWP655216 OGL655209:OGL655216 OQH655209:OQH655216 PAD655209:PAD655216 PJZ655209:PJZ655216 PTV655209:PTV655216 QDR655209:QDR655216 QNN655209:QNN655216 QXJ655209:QXJ655216 RHF655209:RHF655216 RRB655209:RRB655216 SAX655209:SAX655216 SKT655209:SKT655216 SUP655209:SUP655216 TEL655209:TEL655216 TOH655209:TOH655216 TYD655209:TYD655216 UHZ655209:UHZ655216 URV655209:URV655216 VBR655209:VBR655216 VLN655209:VLN655216 VVJ655209:VVJ655216 WFF655209:WFF655216 WPB655209:WPB655216 E720743:E720750 CP720745:CP720752 ML720745:ML720752 WH720745:WH720752 AGD720745:AGD720752 APZ720745:APZ720752 AZV720745:AZV720752 BJR720745:BJR720752 BTN720745:BTN720752 CDJ720745:CDJ720752 CNF720745:CNF720752 CXB720745:CXB720752 DGX720745:DGX720752 DQT720745:DQT720752 EAP720745:EAP720752 EKL720745:EKL720752 EUH720745:EUH720752 FED720745:FED720752 FNZ720745:FNZ720752 FXV720745:FXV720752 GHR720745:GHR720752 GRN720745:GRN720752 HBJ720745:HBJ720752 HLF720745:HLF720752 HVB720745:HVB720752 IEX720745:IEX720752 IOT720745:IOT720752 IYP720745:IYP720752 JIL720745:JIL720752 JSH720745:JSH720752 KCD720745:KCD720752 KLZ720745:KLZ720752 KVV720745:KVV720752 LFR720745:LFR720752 LPN720745:LPN720752 LZJ720745:LZJ720752 MJF720745:MJF720752 MTB720745:MTB720752 NCX720745:NCX720752 NMT720745:NMT720752 NWP720745:NWP720752 OGL720745:OGL720752 OQH720745:OQH720752 PAD720745:PAD720752 PJZ720745:PJZ720752 PTV720745:PTV720752 QDR720745:QDR720752 QNN720745:QNN720752 QXJ720745:QXJ720752 RHF720745:RHF720752 RRB720745:RRB720752 SAX720745:SAX720752 SKT720745:SKT720752 SUP720745:SUP720752 TEL720745:TEL720752 TOH720745:TOH720752 TYD720745:TYD720752 UHZ720745:UHZ720752 URV720745:URV720752 VBR720745:VBR720752 VLN720745:VLN720752 VVJ720745:VVJ720752 WFF720745:WFF720752 WPB720745:WPB720752 E786279:E786286 CP786281:CP786288 ML786281:ML786288 WH786281:WH786288 AGD786281:AGD786288 APZ786281:APZ786288 AZV786281:AZV786288 BJR786281:BJR786288 BTN786281:BTN786288 CDJ786281:CDJ786288 CNF786281:CNF786288 CXB786281:CXB786288 DGX786281:DGX786288 DQT786281:DQT786288 EAP786281:EAP786288 EKL786281:EKL786288 EUH786281:EUH786288 FED786281:FED786288 FNZ786281:FNZ786288 FXV786281:FXV786288 GHR786281:GHR786288 GRN786281:GRN786288 HBJ786281:HBJ786288 HLF786281:HLF786288 HVB786281:HVB786288 IEX786281:IEX786288 IOT786281:IOT786288 IYP786281:IYP786288 JIL786281:JIL786288 JSH786281:JSH786288 KCD786281:KCD786288 KLZ786281:KLZ786288 KVV786281:KVV786288 LFR786281:LFR786288 LPN786281:LPN786288 LZJ786281:LZJ786288 MJF786281:MJF786288 MTB786281:MTB786288 NCX786281:NCX786288 NMT786281:NMT786288 NWP786281:NWP786288 OGL786281:OGL786288 OQH786281:OQH786288 PAD786281:PAD786288 PJZ786281:PJZ786288 PTV786281:PTV786288 QDR786281:QDR786288 QNN786281:QNN786288 QXJ786281:QXJ786288 RHF786281:RHF786288 RRB786281:RRB786288 SAX786281:SAX786288 SKT786281:SKT786288 SUP786281:SUP786288 TEL786281:TEL786288 TOH786281:TOH786288 TYD786281:TYD786288 UHZ786281:UHZ786288 URV786281:URV786288 VBR786281:VBR786288 VLN786281:VLN786288 VVJ786281:VVJ786288 WFF786281:WFF786288 WPB786281:WPB786288 E851815:E851822 CP851817:CP851824 ML851817:ML851824 WH851817:WH851824 AGD851817:AGD851824 APZ851817:APZ851824 AZV851817:AZV851824 BJR851817:BJR851824 BTN851817:BTN851824 CDJ851817:CDJ851824 CNF851817:CNF851824 CXB851817:CXB851824 DGX851817:DGX851824 DQT851817:DQT851824 EAP851817:EAP851824 EKL851817:EKL851824 EUH851817:EUH851824 FED851817:FED851824 FNZ851817:FNZ851824 FXV851817:FXV851824 GHR851817:GHR851824 GRN851817:GRN851824 HBJ851817:HBJ851824 HLF851817:HLF851824 HVB851817:HVB851824 IEX851817:IEX851824 IOT851817:IOT851824 IYP851817:IYP851824 JIL851817:JIL851824 JSH851817:JSH851824 KCD851817:KCD851824 KLZ851817:KLZ851824 KVV851817:KVV851824 LFR851817:LFR851824 LPN851817:LPN851824 LZJ851817:LZJ851824 MJF851817:MJF851824 MTB851817:MTB851824 NCX851817:NCX851824 NMT851817:NMT851824 NWP851817:NWP851824 OGL851817:OGL851824 OQH851817:OQH851824 PAD851817:PAD851824 PJZ851817:PJZ851824 PTV851817:PTV851824 QDR851817:QDR851824 QNN851817:QNN851824 QXJ851817:QXJ851824 RHF851817:RHF851824 RRB851817:RRB851824 SAX851817:SAX851824 SKT851817:SKT851824 SUP851817:SUP851824 TEL851817:TEL851824 TOH851817:TOH851824 TYD851817:TYD851824 UHZ851817:UHZ851824 URV851817:URV851824 VBR851817:VBR851824 VLN851817:VLN851824 VVJ851817:VVJ851824 WFF851817:WFF851824 WPB851817:WPB851824 E917351:E917358 CP917353:CP917360 ML917353:ML917360 WH917353:WH917360 AGD917353:AGD917360 APZ917353:APZ917360 AZV917353:AZV917360 BJR917353:BJR917360 BTN917353:BTN917360 CDJ917353:CDJ917360 CNF917353:CNF917360 CXB917353:CXB917360 DGX917353:DGX917360 DQT917353:DQT917360 EAP917353:EAP917360 EKL917353:EKL917360 EUH917353:EUH917360 FED917353:FED917360 FNZ917353:FNZ917360 FXV917353:FXV917360 GHR917353:GHR917360 GRN917353:GRN917360 HBJ917353:HBJ917360 HLF917353:HLF917360 HVB917353:HVB917360 IEX917353:IEX917360 IOT917353:IOT917360 IYP917353:IYP917360 JIL917353:JIL917360 JSH917353:JSH917360 KCD917353:KCD917360 KLZ917353:KLZ917360 KVV917353:KVV917360 LFR917353:LFR917360 LPN917353:LPN917360 LZJ917353:LZJ917360 MJF917353:MJF917360 MTB917353:MTB917360 NCX917353:NCX917360 NMT917353:NMT917360 NWP917353:NWP917360 OGL917353:OGL917360 OQH917353:OQH917360 PAD917353:PAD917360 PJZ917353:PJZ917360 PTV917353:PTV917360 QDR917353:QDR917360 QNN917353:QNN917360 QXJ917353:QXJ917360 RHF917353:RHF917360 RRB917353:RRB917360 SAX917353:SAX917360 SKT917353:SKT917360 SUP917353:SUP917360 TEL917353:TEL917360 TOH917353:TOH917360 TYD917353:TYD917360 UHZ917353:UHZ917360 URV917353:URV917360 VBR917353:VBR917360 VLN917353:VLN917360 VVJ917353:VVJ917360 WFF917353:WFF917360 WPB917353:WPB917360 E982887:E982894 CP982889:CP982896 ML982889:ML982896 WH982889:WH982896 AGD982889:AGD982896 APZ982889:APZ982896 AZV982889:AZV982896 BJR982889:BJR982896 BTN982889:BTN982896 CDJ982889:CDJ982896 CNF982889:CNF982896 CXB982889:CXB982896 DGX982889:DGX982896 DQT982889:DQT982896 EAP982889:EAP982896 EKL982889:EKL982896 EUH982889:EUH982896 FED982889:FED982896 FNZ982889:FNZ982896 FXV982889:FXV982896 GHR982889:GHR982896 GRN982889:GRN982896 HBJ982889:HBJ982896 HLF982889:HLF982896 HVB982889:HVB982896 IEX982889:IEX982896 IOT982889:IOT982896 IYP982889:IYP982896 JIL982889:JIL982896 JSH982889:JSH982896 KCD982889:KCD982896 KLZ982889:KLZ982896 KVV982889:KVV982896 LFR982889:LFR982896 LPN982889:LPN982896 LZJ982889:LZJ982896 MJF982889:MJF982896 MTB982889:MTB982896 NCX982889:NCX982896 NMT982889:NMT982896 NWP982889:NWP982896 OGL982889:OGL982896 OQH982889:OQH982896 PAD982889:PAD982896 PJZ982889:PJZ982896 PTV982889:PTV982896 QDR982889:QDR982896 QNN982889:QNN982896 QXJ982889:QXJ982896 RHF982889:RHF982896 RRB982889:RRB982896 SAX982889:SAX982896 SKT982889:SKT982896 SUP982889:SUP982896 TEL982889:TEL982896 TOH982889:TOH982896 TYD982889:TYD982896 UHZ982889:UHZ982896 URV982889:URV982896 VBR982889:VBR982896 VLN982889:VLN982896 VVJ982889:VVJ982896 WFF982889:WFF982896 WPB982889:WPB982896 D65464:D65489 CN65466:CN65491 MJ65466:MJ65491 WF65466:WF65491 AGB65466:AGB65491 APX65466:APX65491 AZT65466:AZT65491 BJP65466:BJP65491 BTL65466:BTL65491 CDH65466:CDH65491 CND65466:CND65491 CWZ65466:CWZ65491 DGV65466:DGV65491 DQR65466:DQR65491 EAN65466:EAN65491 EKJ65466:EKJ65491 EUF65466:EUF65491 FEB65466:FEB65491 FNX65466:FNX65491 FXT65466:FXT65491 GHP65466:GHP65491 GRL65466:GRL65491 HBH65466:HBH65491 HLD65466:HLD65491 HUZ65466:HUZ65491 IEV65466:IEV65491 IOR65466:IOR65491 IYN65466:IYN65491 JIJ65466:JIJ65491 JSF65466:JSF65491 KCB65466:KCB65491 KLX65466:KLX65491 KVT65466:KVT65491 LFP65466:LFP65491 LPL65466:LPL65491 LZH65466:LZH65491 MJD65466:MJD65491 MSZ65466:MSZ65491 NCV65466:NCV65491 NMR65466:NMR65491 NWN65466:NWN65491 OGJ65466:OGJ65491 OQF65466:OQF65491 PAB65466:PAB65491 PJX65466:PJX65491 PTT65466:PTT65491 QDP65466:QDP65491 QNL65466:QNL65491 QXH65466:QXH65491 RHD65466:RHD65491 RQZ65466:RQZ65491 SAV65466:SAV65491 SKR65466:SKR65491 SUN65466:SUN65491 TEJ65466:TEJ65491 TOF65466:TOF65491 TYB65466:TYB65491 UHX65466:UHX65491 URT65466:URT65491 VBP65466:VBP65491 VLL65466:VLL65491 VVH65466:VVH65491 WFD65466:WFD65491 WOZ65466:WOZ65491 D131000:D131025 CN131002:CN131027 MJ131002:MJ131027 WF131002:WF131027 AGB131002:AGB131027 APX131002:APX131027 AZT131002:AZT131027 BJP131002:BJP131027 BTL131002:BTL131027 CDH131002:CDH131027 CND131002:CND131027 CWZ131002:CWZ131027 DGV131002:DGV131027 DQR131002:DQR131027 EAN131002:EAN131027 EKJ131002:EKJ131027 EUF131002:EUF131027 FEB131002:FEB131027 FNX131002:FNX131027 FXT131002:FXT131027 GHP131002:GHP131027 GRL131002:GRL131027 HBH131002:HBH131027 HLD131002:HLD131027 HUZ131002:HUZ131027 IEV131002:IEV131027 IOR131002:IOR131027 IYN131002:IYN131027 JIJ131002:JIJ131027 JSF131002:JSF131027 KCB131002:KCB131027 KLX131002:KLX131027 KVT131002:KVT131027 LFP131002:LFP131027 LPL131002:LPL131027 LZH131002:LZH131027 MJD131002:MJD131027 MSZ131002:MSZ131027 NCV131002:NCV131027 NMR131002:NMR131027 NWN131002:NWN131027 OGJ131002:OGJ131027 OQF131002:OQF131027 PAB131002:PAB131027 PJX131002:PJX131027 PTT131002:PTT131027 QDP131002:QDP131027 QNL131002:QNL131027 QXH131002:QXH131027 RHD131002:RHD131027 RQZ131002:RQZ131027 SAV131002:SAV131027 SKR131002:SKR131027 SUN131002:SUN131027 TEJ131002:TEJ131027 TOF131002:TOF131027 TYB131002:TYB131027 UHX131002:UHX131027 URT131002:URT131027 VBP131002:VBP131027 VLL131002:VLL131027 VVH131002:VVH131027 WFD131002:WFD131027 WOZ131002:WOZ131027 D196536:D196561 CN196538:CN196563 MJ196538:MJ196563 WF196538:WF196563 AGB196538:AGB196563 APX196538:APX196563 AZT196538:AZT196563 BJP196538:BJP196563 BTL196538:BTL196563 CDH196538:CDH196563 CND196538:CND196563 CWZ196538:CWZ196563 DGV196538:DGV196563 DQR196538:DQR196563 EAN196538:EAN196563 EKJ196538:EKJ196563 EUF196538:EUF196563 FEB196538:FEB196563 FNX196538:FNX196563 FXT196538:FXT196563 GHP196538:GHP196563 GRL196538:GRL196563 HBH196538:HBH196563 HLD196538:HLD196563 HUZ196538:HUZ196563 IEV196538:IEV196563 IOR196538:IOR196563 IYN196538:IYN196563 JIJ196538:JIJ196563 JSF196538:JSF196563 KCB196538:KCB196563 KLX196538:KLX196563 KVT196538:KVT196563 LFP196538:LFP196563 LPL196538:LPL196563 LZH196538:LZH196563 MJD196538:MJD196563 MSZ196538:MSZ196563 NCV196538:NCV196563 NMR196538:NMR196563 NWN196538:NWN196563 OGJ196538:OGJ196563 OQF196538:OQF196563 PAB196538:PAB196563 PJX196538:PJX196563 PTT196538:PTT196563 QDP196538:QDP196563 QNL196538:QNL196563 QXH196538:QXH196563 RHD196538:RHD196563 RQZ196538:RQZ196563 SAV196538:SAV196563 SKR196538:SKR196563 SUN196538:SUN196563 TEJ196538:TEJ196563 TOF196538:TOF196563 TYB196538:TYB196563 UHX196538:UHX196563 URT196538:URT196563 VBP196538:VBP196563 VLL196538:VLL196563 VVH196538:VVH196563 WFD196538:WFD196563 WOZ196538:WOZ196563 D262072:D262097 CN262074:CN262099 MJ262074:MJ262099 WF262074:WF262099 AGB262074:AGB262099 APX262074:APX262099 AZT262074:AZT262099 BJP262074:BJP262099 BTL262074:BTL262099 CDH262074:CDH262099 CND262074:CND262099 CWZ262074:CWZ262099 DGV262074:DGV262099 DQR262074:DQR262099 EAN262074:EAN262099 EKJ262074:EKJ262099 EUF262074:EUF262099 FEB262074:FEB262099 FNX262074:FNX262099 FXT262074:FXT262099 GHP262074:GHP262099 GRL262074:GRL262099 HBH262074:HBH262099 HLD262074:HLD262099 HUZ262074:HUZ262099 IEV262074:IEV262099 IOR262074:IOR262099 IYN262074:IYN262099 JIJ262074:JIJ262099 JSF262074:JSF262099 KCB262074:KCB262099 KLX262074:KLX262099 KVT262074:KVT262099 LFP262074:LFP262099 LPL262074:LPL262099 LZH262074:LZH262099 MJD262074:MJD262099 MSZ262074:MSZ262099 NCV262074:NCV262099 NMR262074:NMR262099 NWN262074:NWN262099 OGJ262074:OGJ262099 OQF262074:OQF262099 PAB262074:PAB262099 PJX262074:PJX262099 PTT262074:PTT262099 QDP262074:QDP262099 QNL262074:QNL262099 QXH262074:QXH262099 RHD262074:RHD262099 RQZ262074:RQZ262099 SAV262074:SAV262099 SKR262074:SKR262099 SUN262074:SUN262099 TEJ262074:TEJ262099 TOF262074:TOF262099 TYB262074:TYB262099 UHX262074:UHX262099 URT262074:URT262099 VBP262074:VBP262099 VLL262074:VLL262099 VVH262074:VVH262099 WFD262074:WFD262099 WOZ262074:WOZ262099 D327608:D327633 CN327610:CN327635 MJ327610:MJ327635 WF327610:WF327635 AGB327610:AGB327635 APX327610:APX327635 AZT327610:AZT327635 BJP327610:BJP327635 BTL327610:BTL327635 CDH327610:CDH327635 CND327610:CND327635 CWZ327610:CWZ327635 DGV327610:DGV327635 DQR327610:DQR327635 EAN327610:EAN327635 EKJ327610:EKJ327635 EUF327610:EUF327635 FEB327610:FEB327635 FNX327610:FNX327635 FXT327610:FXT327635 GHP327610:GHP327635 GRL327610:GRL327635 HBH327610:HBH327635 HLD327610:HLD327635 HUZ327610:HUZ327635 IEV327610:IEV327635 IOR327610:IOR327635 IYN327610:IYN327635 JIJ327610:JIJ327635 JSF327610:JSF327635 KCB327610:KCB327635 KLX327610:KLX327635 KVT327610:KVT327635 LFP327610:LFP327635 LPL327610:LPL327635 LZH327610:LZH327635 MJD327610:MJD327635 MSZ327610:MSZ327635 NCV327610:NCV327635 NMR327610:NMR327635 NWN327610:NWN327635 OGJ327610:OGJ327635 OQF327610:OQF327635 PAB327610:PAB327635 PJX327610:PJX327635 PTT327610:PTT327635 QDP327610:QDP327635 QNL327610:QNL327635 QXH327610:QXH327635 RHD327610:RHD327635 RQZ327610:RQZ327635 SAV327610:SAV327635 SKR327610:SKR327635 SUN327610:SUN327635 TEJ327610:TEJ327635 TOF327610:TOF327635 TYB327610:TYB327635 UHX327610:UHX327635 URT327610:URT327635 VBP327610:VBP327635 VLL327610:VLL327635 VVH327610:VVH327635 WFD327610:WFD327635 WOZ327610:WOZ327635 D393144:D393169 CN393146:CN393171 MJ393146:MJ393171 WF393146:WF393171 AGB393146:AGB393171 APX393146:APX393171 AZT393146:AZT393171 BJP393146:BJP393171 BTL393146:BTL393171 CDH393146:CDH393171 CND393146:CND393171 CWZ393146:CWZ393171 DGV393146:DGV393171 DQR393146:DQR393171 EAN393146:EAN393171 EKJ393146:EKJ393171 EUF393146:EUF393171 FEB393146:FEB393171 FNX393146:FNX393171 FXT393146:FXT393171 GHP393146:GHP393171 GRL393146:GRL393171 HBH393146:HBH393171 HLD393146:HLD393171 HUZ393146:HUZ393171 IEV393146:IEV393171 IOR393146:IOR393171 IYN393146:IYN393171 JIJ393146:JIJ393171 JSF393146:JSF393171 KCB393146:KCB393171 KLX393146:KLX393171 KVT393146:KVT393171 LFP393146:LFP393171 LPL393146:LPL393171 LZH393146:LZH393171 MJD393146:MJD393171 MSZ393146:MSZ393171 NCV393146:NCV393171 NMR393146:NMR393171 NWN393146:NWN393171 OGJ393146:OGJ393171 OQF393146:OQF393171 PAB393146:PAB393171 PJX393146:PJX393171 PTT393146:PTT393171 QDP393146:QDP393171 QNL393146:QNL393171 QXH393146:QXH393171 RHD393146:RHD393171 RQZ393146:RQZ393171 SAV393146:SAV393171 SKR393146:SKR393171 SUN393146:SUN393171 TEJ393146:TEJ393171 TOF393146:TOF393171 TYB393146:TYB393171 UHX393146:UHX393171 URT393146:URT393171 VBP393146:VBP393171 VLL393146:VLL393171 VVH393146:VVH393171 WFD393146:WFD393171 WOZ393146:WOZ393171 D458680:D458705 CN458682:CN458707 MJ458682:MJ458707 WF458682:WF458707 AGB458682:AGB458707 APX458682:APX458707 AZT458682:AZT458707 BJP458682:BJP458707 BTL458682:BTL458707 CDH458682:CDH458707 CND458682:CND458707 CWZ458682:CWZ458707 DGV458682:DGV458707 DQR458682:DQR458707 EAN458682:EAN458707 EKJ458682:EKJ458707 EUF458682:EUF458707 FEB458682:FEB458707 FNX458682:FNX458707 FXT458682:FXT458707 GHP458682:GHP458707 GRL458682:GRL458707 HBH458682:HBH458707 HLD458682:HLD458707 HUZ458682:HUZ458707 IEV458682:IEV458707 IOR458682:IOR458707 IYN458682:IYN458707 JIJ458682:JIJ458707 JSF458682:JSF458707 KCB458682:KCB458707 KLX458682:KLX458707 KVT458682:KVT458707 LFP458682:LFP458707 LPL458682:LPL458707 LZH458682:LZH458707 MJD458682:MJD458707 MSZ458682:MSZ458707 NCV458682:NCV458707 NMR458682:NMR458707 NWN458682:NWN458707 OGJ458682:OGJ458707 OQF458682:OQF458707 PAB458682:PAB458707 PJX458682:PJX458707 PTT458682:PTT458707 QDP458682:QDP458707 QNL458682:QNL458707 QXH458682:QXH458707 RHD458682:RHD458707 RQZ458682:RQZ458707 SAV458682:SAV458707 SKR458682:SKR458707 SUN458682:SUN458707 TEJ458682:TEJ458707 TOF458682:TOF458707 TYB458682:TYB458707 UHX458682:UHX458707 URT458682:URT458707 VBP458682:VBP458707 VLL458682:VLL458707 VVH458682:VVH458707 WFD458682:WFD458707 WOZ458682:WOZ458707 D524216:D524241 CN524218:CN524243 MJ524218:MJ524243 WF524218:WF524243 AGB524218:AGB524243 APX524218:APX524243 AZT524218:AZT524243 BJP524218:BJP524243 BTL524218:BTL524243 CDH524218:CDH524243 CND524218:CND524243 CWZ524218:CWZ524243 DGV524218:DGV524243 DQR524218:DQR524243 EAN524218:EAN524243 EKJ524218:EKJ524243 EUF524218:EUF524243 FEB524218:FEB524243 FNX524218:FNX524243 FXT524218:FXT524243 GHP524218:GHP524243 GRL524218:GRL524243 HBH524218:HBH524243 HLD524218:HLD524243 HUZ524218:HUZ524243 IEV524218:IEV524243 IOR524218:IOR524243 IYN524218:IYN524243 JIJ524218:JIJ524243 JSF524218:JSF524243 KCB524218:KCB524243 KLX524218:KLX524243 KVT524218:KVT524243 LFP524218:LFP524243 LPL524218:LPL524243 LZH524218:LZH524243 MJD524218:MJD524243 MSZ524218:MSZ524243 NCV524218:NCV524243 NMR524218:NMR524243 NWN524218:NWN524243 OGJ524218:OGJ524243 OQF524218:OQF524243 PAB524218:PAB524243 PJX524218:PJX524243 PTT524218:PTT524243 QDP524218:QDP524243 QNL524218:QNL524243 QXH524218:QXH524243 RHD524218:RHD524243 RQZ524218:RQZ524243 SAV524218:SAV524243 SKR524218:SKR524243 SUN524218:SUN524243 TEJ524218:TEJ524243 TOF524218:TOF524243 TYB524218:TYB524243 UHX524218:UHX524243 URT524218:URT524243 VBP524218:VBP524243 VLL524218:VLL524243 VVH524218:VVH524243 WFD524218:WFD524243 WOZ524218:WOZ524243 D589752:D589777 CN589754:CN589779 MJ589754:MJ589779 WF589754:WF589779 AGB589754:AGB589779 APX589754:APX589779 AZT589754:AZT589779 BJP589754:BJP589779 BTL589754:BTL589779 CDH589754:CDH589779 CND589754:CND589779 CWZ589754:CWZ589779 DGV589754:DGV589779 DQR589754:DQR589779 EAN589754:EAN589779 EKJ589754:EKJ589779 EUF589754:EUF589779 FEB589754:FEB589779 FNX589754:FNX589779 FXT589754:FXT589779 GHP589754:GHP589779 GRL589754:GRL589779 HBH589754:HBH589779 HLD589754:HLD589779 HUZ589754:HUZ589779 IEV589754:IEV589779 IOR589754:IOR589779 IYN589754:IYN589779 JIJ589754:JIJ589779 JSF589754:JSF589779 KCB589754:KCB589779 KLX589754:KLX589779 KVT589754:KVT589779 LFP589754:LFP589779 LPL589754:LPL589779 LZH589754:LZH589779 MJD589754:MJD589779 MSZ589754:MSZ589779 NCV589754:NCV589779 NMR589754:NMR589779 NWN589754:NWN589779 OGJ589754:OGJ589779 OQF589754:OQF589779 PAB589754:PAB589779 PJX589754:PJX589779 PTT589754:PTT589779 QDP589754:QDP589779 QNL589754:QNL589779 QXH589754:QXH589779 RHD589754:RHD589779 RQZ589754:RQZ589779 SAV589754:SAV589779 SKR589754:SKR589779 SUN589754:SUN589779 TEJ589754:TEJ589779 TOF589754:TOF589779 TYB589754:TYB589779 UHX589754:UHX589779 URT589754:URT589779 VBP589754:VBP589779 VLL589754:VLL589779 VVH589754:VVH589779 WFD589754:WFD589779 WOZ589754:WOZ589779 D655288:D655313 CN655290:CN655315 MJ655290:MJ655315 WF655290:WF655315 AGB655290:AGB655315 APX655290:APX655315 AZT655290:AZT655315 BJP655290:BJP655315 BTL655290:BTL655315 CDH655290:CDH655315 CND655290:CND655315 CWZ655290:CWZ655315 DGV655290:DGV655315 DQR655290:DQR655315 EAN655290:EAN655315 EKJ655290:EKJ655315 EUF655290:EUF655315 FEB655290:FEB655315 FNX655290:FNX655315 FXT655290:FXT655315 GHP655290:GHP655315 GRL655290:GRL655315 HBH655290:HBH655315 HLD655290:HLD655315 HUZ655290:HUZ655315 IEV655290:IEV655315 IOR655290:IOR655315 IYN655290:IYN655315 JIJ655290:JIJ655315 JSF655290:JSF655315 KCB655290:KCB655315 KLX655290:KLX655315 KVT655290:KVT655315 LFP655290:LFP655315 LPL655290:LPL655315 LZH655290:LZH655315 MJD655290:MJD655315 MSZ655290:MSZ655315 NCV655290:NCV655315 NMR655290:NMR655315 NWN655290:NWN655315 OGJ655290:OGJ655315 OQF655290:OQF655315 PAB655290:PAB655315 PJX655290:PJX655315 PTT655290:PTT655315 QDP655290:QDP655315 QNL655290:QNL655315 QXH655290:QXH655315 RHD655290:RHD655315 RQZ655290:RQZ655315 SAV655290:SAV655315 SKR655290:SKR655315 SUN655290:SUN655315 TEJ655290:TEJ655315 TOF655290:TOF655315 TYB655290:TYB655315 UHX655290:UHX655315 URT655290:URT655315 VBP655290:VBP655315 VLL655290:VLL655315 VVH655290:VVH655315 WFD655290:WFD655315 WOZ655290:WOZ655315 D720824:D720849 CN720826:CN720851 MJ720826:MJ720851 WF720826:WF720851 AGB720826:AGB720851 APX720826:APX720851 AZT720826:AZT720851 BJP720826:BJP720851 BTL720826:BTL720851 CDH720826:CDH720851 CND720826:CND720851 CWZ720826:CWZ720851 DGV720826:DGV720851 DQR720826:DQR720851 EAN720826:EAN720851 EKJ720826:EKJ720851 EUF720826:EUF720851 FEB720826:FEB720851 FNX720826:FNX720851 FXT720826:FXT720851 GHP720826:GHP720851 GRL720826:GRL720851 HBH720826:HBH720851 HLD720826:HLD720851 HUZ720826:HUZ720851 IEV720826:IEV720851 IOR720826:IOR720851 IYN720826:IYN720851 JIJ720826:JIJ720851 JSF720826:JSF720851 KCB720826:KCB720851 KLX720826:KLX720851 KVT720826:KVT720851 LFP720826:LFP720851 LPL720826:LPL720851 LZH720826:LZH720851 MJD720826:MJD720851 MSZ720826:MSZ720851 NCV720826:NCV720851 NMR720826:NMR720851 NWN720826:NWN720851 OGJ720826:OGJ720851 OQF720826:OQF720851 PAB720826:PAB720851 PJX720826:PJX720851 PTT720826:PTT720851 QDP720826:QDP720851 QNL720826:QNL720851 QXH720826:QXH720851 RHD720826:RHD720851 RQZ720826:RQZ720851 SAV720826:SAV720851 SKR720826:SKR720851 SUN720826:SUN720851 TEJ720826:TEJ720851 TOF720826:TOF720851 TYB720826:TYB720851 UHX720826:UHX720851 URT720826:URT720851 VBP720826:VBP720851 VLL720826:VLL720851 VVH720826:VVH720851 WFD720826:WFD720851 WOZ720826:WOZ720851 D786360:D786385 CN786362:CN786387 MJ786362:MJ786387 WF786362:WF786387 AGB786362:AGB786387 APX786362:APX786387 AZT786362:AZT786387 BJP786362:BJP786387 BTL786362:BTL786387 CDH786362:CDH786387 CND786362:CND786387 CWZ786362:CWZ786387 DGV786362:DGV786387 DQR786362:DQR786387 EAN786362:EAN786387 EKJ786362:EKJ786387 EUF786362:EUF786387 FEB786362:FEB786387 FNX786362:FNX786387 FXT786362:FXT786387 GHP786362:GHP786387 GRL786362:GRL786387 HBH786362:HBH786387 HLD786362:HLD786387 HUZ786362:HUZ786387 IEV786362:IEV786387 IOR786362:IOR786387 IYN786362:IYN786387 JIJ786362:JIJ786387 JSF786362:JSF786387 KCB786362:KCB786387 KLX786362:KLX786387 KVT786362:KVT786387 LFP786362:LFP786387 LPL786362:LPL786387 LZH786362:LZH786387 MJD786362:MJD786387 MSZ786362:MSZ786387 NCV786362:NCV786387 NMR786362:NMR786387 NWN786362:NWN786387 OGJ786362:OGJ786387 OQF786362:OQF786387 PAB786362:PAB786387 PJX786362:PJX786387 PTT786362:PTT786387 QDP786362:QDP786387 QNL786362:QNL786387 QXH786362:QXH786387 RHD786362:RHD786387 RQZ786362:RQZ786387 SAV786362:SAV786387 SKR786362:SKR786387 SUN786362:SUN786387 TEJ786362:TEJ786387 TOF786362:TOF786387 TYB786362:TYB786387 UHX786362:UHX786387 URT786362:URT786387 VBP786362:VBP786387 VLL786362:VLL786387 VVH786362:VVH786387 WFD786362:WFD786387 WOZ786362:WOZ786387 D851896:D851921 CN851898:CN851923 MJ851898:MJ851923 WF851898:WF851923 AGB851898:AGB851923 APX851898:APX851923 AZT851898:AZT851923 BJP851898:BJP851923 BTL851898:BTL851923 CDH851898:CDH851923 CND851898:CND851923 CWZ851898:CWZ851923 DGV851898:DGV851923 DQR851898:DQR851923 EAN851898:EAN851923 EKJ851898:EKJ851923 EUF851898:EUF851923 FEB851898:FEB851923 FNX851898:FNX851923 FXT851898:FXT851923 GHP851898:GHP851923 GRL851898:GRL851923 HBH851898:HBH851923 HLD851898:HLD851923 HUZ851898:HUZ851923 IEV851898:IEV851923 IOR851898:IOR851923 IYN851898:IYN851923 JIJ851898:JIJ851923 JSF851898:JSF851923 KCB851898:KCB851923 KLX851898:KLX851923 KVT851898:KVT851923 LFP851898:LFP851923 LPL851898:LPL851923 LZH851898:LZH851923 MJD851898:MJD851923 MSZ851898:MSZ851923 NCV851898:NCV851923 NMR851898:NMR851923 NWN851898:NWN851923 OGJ851898:OGJ851923 OQF851898:OQF851923 PAB851898:PAB851923 PJX851898:PJX851923 PTT851898:PTT851923 QDP851898:QDP851923 QNL851898:QNL851923 QXH851898:QXH851923 RHD851898:RHD851923 RQZ851898:RQZ851923 SAV851898:SAV851923 SKR851898:SKR851923 SUN851898:SUN851923 TEJ851898:TEJ851923 TOF851898:TOF851923 TYB851898:TYB851923 UHX851898:UHX851923 URT851898:URT851923 VBP851898:VBP851923 VLL851898:VLL851923 VVH851898:VVH851923 WFD851898:WFD851923 WOZ851898:WOZ851923 D917432:D917457 CN917434:CN917459 MJ917434:MJ917459 WF917434:WF917459 AGB917434:AGB917459 APX917434:APX917459 AZT917434:AZT917459 BJP917434:BJP917459 BTL917434:BTL917459 CDH917434:CDH917459 CND917434:CND917459 CWZ917434:CWZ917459 DGV917434:DGV917459 DQR917434:DQR917459 EAN917434:EAN917459 EKJ917434:EKJ917459 EUF917434:EUF917459 FEB917434:FEB917459 FNX917434:FNX917459 FXT917434:FXT917459 GHP917434:GHP917459 GRL917434:GRL917459 HBH917434:HBH917459 HLD917434:HLD917459 HUZ917434:HUZ917459 IEV917434:IEV917459 IOR917434:IOR917459 IYN917434:IYN917459 JIJ917434:JIJ917459 JSF917434:JSF917459 KCB917434:KCB917459 KLX917434:KLX917459 KVT917434:KVT917459 LFP917434:LFP917459 LPL917434:LPL917459 LZH917434:LZH917459 MJD917434:MJD917459 MSZ917434:MSZ917459 NCV917434:NCV917459 NMR917434:NMR917459 NWN917434:NWN917459 OGJ917434:OGJ917459 OQF917434:OQF917459 PAB917434:PAB917459 PJX917434:PJX917459 PTT917434:PTT917459 QDP917434:QDP917459 QNL917434:QNL917459 QXH917434:QXH917459 RHD917434:RHD917459 RQZ917434:RQZ917459 SAV917434:SAV917459 SKR917434:SKR917459 SUN917434:SUN917459 TEJ917434:TEJ917459 TOF917434:TOF917459 TYB917434:TYB917459 UHX917434:UHX917459 URT917434:URT917459 VBP917434:VBP917459 VLL917434:VLL917459 VVH917434:VVH917459 WFD917434:WFD917459 WOZ917434:WOZ917459 D982968:D982993 CN982970:CN982995 MJ982970:MJ982995 WF982970:WF982995 AGB982970:AGB982995 APX982970:APX982995 AZT982970:AZT982995 BJP982970:BJP982995 BTL982970:BTL982995 CDH982970:CDH982995 CND982970:CND982995 CWZ982970:CWZ982995 DGV982970:DGV982995 DQR982970:DQR982995 EAN982970:EAN982995 EKJ982970:EKJ982995 EUF982970:EUF982995 FEB982970:FEB982995 FNX982970:FNX982995 FXT982970:FXT982995 GHP982970:GHP982995 GRL982970:GRL982995 HBH982970:HBH982995 HLD982970:HLD982995 HUZ982970:HUZ982995 IEV982970:IEV982995 IOR982970:IOR982995 IYN982970:IYN982995 JIJ982970:JIJ982995 JSF982970:JSF982995 KCB982970:KCB982995 KLX982970:KLX982995 KVT982970:KVT982995 LFP982970:LFP982995 LPL982970:LPL982995 LZH982970:LZH982995 MJD982970:MJD982995 MSZ982970:MSZ982995 NCV982970:NCV982995 NMR982970:NMR982995 NWN982970:NWN982995 OGJ982970:OGJ982995 OQF982970:OQF982995 PAB982970:PAB982995 PJX982970:PJX982995 PTT982970:PTT982995 QDP982970:QDP982995 QNL982970:QNL982995 QXH982970:QXH982995 RHD982970:RHD982995 RQZ982970:RQZ982995 SAV982970:SAV982995 SKR982970:SKR982995 SUN982970:SUN982995 TEJ982970:TEJ982995 TOF982970:TOF982995 TYB982970:TYB982995 UHX982970:UHX982995 URT982970:URT982995 VBP982970:VBP982995 VLL982970:VLL982995 VVH982970:VVH982995 WFD982970:WFD982995 WOZ982970:WOZ982995 TKY48:TKY75 VSA48:VSA75 WBW48:WBW75 WLS48:WLS75 WVO48:WVO75 UYI48:UYI75 VIE48:VIE75 UEQ48:UEQ75 UOM48:UOM75 TUU48:TUU75 JC48:JC75 SY48:SY75 ACU48:ACU75 AMQ48:AMQ75 AWM48:AWM75 BGI48:BGI75 BQE48:BQE75 CAA48:CAA75 CJW48:CJW75 CTS48:CTS75 DDO48:DDO75 DNK48:DNK75 DXG48:DXG75 EHC48:EHC75 EQY48:EQY75 FAU48:FAU75 FKQ48:FKQ75 FUM48:FUM75 GEI48:GEI75 GOE48:GOE75 GYA48:GYA75 HHW48:HHW75 HRS48:HRS75 IBO48:IBO75 ILK48:ILK75 IVG48:IVG75 JFC48:JFC75 JOY48:JOY75 JYU48:JYU75 KIQ48:KIQ75 KSM48:KSM75 LCI48:LCI75 LME48:LME75 LWA48:LWA75 MFW48:MFW75 MPS48:MPS75 MZO48:MZO75 NJK48:NJK75 NTG48:NTG75 ODC48:ODC75 OMY48:OMY75 OWU48:OWU75 PGQ48:PGQ75 PQM48:PQM75 QAI48:QAI75 QKE48:QKE75 QUA48:QUA75 RDW48:RDW75 RNS48:RNS75 RXO48:RXO75 SHK48:SHK75 SRG48:SRG75 TBC48:TBC75 E24:E32 E209:E352 E34:E204">
      <formula1>"Oportunidad de Mejora, No Conformidad, Observación, Riesgo, Hallazgo CGR, Glosas Cámara, Observación ITN, Observación Control Social"</formula1>
    </dataValidation>
    <dataValidation type="list" allowBlank="1" showInputMessage="1" showErrorMessage="1" sqref="J65395:J65400 CU65397:CU65402 MQ65397:MQ65402 WM65397:WM65402 AGI65397:AGI65402 AQE65397:AQE65402 BAA65397:BAA65402 BJW65397:BJW65402 BTS65397:BTS65402 CDO65397:CDO65402 CNK65397:CNK65402 CXG65397:CXG65402 DHC65397:DHC65402 DQY65397:DQY65402 EAU65397:EAU65402 EKQ65397:EKQ65402 EUM65397:EUM65402 FEI65397:FEI65402 FOE65397:FOE65402 FYA65397:FYA65402 GHW65397:GHW65402 GRS65397:GRS65402 HBO65397:HBO65402 HLK65397:HLK65402 HVG65397:HVG65402 IFC65397:IFC65402 IOY65397:IOY65402 IYU65397:IYU65402 JIQ65397:JIQ65402 JSM65397:JSM65402 KCI65397:KCI65402 KME65397:KME65402 KWA65397:KWA65402 LFW65397:LFW65402 LPS65397:LPS65402 LZO65397:LZO65402 MJK65397:MJK65402 MTG65397:MTG65402 NDC65397:NDC65402 NMY65397:NMY65402 NWU65397:NWU65402 OGQ65397:OGQ65402 OQM65397:OQM65402 PAI65397:PAI65402 PKE65397:PKE65402 PUA65397:PUA65402 QDW65397:QDW65402 QNS65397:QNS65402 QXO65397:QXO65402 RHK65397:RHK65402 RRG65397:RRG65402 SBC65397:SBC65402 SKY65397:SKY65402 SUU65397:SUU65402 TEQ65397:TEQ65402 TOM65397:TOM65402 TYI65397:TYI65402 UIE65397:UIE65402 USA65397:USA65402 VBW65397:VBW65402 VLS65397:VLS65402 VVO65397:VVO65402 WFK65397:WFK65402 WPG65397:WPG65402 J130931:J130936 CU130933:CU130938 MQ130933:MQ130938 WM130933:WM130938 AGI130933:AGI130938 AQE130933:AQE130938 BAA130933:BAA130938 BJW130933:BJW130938 BTS130933:BTS130938 CDO130933:CDO130938 CNK130933:CNK130938 CXG130933:CXG130938 DHC130933:DHC130938 DQY130933:DQY130938 EAU130933:EAU130938 EKQ130933:EKQ130938 EUM130933:EUM130938 FEI130933:FEI130938 FOE130933:FOE130938 FYA130933:FYA130938 GHW130933:GHW130938 GRS130933:GRS130938 HBO130933:HBO130938 HLK130933:HLK130938 HVG130933:HVG130938 IFC130933:IFC130938 IOY130933:IOY130938 IYU130933:IYU130938 JIQ130933:JIQ130938 JSM130933:JSM130938 KCI130933:KCI130938 KME130933:KME130938 KWA130933:KWA130938 LFW130933:LFW130938 LPS130933:LPS130938 LZO130933:LZO130938 MJK130933:MJK130938 MTG130933:MTG130938 NDC130933:NDC130938 NMY130933:NMY130938 NWU130933:NWU130938 OGQ130933:OGQ130938 OQM130933:OQM130938 PAI130933:PAI130938 PKE130933:PKE130938 PUA130933:PUA130938 QDW130933:QDW130938 QNS130933:QNS130938 QXO130933:QXO130938 RHK130933:RHK130938 RRG130933:RRG130938 SBC130933:SBC130938 SKY130933:SKY130938 SUU130933:SUU130938 TEQ130933:TEQ130938 TOM130933:TOM130938 TYI130933:TYI130938 UIE130933:UIE130938 USA130933:USA130938 VBW130933:VBW130938 VLS130933:VLS130938 VVO130933:VVO130938 WFK130933:WFK130938 WPG130933:WPG130938 J196467:J196472 CU196469:CU196474 MQ196469:MQ196474 WM196469:WM196474 AGI196469:AGI196474 AQE196469:AQE196474 BAA196469:BAA196474 BJW196469:BJW196474 BTS196469:BTS196474 CDO196469:CDO196474 CNK196469:CNK196474 CXG196469:CXG196474 DHC196469:DHC196474 DQY196469:DQY196474 EAU196469:EAU196474 EKQ196469:EKQ196474 EUM196469:EUM196474 FEI196469:FEI196474 FOE196469:FOE196474 FYA196469:FYA196474 GHW196469:GHW196474 GRS196469:GRS196474 HBO196469:HBO196474 HLK196469:HLK196474 HVG196469:HVG196474 IFC196469:IFC196474 IOY196469:IOY196474 IYU196469:IYU196474 JIQ196469:JIQ196474 JSM196469:JSM196474 KCI196469:KCI196474 KME196469:KME196474 KWA196469:KWA196474 LFW196469:LFW196474 LPS196469:LPS196474 LZO196469:LZO196474 MJK196469:MJK196474 MTG196469:MTG196474 NDC196469:NDC196474 NMY196469:NMY196474 NWU196469:NWU196474 OGQ196469:OGQ196474 OQM196469:OQM196474 PAI196469:PAI196474 PKE196469:PKE196474 PUA196469:PUA196474 QDW196469:QDW196474 QNS196469:QNS196474 QXO196469:QXO196474 RHK196469:RHK196474 RRG196469:RRG196474 SBC196469:SBC196474 SKY196469:SKY196474 SUU196469:SUU196474 TEQ196469:TEQ196474 TOM196469:TOM196474 TYI196469:TYI196474 UIE196469:UIE196474 USA196469:USA196474 VBW196469:VBW196474 VLS196469:VLS196474 VVO196469:VVO196474 WFK196469:WFK196474 WPG196469:WPG196474 J262003:J262008 CU262005:CU262010 MQ262005:MQ262010 WM262005:WM262010 AGI262005:AGI262010 AQE262005:AQE262010 BAA262005:BAA262010 BJW262005:BJW262010 BTS262005:BTS262010 CDO262005:CDO262010 CNK262005:CNK262010 CXG262005:CXG262010 DHC262005:DHC262010 DQY262005:DQY262010 EAU262005:EAU262010 EKQ262005:EKQ262010 EUM262005:EUM262010 FEI262005:FEI262010 FOE262005:FOE262010 FYA262005:FYA262010 GHW262005:GHW262010 GRS262005:GRS262010 HBO262005:HBO262010 HLK262005:HLK262010 HVG262005:HVG262010 IFC262005:IFC262010 IOY262005:IOY262010 IYU262005:IYU262010 JIQ262005:JIQ262010 JSM262005:JSM262010 KCI262005:KCI262010 KME262005:KME262010 KWA262005:KWA262010 LFW262005:LFW262010 LPS262005:LPS262010 LZO262005:LZO262010 MJK262005:MJK262010 MTG262005:MTG262010 NDC262005:NDC262010 NMY262005:NMY262010 NWU262005:NWU262010 OGQ262005:OGQ262010 OQM262005:OQM262010 PAI262005:PAI262010 PKE262005:PKE262010 PUA262005:PUA262010 QDW262005:QDW262010 QNS262005:QNS262010 QXO262005:QXO262010 RHK262005:RHK262010 RRG262005:RRG262010 SBC262005:SBC262010 SKY262005:SKY262010 SUU262005:SUU262010 TEQ262005:TEQ262010 TOM262005:TOM262010 TYI262005:TYI262010 UIE262005:UIE262010 USA262005:USA262010 VBW262005:VBW262010 VLS262005:VLS262010 VVO262005:VVO262010 WFK262005:WFK262010 WPG262005:WPG262010 J327539:J327544 CU327541:CU327546 MQ327541:MQ327546 WM327541:WM327546 AGI327541:AGI327546 AQE327541:AQE327546 BAA327541:BAA327546 BJW327541:BJW327546 BTS327541:BTS327546 CDO327541:CDO327546 CNK327541:CNK327546 CXG327541:CXG327546 DHC327541:DHC327546 DQY327541:DQY327546 EAU327541:EAU327546 EKQ327541:EKQ327546 EUM327541:EUM327546 FEI327541:FEI327546 FOE327541:FOE327546 FYA327541:FYA327546 GHW327541:GHW327546 GRS327541:GRS327546 HBO327541:HBO327546 HLK327541:HLK327546 HVG327541:HVG327546 IFC327541:IFC327546 IOY327541:IOY327546 IYU327541:IYU327546 JIQ327541:JIQ327546 JSM327541:JSM327546 KCI327541:KCI327546 KME327541:KME327546 KWA327541:KWA327546 LFW327541:LFW327546 LPS327541:LPS327546 LZO327541:LZO327546 MJK327541:MJK327546 MTG327541:MTG327546 NDC327541:NDC327546 NMY327541:NMY327546 NWU327541:NWU327546 OGQ327541:OGQ327546 OQM327541:OQM327546 PAI327541:PAI327546 PKE327541:PKE327546 PUA327541:PUA327546 QDW327541:QDW327546 QNS327541:QNS327546 QXO327541:QXO327546 RHK327541:RHK327546 RRG327541:RRG327546 SBC327541:SBC327546 SKY327541:SKY327546 SUU327541:SUU327546 TEQ327541:TEQ327546 TOM327541:TOM327546 TYI327541:TYI327546 UIE327541:UIE327546 USA327541:USA327546 VBW327541:VBW327546 VLS327541:VLS327546 VVO327541:VVO327546 WFK327541:WFK327546 WPG327541:WPG327546 J393075:J393080 CU393077:CU393082 MQ393077:MQ393082 WM393077:WM393082 AGI393077:AGI393082 AQE393077:AQE393082 BAA393077:BAA393082 BJW393077:BJW393082 BTS393077:BTS393082 CDO393077:CDO393082 CNK393077:CNK393082 CXG393077:CXG393082 DHC393077:DHC393082 DQY393077:DQY393082 EAU393077:EAU393082 EKQ393077:EKQ393082 EUM393077:EUM393082 FEI393077:FEI393082 FOE393077:FOE393082 FYA393077:FYA393082 GHW393077:GHW393082 GRS393077:GRS393082 HBO393077:HBO393082 HLK393077:HLK393082 HVG393077:HVG393082 IFC393077:IFC393082 IOY393077:IOY393082 IYU393077:IYU393082 JIQ393077:JIQ393082 JSM393077:JSM393082 KCI393077:KCI393082 KME393077:KME393082 KWA393077:KWA393082 LFW393077:LFW393082 LPS393077:LPS393082 LZO393077:LZO393082 MJK393077:MJK393082 MTG393077:MTG393082 NDC393077:NDC393082 NMY393077:NMY393082 NWU393077:NWU393082 OGQ393077:OGQ393082 OQM393077:OQM393082 PAI393077:PAI393082 PKE393077:PKE393082 PUA393077:PUA393082 QDW393077:QDW393082 QNS393077:QNS393082 QXO393077:QXO393082 RHK393077:RHK393082 RRG393077:RRG393082 SBC393077:SBC393082 SKY393077:SKY393082 SUU393077:SUU393082 TEQ393077:TEQ393082 TOM393077:TOM393082 TYI393077:TYI393082 UIE393077:UIE393082 USA393077:USA393082 VBW393077:VBW393082 VLS393077:VLS393082 VVO393077:VVO393082 WFK393077:WFK393082 WPG393077:WPG393082 J458611:J458616 CU458613:CU458618 MQ458613:MQ458618 WM458613:WM458618 AGI458613:AGI458618 AQE458613:AQE458618 BAA458613:BAA458618 BJW458613:BJW458618 BTS458613:BTS458618 CDO458613:CDO458618 CNK458613:CNK458618 CXG458613:CXG458618 DHC458613:DHC458618 DQY458613:DQY458618 EAU458613:EAU458618 EKQ458613:EKQ458618 EUM458613:EUM458618 FEI458613:FEI458618 FOE458613:FOE458618 FYA458613:FYA458618 GHW458613:GHW458618 GRS458613:GRS458618 HBO458613:HBO458618 HLK458613:HLK458618 HVG458613:HVG458618 IFC458613:IFC458618 IOY458613:IOY458618 IYU458613:IYU458618 JIQ458613:JIQ458618 JSM458613:JSM458618 KCI458613:KCI458618 KME458613:KME458618 KWA458613:KWA458618 LFW458613:LFW458618 LPS458613:LPS458618 LZO458613:LZO458618 MJK458613:MJK458618 MTG458613:MTG458618 NDC458613:NDC458618 NMY458613:NMY458618 NWU458613:NWU458618 OGQ458613:OGQ458618 OQM458613:OQM458618 PAI458613:PAI458618 PKE458613:PKE458618 PUA458613:PUA458618 QDW458613:QDW458618 QNS458613:QNS458618 QXO458613:QXO458618 RHK458613:RHK458618 RRG458613:RRG458618 SBC458613:SBC458618 SKY458613:SKY458618 SUU458613:SUU458618 TEQ458613:TEQ458618 TOM458613:TOM458618 TYI458613:TYI458618 UIE458613:UIE458618 USA458613:USA458618 VBW458613:VBW458618 VLS458613:VLS458618 VVO458613:VVO458618 WFK458613:WFK458618 WPG458613:WPG458618 J524147:J524152 CU524149:CU524154 MQ524149:MQ524154 WM524149:WM524154 AGI524149:AGI524154 AQE524149:AQE524154 BAA524149:BAA524154 BJW524149:BJW524154 BTS524149:BTS524154 CDO524149:CDO524154 CNK524149:CNK524154 CXG524149:CXG524154 DHC524149:DHC524154 DQY524149:DQY524154 EAU524149:EAU524154 EKQ524149:EKQ524154 EUM524149:EUM524154 FEI524149:FEI524154 FOE524149:FOE524154 FYA524149:FYA524154 GHW524149:GHW524154 GRS524149:GRS524154 HBO524149:HBO524154 HLK524149:HLK524154 HVG524149:HVG524154 IFC524149:IFC524154 IOY524149:IOY524154 IYU524149:IYU524154 JIQ524149:JIQ524154 JSM524149:JSM524154 KCI524149:KCI524154 KME524149:KME524154 KWA524149:KWA524154 LFW524149:LFW524154 LPS524149:LPS524154 LZO524149:LZO524154 MJK524149:MJK524154 MTG524149:MTG524154 NDC524149:NDC524154 NMY524149:NMY524154 NWU524149:NWU524154 OGQ524149:OGQ524154 OQM524149:OQM524154 PAI524149:PAI524154 PKE524149:PKE524154 PUA524149:PUA524154 QDW524149:QDW524154 QNS524149:QNS524154 QXO524149:QXO524154 RHK524149:RHK524154 RRG524149:RRG524154 SBC524149:SBC524154 SKY524149:SKY524154 SUU524149:SUU524154 TEQ524149:TEQ524154 TOM524149:TOM524154 TYI524149:TYI524154 UIE524149:UIE524154 USA524149:USA524154 VBW524149:VBW524154 VLS524149:VLS524154 VVO524149:VVO524154 WFK524149:WFK524154 WPG524149:WPG524154 J589683:J589688 CU589685:CU589690 MQ589685:MQ589690 WM589685:WM589690 AGI589685:AGI589690 AQE589685:AQE589690 BAA589685:BAA589690 BJW589685:BJW589690 BTS589685:BTS589690 CDO589685:CDO589690 CNK589685:CNK589690 CXG589685:CXG589690 DHC589685:DHC589690 DQY589685:DQY589690 EAU589685:EAU589690 EKQ589685:EKQ589690 EUM589685:EUM589690 FEI589685:FEI589690 FOE589685:FOE589690 FYA589685:FYA589690 GHW589685:GHW589690 GRS589685:GRS589690 HBO589685:HBO589690 HLK589685:HLK589690 HVG589685:HVG589690 IFC589685:IFC589690 IOY589685:IOY589690 IYU589685:IYU589690 JIQ589685:JIQ589690 JSM589685:JSM589690 KCI589685:KCI589690 KME589685:KME589690 KWA589685:KWA589690 LFW589685:LFW589690 LPS589685:LPS589690 LZO589685:LZO589690 MJK589685:MJK589690 MTG589685:MTG589690 NDC589685:NDC589690 NMY589685:NMY589690 NWU589685:NWU589690 OGQ589685:OGQ589690 OQM589685:OQM589690 PAI589685:PAI589690 PKE589685:PKE589690 PUA589685:PUA589690 QDW589685:QDW589690 QNS589685:QNS589690 QXO589685:QXO589690 RHK589685:RHK589690 RRG589685:RRG589690 SBC589685:SBC589690 SKY589685:SKY589690 SUU589685:SUU589690 TEQ589685:TEQ589690 TOM589685:TOM589690 TYI589685:TYI589690 UIE589685:UIE589690 USA589685:USA589690 VBW589685:VBW589690 VLS589685:VLS589690 VVO589685:VVO589690 WFK589685:WFK589690 WPG589685:WPG589690 J655219:J655224 CU655221:CU655226 MQ655221:MQ655226 WM655221:WM655226 AGI655221:AGI655226 AQE655221:AQE655226 BAA655221:BAA655226 BJW655221:BJW655226 BTS655221:BTS655226 CDO655221:CDO655226 CNK655221:CNK655226 CXG655221:CXG655226 DHC655221:DHC655226 DQY655221:DQY655226 EAU655221:EAU655226 EKQ655221:EKQ655226 EUM655221:EUM655226 FEI655221:FEI655226 FOE655221:FOE655226 FYA655221:FYA655226 GHW655221:GHW655226 GRS655221:GRS655226 HBO655221:HBO655226 HLK655221:HLK655226 HVG655221:HVG655226 IFC655221:IFC655226 IOY655221:IOY655226 IYU655221:IYU655226 JIQ655221:JIQ655226 JSM655221:JSM655226 KCI655221:KCI655226 KME655221:KME655226 KWA655221:KWA655226 LFW655221:LFW655226 LPS655221:LPS655226 LZO655221:LZO655226 MJK655221:MJK655226 MTG655221:MTG655226 NDC655221:NDC655226 NMY655221:NMY655226 NWU655221:NWU655226 OGQ655221:OGQ655226 OQM655221:OQM655226 PAI655221:PAI655226 PKE655221:PKE655226 PUA655221:PUA655226 QDW655221:QDW655226 QNS655221:QNS655226 QXO655221:QXO655226 RHK655221:RHK655226 RRG655221:RRG655226 SBC655221:SBC655226 SKY655221:SKY655226 SUU655221:SUU655226 TEQ655221:TEQ655226 TOM655221:TOM655226 TYI655221:TYI655226 UIE655221:UIE655226 USA655221:USA655226 VBW655221:VBW655226 VLS655221:VLS655226 VVO655221:VVO655226 WFK655221:WFK655226 WPG655221:WPG655226 J720755:J720760 CU720757:CU720762 MQ720757:MQ720762 WM720757:WM720762 AGI720757:AGI720762 AQE720757:AQE720762 BAA720757:BAA720762 BJW720757:BJW720762 BTS720757:BTS720762 CDO720757:CDO720762 CNK720757:CNK720762 CXG720757:CXG720762 DHC720757:DHC720762 DQY720757:DQY720762 EAU720757:EAU720762 EKQ720757:EKQ720762 EUM720757:EUM720762 FEI720757:FEI720762 FOE720757:FOE720762 FYA720757:FYA720762 GHW720757:GHW720762 GRS720757:GRS720762 HBO720757:HBO720762 HLK720757:HLK720762 HVG720757:HVG720762 IFC720757:IFC720762 IOY720757:IOY720762 IYU720757:IYU720762 JIQ720757:JIQ720762 JSM720757:JSM720762 KCI720757:KCI720762 KME720757:KME720762 KWA720757:KWA720762 LFW720757:LFW720762 LPS720757:LPS720762 LZO720757:LZO720762 MJK720757:MJK720762 MTG720757:MTG720762 NDC720757:NDC720762 NMY720757:NMY720762 NWU720757:NWU720762 OGQ720757:OGQ720762 OQM720757:OQM720762 PAI720757:PAI720762 PKE720757:PKE720762 PUA720757:PUA720762 QDW720757:QDW720762 QNS720757:QNS720762 QXO720757:QXO720762 RHK720757:RHK720762 RRG720757:RRG720762 SBC720757:SBC720762 SKY720757:SKY720762 SUU720757:SUU720762 TEQ720757:TEQ720762 TOM720757:TOM720762 TYI720757:TYI720762 UIE720757:UIE720762 USA720757:USA720762 VBW720757:VBW720762 VLS720757:VLS720762 VVO720757:VVO720762 WFK720757:WFK720762 WPG720757:WPG720762 J786291:J786296 CU786293:CU786298 MQ786293:MQ786298 WM786293:WM786298 AGI786293:AGI786298 AQE786293:AQE786298 BAA786293:BAA786298 BJW786293:BJW786298 BTS786293:BTS786298 CDO786293:CDO786298 CNK786293:CNK786298 CXG786293:CXG786298 DHC786293:DHC786298 DQY786293:DQY786298 EAU786293:EAU786298 EKQ786293:EKQ786298 EUM786293:EUM786298 FEI786293:FEI786298 FOE786293:FOE786298 FYA786293:FYA786298 GHW786293:GHW786298 GRS786293:GRS786298 HBO786293:HBO786298 HLK786293:HLK786298 HVG786293:HVG786298 IFC786293:IFC786298 IOY786293:IOY786298 IYU786293:IYU786298 JIQ786293:JIQ786298 JSM786293:JSM786298 KCI786293:KCI786298 KME786293:KME786298 KWA786293:KWA786298 LFW786293:LFW786298 LPS786293:LPS786298 LZO786293:LZO786298 MJK786293:MJK786298 MTG786293:MTG786298 NDC786293:NDC786298 NMY786293:NMY786298 NWU786293:NWU786298 OGQ786293:OGQ786298 OQM786293:OQM786298 PAI786293:PAI786298 PKE786293:PKE786298 PUA786293:PUA786298 QDW786293:QDW786298 QNS786293:QNS786298 QXO786293:QXO786298 RHK786293:RHK786298 RRG786293:RRG786298 SBC786293:SBC786298 SKY786293:SKY786298 SUU786293:SUU786298 TEQ786293:TEQ786298 TOM786293:TOM786298 TYI786293:TYI786298 UIE786293:UIE786298 USA786293:USA786298 VBW786293:VBW786298 VLS786293:VLS786298 VVO786293:VVO786298 WFK786293:WFK786298 WPG786293:WPG786298 J851827:J851832 CU851829:CU851834 MQ851829:MQ851834 WM851829:WM851834 AGI851829:AGI851834 AQE851829:AQE851834 BAA851829:BAA851834 BJW851829:BJW851834 BTS851829:BTS851834 CDO851829:CDO851834 CNK851829:CNK851834 CXG851829:CXG851834 DHC851829:DHC851834 DQY851829:DQY851834 EAU851829:EAU851834 EKQ851829:EKQ851834 EUM851829:EUM851834 FEI851829:FEI851834 FOE851829:FOE851834 FYA851829:FYA851834 GHW851829:GHW851834 GRS851829:GRS851834 HBO851829:HBO851834 HLK851829:HLK851834 HVG851829:HVG851834 IFC851829:IFC851834 IOY851829:IOY851834 IYU851829:IYU851834 JIQ851829:JIQ851834 JSM851829:JSM851834 KCI851829:KCI851834 KME851829:KME851834 KWA851829:KWA851834 LFW851829:LFW851834 LPS851829:LPS851834 LZO851829:LZO851834 MJK851829:MJK851834 MTG851829:MTG851834 NDC851829:NDC851834 NMY851829:NMY851834 NWU851829:NWU851834 OGQ851829:OGQ851834 OQM851829:OQM851834 PAI851829:PAI851834 PKE851829:PKE851834 PUA851829:PUA851834 QDW851829:QDW851834 QNS851829:QNS851834 QXO851829:QXO851834 RHK851829:RHK851834 RRG851829:RRG851834 SBC851829:SBC851834 SKY851829:SKY851834 SUU851829:SUU851834 TEQ851829:TEQ851834 TOM851829:TOM851834 TYI851829:TYI851834 UIE851829:UIE851834 USA851829:USA851834 VBW851829:VBW851834 VLS851829:VLS851834 VVO851829:VVO851834 WFK851829:WFK851834 WPG851829:WPG851834 J917363:J917368 CU917365:CU917370 MQ917365:MQ917370 WM917365:WM917370 AGI917365:AGI917370 AQE917365:AQE917370 BAA917365:BAA917370 BJW917365:BJW917370 BTS917365:BTS917370 CDO917365:CDO917370 CNK917365:CNK917370 CXG917365:CXG917370 DHC917365:DHC917370 DQY917365:DQY917370 EAU917365:EAU917370 EKQ917365:EKQ917370 EUM917365:EUM917370 FEI917365:FEI917370 FOE917365:FOE917370 FYA917365:FYA917370 GHW917365:GHW917370 GRS917365:GRS917370 HBO917365:HBO917370 HLK917365:HLK917370 HVG917365:HVG917370 IFC917365:IFC917370 IOY917365:IOY917370 IYU917365:IYU917370 JIQ917365:JIQ917370 JSM917365:JSM917370 KCI917365:KCI917370 KME917365:KME917370 KWA917365:KWA917370 LFW917365:LFW917370 LPS917365:LPS917370 LZO917365:LZO917370 MJK917365:MJK917370 MTG917365:MTG917370 NDC917365:NDC917370 NMY917365:NMY917370 NWU917365:NWU917370 OGQ917365:OGQ917370 OQM917365:OQM917370 PAI917365:PAI917370 PKE917365:PKE917370 PUA917365:PUA917370 QDW917365:QDW917370 QNS917365:QNS917370 QXO917365:QXO917370 RHK917365:RHK917370 RRG917365:RRG917370 SBC917365:SBC917370 SKY917365:SKY917370 SUU917365:SUU917370 TEQ917365:TEQ917370 TOM917365:TOM917370 TYI917365:TYI917370 UIE917365:UIE917370 USA917365:USA917370 VBW917365:VBW917370 VLS917365:VLS917370 VVO917365:VVO917370 WFK917365:WFK917370 WPG917365:WPG917370 J982899:J982904 CU982901:CU982906 MQ982901:MQ982906 WM982901:WM982906 AGI982901:AGI982906 AQE982901:AQE982906 BAA982901:BAA982906 BJW982901:BJW982906 BTS982901:BTS982906 CDO982901:CDO982906 CNK982901:CNK982906 CXG982901:CXG982906 DHC982901:DHC982906 DQY982901:DQY982906 EAU982901:EAU982906 EKQ982901:EKQ982906 EUM982901:EUM982906 FEI982901:FEI982906 FOE982901:FOE982906 FYA982901:FYA982906 GHW982901:GHW982906 GRS982901:GRS982906 HBO982901:HBO982906 HLK982901:HLK982906 HVG982901:HVG982906 IFC982901:IFC982906 IOY982901:IOY982906 IYU982901:IYU982906 JIQ982901:JIQ982906 JSM982901:JSM982906 KCI982901:KCI982906 KME982901:KME982906 KWA982901:KWA982906 LFW982901:LFW982906 LPS982901:LPS982906 LZO982901:LZO982906 MJK982901:MJK982906 MTG982901:MTG982906 NDC982901:NDC982906 NMY982901:NMY982906 NWU982901:NWU982906 OGQ982901:OGQ982906 OQM982901:OQM982906 PAI982901:PAI982906 PKE982901:PKE982906 PUA982901:PUA982906 QDW982901:QDW982906 QNS982901:QNS982906 QXO982901:QXO982906 RHK982901:RHK982906 RRG982901:RRG982906 SBC982901:SBC982906 SKY982901:SKY982906 SUU982901:SUU982906 TEQ982901:TEQ982906 TOM982901:TOM982906 TYI982901:TYI982906 UIE982901:UIE982906 USA982901:USA982906 VBW982901:VBW982906 VLS982901:VLS982906 VVO982901:VVO982906 WFK982901:WFK982906 WPG982901:WPG982906 J65403 CU65405 MQ65405 WM65405 AGI65405 AQE65405 BAA65405 BJW65405 BTS65405 CDO65405 CNK65405 CXG65405 DHC65405 DQY65405 EAU65405 EKQ65405 EUM65405 FEI65405 FOE65405 FYA65405 GHW65405 GRS65405 HBO65405 HLK65405 HVG65405 IFC65405 IOY65405 IYU65405 JIQ65405 JSM65405 KCI65405 KME65405 KWA65405 LFW65405 LPS65405 LZO65405 MJK65405 MTG65405 NDC65405 NMY65405 NWU65405 OGQ65405 OQM65405 PAI65405 PKE65405 PUA65405 QDW65405 QNS65405 QXO65405 RHK65405 RRG65405 SBC65405 SKY65405 SUU65405 TEQ65405 TOM65405 TYI65405 UIE65405 USA65405 VBW65405 VLS65405 VVO65405 WFK65405 WPG65405 J130939 CU130941 MQ130941 WM130941 AGI130941 AQE130941 BAA130941 BJW130941 BTS130941 CDO130941 CNK130941 CXG130941 DHC130941 DQY130941 EAU130941 EKQ130941 EUM130941 FEI130941 FOE130941 FYA130941 GHW130941 GRS130941 HBO130941 HLK130941 HVG130941 IFC130941 IOY130941 IYU130941 JIQ130941 JSM130941 KCI130941 KME130941 KWA130941 LFW130941 LPS130941 LZO130941 MJK130941 MTG130941 NDC130941 NMY130941 NWU130941 OGQ130941 OQM130941 PAI130941 PKE130941 PUA130941 QDW130941 QNS130941 QXO130941 RHK130941 RRG130941 SBC130941 SKY130941 SUU130941 TEQ130941 TOM130941 TYI130941 UIE130941 USA130941 VBW130941 VLS130941 VVO130941 WFK130941 WPG130941 J196475 CU196477 MQ196477 WM196477 AGI196477 AQE196477 BAA196477 BJW196477 BTS196477 CDO196477 CNK196477 CXG196477 DHC196477 DQY196477 EAU196477 EKQ196477 EUM196477 FEI196477 FOE196477 FYA196477 GHW196477 GRS196477 HBO196477 HLK196477 HVG196477 IFC196477 IOY196477 IYU196477 JIQ196477 JSM196477 KCI196477 KME196477 KWA196477 LFW196477 LPS196477 LZO196477 MJK196477 MTG196477 NDC196477 NMY196477 NWU196477 OGQ196477 OQM196477 PAI196477 PKE196477 PUA196477 QDW196477 QNS196477 QXO196477 RHK196477 RRG196477 SBC196477 SKY196477 SUU196477 TEQ196477 TOM196477 TYI196477 UIE196477 USA196477 VBW196477 VLS196477 VVO196477 WFK196477 WPG196477 J262011 CU262013 MQ262013 WM262013 AGI262013 AQE262013 BAA262013 BJW262013 BTS262013 CDO262013 CNK262013 CXG262013 DHC262013 DQY262013 EAU262013 EKQ262013 EUM262013 FEI262013 FOE262013 FYA262013 GHW262013 GRS262013 HBO262013 HLK262013 HVG262013 IFC262013 IOY262013 IYU262013 JIQ262013 JSM262013 KCI262013 KME262013 KWA262013 LFW262013 LPS262013 LZO262013 MJK262013 MTG262013 NDC262013 NMY262013 NWU262013 OGQ262013 OQM262013 PAI262013 PKE262013 PUA262013 QDW262013 QNS262013 QXO262013 RHK262013 RRG262013 SBC262013 SKY262013 SUU262013 TEQ262013 TOM262013 TYI262013 UIE262013 USA262013 VBW262013 VLS262013 VVO262013 WFK262013 WPG262013 J327547 CU327549 MQ327549 WM327549 AGI327549 AQE327549 BAA327549 BJW327549 BTS327549 CDO327549 CNK327549 CXG327549 DHC327549 DQY327549 EAU327549 EKQ327549 EUM327549 FEI327549 FOE327549 FYA327549 GHW327549 GRS327549 HBO327549 HLK327549 HVG327549 IFC327549 IOY327549 IYU327549 JIQ327549 JSM327549 KCI327549 KME327549 KWA327549 LFW327549 LPS327549 LZO327549 MJK327549 MTG327549 NDC327549 NMY327549 NWU327549 OGQ327549 OQM327549 PAI327549 PKE327549 PUA327549 QDW327549 QNS327549 QXO327549 RHK327549 RRG327549 SBC327549 SKY327549 SUU327549 TEQ327549 TOM327549 TYI327549 UIE327549 USA327549 VBW327549 VLS327549 VVO327549 WFK327549 WPG327549 J393083 CU393085 MQ393085 WM393085 AGI393085 AQE393085 BAA393085 BJW393085 BTS393085 CDO393085 CNK393085 CXG393085 DHC393085 DQY393085 EAU393085 EKQ393085 EUM393085 FEI393085 FOE393085 FYA393085 GHW393085 GRS393085 HBO393085 HLK393085 HVG393085 IFC393085 IOY393085 IYU393085 JIQ393085 JSM393085 KCI393085 KME393085 KWA393085 LFW393085 LPS393085 LZO393085 MJK393085 MTG393085 NDC393085 NMY393085 NWU393085 OGQ393085 OQM393085 PAI393085 PKE393085 PUA393085 QDW393085 QNS393085 QXO393085 RHK393085 RRG393085 SBC393085 SKY393085 SUU393085 TEQ393085 TOM393085 TYI393085 UIE393085 USA393085 VBW393085 VLS393085 VVO393085 WFK393085 WPG393085 J458619 CU458621 MQ458621 WM458621 AGI458621 AQE458621 BAA458621 BJW458621 BTS458621 CDO458621 CNK458621 CXG458621 DHC458621 DQY458621 EAU458621 EKQ458621 EUM458621 FEI458621 FOE458621 FYA458621 GHW458621 GRS458621 HBO458621 HLK458621 HVG458621 IFC458621 IOY458621 IYU458621 JIQ458621 JSM458621 KCI458621 KME458621 KWA458621 LFW458621 LPS458621 LZO458621 MJK458621 MTG458621 NDC458621 NMY458621 NWU458621 OGQ458621 OQM458621 PAI458621 PKE458621 PUA458621 QDW458621 QNS458621 QXO458621 RHK458621 RRG458621 SBC458621 SKY458621 SUU458621 TEQ458621 TOM458621 TYI458621 UIE458621 USA458621 VBW458621 VLS458621 VVO458621 WFK458621 WPG458621 J524155 CU524157 MQ524157 WM524157 AGI524157 AQE524157 BAA524157 BJW524157 BTS524157 CDO524157 CNK524157 CXG524157 DHC524157 DQY524157 EAU524157 EKQ524157 EUM524157 FEI524157 FOE524157 FYA524157 GHW524157 GRS524157 HBO524157 HLK524157 HVG524157 IFC524157 IOY524157 IYU524157 JIQ524157 JSM524157 KCI524157 KME524157 KWA524157 LFW524157 LPS524157 LZO524157 MJK524157 MTG524157 NDC524157 NMY524157 NWU524157 OGQ524157 OQM524157 PAI524157 PKE524157 PUA524157 QDW524157 QNS524157 QXO524157 RHK524157 RRG524157 SBC524157 SKY524157 SUU524157 TEQ524157 TOM524157 TYI524157 UIE524157 USA524157 VBW524157 VLS524157 VVO524157 WFK524157 WPG524157 J589691 CU589693 MQ589693 WM589693 AGI589693 AQE589693 BAA589693 BJW589693 BTS589693 CDO589693 CNK589693 CXG589693 DHC589693 DQY589693 EAU589693 EKQ589693 EUM589693 FEI589693 FOE589693 FYA589693 GHW589693 GRS589693 HBO589693 HLK589693 HVG589693 IFC589693 IOY589693 IYU589693 JIQ589693 JSM589693 KCI589693 KME589693 KWA589693 LFW589693 LPS589693 LZO589693 MJK589693 MTG589693 NDC589693 NMY589693 NWU589693 OGQ589693 OQM589693 PAI589693 PKE589693 PUA589693 QDW589693 QNS589693 QXO589693 RHK589693 RRG589693 SBC589693 SKY589693 SUU589693 TEQ589693 TOM589693 TYI589693 UIE589693 USA589693 VBW589693 VLS589693 VVO589693 WFK589693 WPG589693 J655227 CU655229 MQ655229 WM655229 AGI655229 AQE655229 BAA655229 BJW655229 BTS655229 CDO655229 CNK655229 CXG655229 DHC655229 DQY655229 EAU655229 EKQ655229 EUM655229 FEI655229 FOE655229 FYA655229 GHW655229 GRS655229 HBO655229 HLK655229 HVG655229 IFC655229 IOY655229 IYU655229 JIQ655229 JSM655229 KCI655229 KME655229 KWA655229 LFW655229 LPS655229 LZO655229 MJK655229 MTG655229 NDC655229 NMY655229 NWU655229 OGQ655229 OQM655229 PAI655229 PKE655229 PUA655229 QDW655229 QNS655229 QXO655229 RHK655229 RRG655229 SBC655229 SKY655229 SUU655229 TEQ655229 TOM655229 TYI655229 UIE655229 USA655229 VBW655229 VLS655229 VVO655229 WFK655229 WPG655229 J720763 CU720765 MQ720765 WM720765 AGI720765 AQE720765 BAA720765 BJW720765 BTS720765 CDO720765 CNK720765 CXG720765 DHC720765 DQY720765 EAU720765 EKQ720765 EUM720765 FEI720765 FOE720765 FYA720765 GHW720765 GRS720765 HBO720765 HLK720765 HVG720765 IFC720765 IOY720765 IYU720765 JIQ720765 JSM720765 KCI720765 KME720765 KWA720765 LFW720765 LPS720765 LZO720765 MJK720765 MTG720765 NDC720765 NMY720765 NWU720765 OGQ720765 OQM720765 PAI720765 PKE720765 PUA720765 QDW720765 QNS720765 QXO720765 RHK720765 RRG720765 SBC720765 SKY720765 SUU720765 TEQ720765 TOM720765 TYI720765 UIE720765 USA720765 VBW720765 VLS720765 VVO720765 WFK720765 WPG720765 J786299 CU786301 MQ786301 WM786301 AGI786301 AQE786301 BAA786301 BJW786301 BTS786301 CDO786301 CNK786301 CXG786301 DHC786301 DQY786301 EAU786301 EKQ786301 EUM786301 FEI786301 FOE786301 FYA786301 GHW786301 GRS786301 HBO786301 HLK786301 HVG786301 IFC786301 IOY786301 IYU786301 JIQ786301 JSM786301 KCI786301 KME786301 KWA786301 LFW786301 LPS786301 LZO786301 MJK786301 MTG786301 NDC786301 NMY786301 NWU786301 OGQ786301 OQM786301 PAI786301 PKE786301 PUA786301 QDW786301 QNS786301 QXO786301 RHK786301 RRG786301 SBC786301 SKY786301 SUU786301 TEQ786301 TOM786301 TYI786301 UIE786301 USA786301 VBW786301 VLS786301 VVO786301 WFK786301 WPG786301 J851835 CU851837 MQ851837 WM851837 AGI851837 AQE851837 BAA851837 BJW851837 BTS851837 CDO851837 CNK851837 CXG851837 DHC851837 DQY851837 EAU851837 EKQ851837 EUM851837 FEI851837 FOE851837 FYA851837 GHW851837 GRS851837 HBO851837 HLK851837 HVG851837 IFC851837 IOY851837 IYU851837 JIQ851837 JSM851837 KCI851837 KME851837 KWA851837 LFW851837 LPS851837 LZO851837 MJK851837 MTG851837 NDC851837 NMY851837 NWU851837 OGQ851837 OQM851837 PAI851837 PKE851837 PUA851837 QDW851837 QNS851837 QXO851837 RHK851837 RRG851837 SBC851837 SKY851837 SUU851837 TEQ851837 TOM851837 TYI851837 UIE851837 USA851837 VBW851837 VLS851837 VVO851837 WFK851837 WPG851837 J917371 CU917373 MQ917373 WM917373 AGI917373 AQE917373 BAA917373 BJW917373 BTS917373 CDO917373 CNK917373 CXG917373 DHC917373 DQY917373 EAU917373 EKQ917373 EUM917373 FEI917373 FOE917373 FYA917373 GHW917373 GRS917373 HBO917373 HLK917373 HVG917373 IFC917373 IOY917373 IYU917373 JIQ917373 JSM917373 KCI917373 KME917373 KWA917373 LFW917373 LPS917373 LZO917373 MJK917373 MTG917373 NDC917373 NMY917373 NWU917373 OGQ917373 OQM917373 PAI917373 PKE917373 PUA917373 QDW917373 QNS917373 QXO917373 RHK917373 RRG917373 SBC917373 SKY917373 SUU917373 TEQ917373 TOM917373 TYI917373 UIE917373 USA917373 VBW917373 VLS917373 VVO917373 WFK917373 WPG917373 J982907 CU982909 MQ982909 WM982909 AGI982909 AQE982909 BAA982909 BJW982909 BTS982909 CDO982909 CNK982909 CXG982909 DHC982909 DQY982909 EAU982909 EKQ982909 EUM982909 FEI982909 FOE982909 FYA982909 GHW982909 GRS982909 HBO982909 HLK982909 HVG982909 IFC982909 IOY982909 IYU982909 JIQ982909 JSM982909 KCI982909 KME982909 KWA982909 LFW982909 LPS982909 LZO982909 MJK982909 MTG982909 NDC982909 NMY982909 NWU982909 OGQ982909 OQM982909 PAI982909 PKE982909 PUA982909 QDW982909 QNS982909 QXO982909 RHK982909 RRG982909 SBC982909 SKY982909 SUU982909 TEQ982909 TOM982909 TYI982909 UIE982909 USA982909 VBW982909 VLS982909 VVO982909 WFK982909 WPG982909 J65383:J65390 CU65385:CU65392 MQ65385:MQ65392 WM65385:WM65392 AGI65385:AGI65392 AQE65385:AQE65392 BAA65385:BAA65392 BJW65385:BJW65392 BTS65385:BTS65392 CDO65385:CDO65392 CNK65385:CNK65392 CXG65385:CXG65392 DHC65385:DHC65392 DQY65385:DQY65392 EAU65385:EAU65392 EKQ65385:EKQ65392 EUM65385:EUM65392 FEI65385:FEI65392 FOE65385:FOE65392 FYA65385:FYA65392 GHW65385:GHW65392 GRS65385:GRS65392 HBO65385:HBO65392 HLK65385:HLK65392 HVG65385:HVG65392 IFC65385:IFC65392 IOY65385:IOY65392 IYU65385:IYU65392 JIQ65385:JIQ65392 JSM65385:JSM65392 KCI65385:KCI65392 KME65385:KME65392 KWA65385:KWA65392 LFW65385:LFW65392 LPS65385:LPS65392 LZO65385:LZO65392 MJK65385:MJK65392 MTG65385:MTG65392 NDC65385:NDC65392 NMY65385:NMY65392 NWU65385:NWU65392 OGQ65385:OGQ65392 OQM65385:OQM65392 PAI65385:PAI65392 PKE65385:PKE65392 PUA65385:PUA65392 QDW65385:QDW65392 QNS65385:QNS65392 QXO65385:QXO65392 RHK65385:RHK65392 RRG65385:RRG65392 SBC65385:SBC65392 SKY65385:SKY65392 SUU65385:SUU65392 TEQ65385:TEQ65392 TOM65385:TOM65392 TYI65385:TYI65392 UIE65385:UIE65392 USA65385:USA65392 VBW65385:VBW65392 VLS65385:VLS65392 VVO65385:VVO65392 WFK65385:WFK65392 WPG65385:WPG65392 J130919:J130926 CU130921:CU130928 MQ130921:MQ130928 WM130921:WM130928 AGI130921:AGI130928 AQE130921:AQE130928 BAA130921:BAA130928 BJW130921:BJW130928 BTS130921:BTS130928 CDO130921:CDO130928 CNK130921:CNK130928 CXG130921:CXG130928 DHC130921:DHC130928 DQY130921:DQY130928 EAU130921:EAU130928 EKQ130921:EKQ130928 EUM130921:EUM130928 FEI130921:FEI130928 FOE130921:FOE130928 FYA130921:FYA130928 GHW130921:GHW130928 GRS130921:GRS130928 HBO130921:HBO130928 HLK130921:HLK130928 HVG130921:HVG130928 IFC130921:IFC130928 IOY130921:IOY130928 IYU130921:IYU130928 JIQ130921:JIQ130928 JSM130921:JSM130928 KCI130921:KCI130928 KME130921:KME130928 KWA130921:KWA130928 LFW130921:LFW130928 LPS130921:LPS130928 LZO130921:LZO130928 MJK130921:MJK130928 MTG130921:MTG130928 NDC130921:NDC130928 NMY130921:NMY130928 NWU130921:NWU130928 OGQ130921:OGQ130928 OQM130921:OQM130928 PAI130921:PAI130928 PKE130921:PKE130928 PUA130921:PUA130928 QDW130921:QDW130928 QNS130921:QNS130928 QXO130921:QXO130928 RHK130921:RHK130928 RRG130921:RRG130928 SBC130921:SBC130928 SKY130921:SKY130928 SUU130921:SUU130928 TEQ130921:TEQ130928 TOM130921:TOM130928 TYI130921:TYI130928 UIE130921:UIE130928 USA130921:USA130928 VBW130921:VBW130928 VLS130921:VLS130928 VVO130921:VVO130928 WFK130921:WFK130928 WPG130921:WPG130928 J196455:J196462 CU196457:CU196464 MQ196457:MQ196464 WM196457:WM196464 AGI196457:AGI196464 AQE196457:AQE196464 BAA196457:BAA196464 BJW196457:BJW196464 BTS196457:BTS196464 CDO196457:CDO196464 CNK196457:CNK196464 CXG196457:CXG196464 DHC196457:DHC196464 DQY196457:DQY196464 EAU196457:EAU196464 EKQ196457:EKQ196464 EUM196457:EUM196464 FEI196457:FEI196464 FOE196457:FOE196464 FYA196457:FYA196464 GHW196457:GHW196464 GRS196457:GRS196464 HBO196457:HBO196464 HLK196457:HLK196464 HVG196457:HVG196464 IFC196457:IFC196464 IOY196457:IOY196464 IYU196457:IYU196464 JIQ196457:JIQ196464 JSM196457:JSM196464 KCI196457:KCI196464 KME196457:KME196464 KWA196457:KWA196464 LFW196457:LFW196464 LPS196457:LPS196464 LZO196457:LZO196464 MJK196457:MJK196464 MTG196457:MTG196464 NDC196457:NDC196464 NMY196457:NMY196464 NWU196457:NWU196464 OGQ196457:OGQ196464 OQM196457:OQM196464 PAI196457:PAI196464 PKE196457:PKE196464 PUA196457:PUA196464 QDW196457:QDW196464 QNS196457:QNS196464 QXO196457:QXO196464 RHK196457:RHK196464 RRG196457:RRG196464 SBC196457:SBC196464 SKY196457:SKY196464 SUU196457:SUU196464 TEQ196457:TEQ196464 TOM196457:TOM196464 TYI196457:TYI196464 UIE196457:UIE196464 USA196457:USA196464 VBW196457:VBW196464 VLS196457:VLS196464 VVO196457:VVO196464 WFK196457:WFK196464 WPG196457:WPG196464 J261991:J261998 CU261993:CU262000 MQ261993:MQ262000 WM261993:WM262000 AGI261993:AGI262000 AQE261993:AQE262000 BAA261993:BAA262000 BJW261993:BJW262000 BTS261993:BTS262000 CDO261993:CDO262000 CNK261993:CNK262000 CXG261993:CXG262000 DHC261993:DHC262000 DQY261993:DQY262000 EAU261993:EAU262000 EKQ261993:EKQ262000 EUM261993:EUM262000 FEI261993:FEI262000 FOE261993:FOE262000 FYA261993:FYA262000 GHW261993:GHW262000 GRS261993:GRS262000 HBO261993:HBO262000 HLK261993:HLK262000 HVG261993:HVG262000 IFC261993:IFC262000 IOY261993:IOY262000 IYU261993:IYU262000 JIQ261993:JIQ262000 JSM261993:JSM262000 KCI261993:KCI262000 KME261993:KME262000 KWA261993:KWA262000 LFW261993:LFW262000 LPS261993:LPS262000 LZO261993:LZO262000 MJK261993:MJK262000 MTG261993:MTG262000 NDC261993:NDC262000 NMY261993:NMY262000 NWU261993:NWU262000 OGQ261993:OGQ262000 OQM261993:OQM262000 PAI261993:PAI262000 PKE261993:PKE262000 PUA261993:PUA262000 QDW261993:QDW262000 QNS261993:QNS262000 QXO261993:QXO262000 RHK261993:RHK262000 RRG261993:RRG262000 SBC261993:SBC262000 SKY261993:SKY262000 SUU261993:SUU262000 TEQ261993:TEQ262000 TOM261993:TOM262000 TYI261993:TYI262000 UIE261993:UIE262000 USA261993:USA262000 VBW261993:VBW262000 VLS261993:VLS262000 VVO261993:VVO262000 WFK261993:WFK262000 WPG261993:WPG262000 J327527:J327534 CU327529:CU327536 MQ327529:MQ327536 WM327529:WM327536 AGI327529:AGI327536 AQE327529:AQE327536 BAA327529:BAA327536 BJW327529:BJW327536 BTS327529:BTS327536 CDO327529:CDO327536 CNK327529:CNK327536 CXG327529:CXG327536 DHC327529:DHC327536 DQY327529:DQY327536 EAU327529:EAU327536 EKQ327529:EKQ327536 EUM327529:EUM327536 FEI327529:FEI327536 FOE327529:FOE327536 FYA327529:FYA327536 GHW327529:GHW327536 GRS327529:GRS327536 HBO327529:HBO327536 HLK327529:HLK327536 HVG327529:HVG327536 IFC327529:IFC327536 IOY327529:IOY327536 IYU327529:IYU327536 JIQ327529:JIQ327536 JSM327529:JSM327536 KCI327529:KCI327536 KME327529:KME327536 KWA327529:KWA327536 LFW327529:LFW327536 LPS327529:LPS327536 LZO327529:LZO327536 MJK327529:MJK327536 MTG327529:MTG327536 NDC327529:NDC327536 NMY327529:NMY327536 NWU327529:NWU327536 OGQ327529:OGQ327536 OQM327529:OQM327536 PAI327529:PAI327536 PKE327529:PKE327536 PUA327529:PUA327536 QDW327529:QDW327536 QNS327529:QNS327536 QXO327529:QXO327536 RHK327529:RHK327536 RRG327529:RRG327536 SBC327529:SBC327536 SKY327529:SKY327536 SUU327529:SUU327536 TEQ327529:TEQ327536 TOM327529:TOM327536 TYI327529:TYI327536 UIE327529:UIE327536 USA327529:USA327536 VBW327529:VBW327536 VLS327529:VLS327536 VVO327529:VVO327536 WFK327529:WFK327536 WPG327529:WPG327536 J393063:J393070 CU393065:CU393072 MQ393065:MQ393072 WM393065:WM393072 AGI393065:AGI393072 AQE393065:AQE393072 BAA393065:BAA393072 BJW393065:BJW393072 BTS393065:BTS393072 CDO393065:CDO393072 CNK393065:CNK393072 CXG393065:CXG393072 DHC393065:DHC393072 DQY393065:DQY393072 EAU393065:EAU393072 EKQ393065:EKQ393072 EUM393065:EUM393072 FEI393065:FEI393072 FOE393065:FOE393072 FYA393065:FYA393072 GHW393065:GHW393072 GRS393065:GRS393072 HBO393065:HBO393072 HLK393065:HLK393072 HVG393065:HVG393072 IFC393065:IFC393072 IOY393065:IOY393072 IYU393065:IYU393072 JIQ393065:JIQ393072 JSM393065:JSM393072 KCI393065:KCI393072 KME393065:KME393072 KWA393065:KWA393072 LFW393065:LFW393072 LPS393065:LPS393072 LZO393065:LZO393072 MJK393065:MJK393072 MTG393065:MTG393072 NDC393065:NDC393072 NMY393065:NMY393072 NWU393065:NWU393072 OGQ393065:OGQ393072 OQM393065:OQM393072 PAI393065:PAI393072 PKE393065:PKE393072 PUA393065:PUA393072 QDW393065:QDW393072 QNS393065:QNS393072 QXO393065:QXO393072 RHK393065:RHK393072 RRG393065:RRG393072 SBC393065:SBC393072 SKY393065:SKY393072 SUU393065:SUU393072 TEQ393065:TEQ393072 TOM393065:TOM393072 TYI393065:TYI393072 UIE393065:UIE393072 USA393065:USA393072 VBW393065:VBW393072 VLS393065:VLS393072 VVO393065:VVO393072 WFK393065:WFK393072 WPG393065:WPG393072 J458599:J458606 CU458601:CU458608 MQ458601:MQ458608 WM458601:WM458608 AGI458601:AGI458608 AQE458601:AQE458608 BAA458601:BAA458608 BJW458601:BJW458608 BTS458601:BTS458608 CDO458601:CDO458608 CNK458601:CNK458608 CXG458601:CXG458608 DHC458601:DHC458608 DQY458601:DQY458608 EAU458601:EAU458608 EKQ458601:EKQ458608 EUM458601:EUM458608 FEI458601:FEI458608 FOE458601:FOE458608 FYA458601:FYA458608 GHW458601:GHW458608 GRS458601:GRS458608 HBO458601:HBO458608 HLK458601:HLK458608 HVG458601:HVG458608 IFC458601:IFC458608 IOY458601:IOY458608 IYU458601:IYU458608 JIQ458601:JIQ458608 JSM458601:JSM458608 KCI458601:KCI458608 KME458601:KME458608 KWA458601:KWA458608 LFW458601:LFW458608 LPS458601:LPS458608 LZO458601:LZO458608 MJK458601:MJK458608 MTG458601:MTG458608 NDC458601:NDC458608 NMY458601:NMY458608 NWU458601:NWU458608 OGQ458601:OGQ458608 OQM458601:OQM458608 PAI458601:PAI458608 PKE458601:PKE458608 PUA458601:PUA458608 QDW458601:QDW458608 QNS458601:QNS458608 QXO458601:QXO458608 RHK458601:RHK458608 RRG458601:RRG458608 SBC458601:SBC458608 SKY458601:SKY458608 SUU458601:SUU458608 TEQ458601:TEQ458608 TOM458601:TOM458608 TYI458601:TYI458608 UIE458601:UIE458608 USA458601:USA458608 VBW458601:VBW458608 VLS458601:VLS458608 VVO458601:VVO458608 WFK458601:WFK458608 WPG458601:WPG458608 J524135:J524142 CU524137:CU524144 MQ524137:MQ524144 WM524137:WM524144 AGI524137:AGI524144 AQE524137:AQE524144 BAA524137:BAA524144 BJW524137:BJW524144 BTS524137:BTS524144 CDO524137:CDO524144 CNK524137:CNK524144 CXG524137:CXG524144 DHC524137:DHC524144 DQY524137:DQY524144 EAU524137:EAU524144 EKQ524137:EKQ524144 EUM524137:EUM524144 FEI524137:FEI524144 FOE524137:FOE524144 FYA524137:FYA524144 GHW524137:GHW524144 GRS524137:GRS524144 HBO524137:HBO524144 HLK524137:HLK524144 HVG524137:HVG524144 IFC524137:IFC524144 IOY524137:IOY524144 IYU524137:IYU524144 JIQ524137:JIQ524144 JSM524137:JSM524144 KCI524137:KCI524144 KME524137:KME524144 KWA524137:KWA524144 LFW524137:LFW524144 LPS524137:LPS524144 LZO524137:LZO524144 MJK524137:MJK524144 MTG524137:MTG524144 NDC524137:NDC524144 NMY524137:NMY524144 NWU524137:NWU524144 OGQ524137:OGQ524144 OQM524137:OQM524144 PAI524137:PAI524144 PKE524137:PKE524144 PUA524137:PUA524144 QDW524137:QDW524144 QNS524137:QNS524144 QXO524137:QXO524144 RHK524137:RHK524144 RRG524137:RRG524144 SBC524137:SBC524144 SKY524137:SKY524144 SUU524137:SUU524144 TEQ524137:TEQ524144 TOM524137:TOM524144 TYI524137:TYI524144 UIE524137:UIE524144 USA524137:USA524144 VBW524137:VBW524144 VLS524137:VLS524144 VVO524137:VVO524144 WFK524137:WFK524144 WPG524137:WPG524144 J589671:J589678 CU589673:CU589680 MQ589673:MQ589680 WM589673:WM589680 AGI589673:AGI589680 AQE589673:AQE589680 BAA589673:BAA589680 BJW589673:BJW589680 BTS589673:BTS589680 CDO589673:CDO589680 CNK589673:CNK589680 CXG589673:CXG589680 DHC589673:DHC589680 DQY589673:DQY589680 EAU589673:EAU589680 EKQ589673:EKQ589680 EUM589673:EUM589680 FEI589673:FEI589680 FOE589673:FOE589680 FYA589673:FYA589680 GHW589673:GHW589680 GRS589673:GRS589680 HBO589673:HBO589680 HLK589673:HLK589680 HVG589673:HVG589680 IFC589673:IFC589680 IOY589673:IOY589680 IYU589673:IYU589680 JIQ589673:JIQ589680 JSM589673:JSM589680 KCI589673:KCI589680 KME589673:KME589680 KWA589673:KWA589680 LFW589673:LFW589680 LPS589673:LPS589680 LZO589673:LZO589680 MJK589673:MJK589680 MTG589673:MTG589680 NDC589673:NDC589680 NMY589673:NMY589680 NWU589673:NWU589680 OGQ589673:OGQ589680 OQM589673:OQM589680 PAI589673:PAI589680 PKE589673:PKE589680 PUA589673:PUA589680 QDW589673:QDW589680 QNS589673:QNS589680 QXO589673:QXO589680 RHK589673:RHK589680 RRG589673:RRG589680 SBC589673:SBC589680 SKY589673:SKY589680 SUU589673:SUU589680 TEQ589673:TEQ589680 TOM589673:TOM589680 TYI589673:TYI589680 UIE589673:UIE589680 USA589673:USA589680 VBW589673:VBW589680 VLS589673:VLS589680 VVO589673:VVO589680 WFK589673:WFK589680 WPG589673:WPG589680 J655207:J655214 CU655209:CU655216 MQ655209:MQ655216 WM655209:WM655216 AGI655209:AGI655216 AQE655209:AQE655216 BAA655209:BAA655216 BJW655209:BJW655216 BTS655209:BTS655216 CDO655209:CDO655216 CNK655209:CNK655216 CXG655209:CXG655216 DHC655209:DHC655216 DQY655209:DQY655216 EAU655209:EAU655216 EKQ655209:EKQ655216 EUM655209:EUM655216 FEI655209:FEI655216 FOE655209:FOE655216 FYA655209:FYA655216 GHW655209:GHW655216 GRS655209:GRS655216 HBO655209:HBO655216 HLK655209:HLK655216 HVG655209:HVG655216 IFC655209:IFC655216 IOY655209:IOY655216 IYU655209:IYU655216 JIQ655209:JIQ655216 JSM655209:JSM655216 KCI655209:KCI655216 KME655209:KME655216 KWA655209:KWA655216 LFW655209:LFW655216 LPS655209:LPS655216 LZO655209:LZO655216 MJK655209:MJK655216 MTG655209:MTG655216 NDC655209:NDC655216 NMY655209:NMY655216 NWU655209:NWU655216 OGQ655209:OGQ655216 OQM655209:OQM655216 PAI655209:PAI655216 PKE655209:PKE655216 PUA655209:PUA655216 QDW655209:QDW655216 QNS655209:QNS655216 QXO655209:QXO655216 RHK655209:RHK655216 RRG655209:RRG655216 SBC655209:SBC655216 SKY655209:SKY655216 SUU655209:SUU655216 TEQ655209:TEQ655216 TOM655209:TOM655216 TYI655209:TYI655216 UIE655209:UIE655216 USA655209:USA655216 VBW655209:VBW655216 VLS655209:VLS655216 VVO655209:VVO655216 WFK655209:WFK655216 WPG655209:WPG655216 J720743:J720750 CU720745:CU720752 MQ720745:MQ720752 WM720745:WM720752 AGI720745:AGI720752 AQE720745:AQE720752 BAA720745:BAA720752 BJW720745:BJW720752 BTS720745:BTS720752 CDO720745:CDO720752 CNK720745:CNK720752 CXG720745:CXG720752 DHC720745:DHC720752 DQY720745:DQY720752 EAU720745:EAU720752 EKQ720745:EKQ720752 EUM720745:EUM720752 FEI720745:FEI720752 FOE720745:FOE720752 FYA720745:FYA720752 GHW720745:GHW720752 GRS720745:GRS720752 HBO720745:HBO720752 HLK720745:HLK720752 HVG720745:HVG720752 IFC720745:IFC720752 IOY720745:IOY720752 IYU720745:IYU720752 JIQ720745:JIQ720752 JSM720745:JSM720752 KCI720745:KCI720752 KME720745:KME720752 KWA720745:KWA720752 LFW720745:LFW720752 LPS720745:LPS720752 LZO720745:LZO720752 MJK720745:MJK720752 MTG720745:MTG720752 NDC720745:NDC720752 NMY720745:NMY720752 NWU720745:NWU720752 OGQ720745:OGQ720752 OQM720745:OQM720752 PAI720745:PAI720752 PKE720745:PKE720752 PUA720745:PUA720752 QDW720745:QDW720752 QNS720745:QNS720752 QXO720745:QXO720752 RHK720745:RHK720752 RRG720745:RRG720752 SBC720745:SBC720752 SKY720745:SKY720752 SUU720745:SUU720752 TEQ720745:TEQ720752 TOM720745:TOM720752 TYI720745:TYI720752 UIE720745:UIE720752 USA720745:USA720752 VBW720745:VBW720752 VLS720745:VLS720752 VVO720745:VVO720752 WFK720745:WFK720752 WPG720745:WPG720752 J786279:J786286 CU786281:CU786288 MQ786281:MQ786288 WM786281:WM786288 AGI786281:AGI786288 AQE786281:AQE786288 BAA786281:BAA786288 BJW786281:BJW786288 BTS786281:BTS786288 CDO786281:CDO786288 CNK786281:CNK786288 CXG786281:CXG786288 DHC786281:DHC786288 DQY786281:DQY786288 EAU786281:EAU786288 EKQ786281:EKQ786288 EUM786281:EUM786288 FEI786281:FEI786288 FOE786281:FOE786288 FYA786281:FYA786288 GHW786281:GHW786288 GRS786281:GRS786288 HBO786281:HBO786288 HLK786281:HLK786288 HVG786281:HVG786288 IFC786281:IFC786288 IOY786281:IOY786288 IYU786281:IYU786288 JIQ786281:JIQ786288 JSM786281:JSM786288 KCI786281:KCI786288 KME786281:KME786288 KWA786281:KWA786288 LFW786281:LFW786288 LPS786281:LPS786288 LZO786281:LZO786288 MJK786281:MJK786288 MTG786281:MTG786288 NDC786281:NDC786288 NMY786281:NMY786288 NWU786281:NWU786288 OGQ786281:OGQ786288 OQM786281:OQM786288 PAI786281:PAI786288 PKE786281:PKE786288 PUA786281:PUA786288 QDW786281:QDW786288 QNS786281:QNS786288 QXO786281:QXO786288 RHK786281:RHK786288 RRG786281:RRG786288 SBC786281:SBC786288 SKY786281:SKY786288 SUU786281:SUU786288 TEQ786281:TEQ786288 TOM786281:TOM786288 TYI786281:TYI786288 UIE786281:UIE786288 USA786281:USA786288 VBW786281:VBW786288 VLS786281:VLS786288 VVO786281:VVO786288 WFK786281:WFK786288 WPG786281:WPG786288 J851815:J851822 CU851817:CU851824 MQ851817:MQ851824 WM851817:WM851824 AGI851817:AGI851824 AQE851817:AQE851824 BAA851817:BAA851824 BJW851817:BJW851824 BTS851817:BTS851824 CDO851817:CDO851824 CNK851817:CNK851824 CXG851817:CXG851824 DHC851817:DHC851824 DQY851817:DQY851824 EAU851817:EAU851824 EKQ851817:EKQ851824 EUM851817:EUM851824 FEI851817:FEI851824 FOE851817:FOE851824 FYA851817:FYA851824 GHW851817:GHW851824 GRS851817:GRS851824 HBO851817:HBO851824 HLK851817:HLK851824 HVG851817:HVG851824 IFC851817:IFC851824 IOY851817:IOY851824 IYU851817:IYU851824 JIQ851817:JIQ851824 JSM851817:JSM851824 KCI851817:KCI851824 KME851817:KME851824 KWA851817:KWA851824 LFW851817:LFW851824 LPS851817:LPS851824 LZO851817:LZO851824 MJK851817:MJK851824 MTG851817:MTG851824 NDC851817:NDC851824 NMY851817:NMY851824 NWU851817:NWU851824 OGQ851817:OGQ851824 OQM851817:OQM851824 PAI851817:PAI851824 PKE851817:PKE851824 PUA851817:PUA851824 QDW851817:QDW851824 QNS851817:QNS851824 QXO851817:QXO851824 RHK851817:RHK851824 RRG851817:RRG851824 SBC851817:SBC851824 SKY851817:SKY851824 SUU851817:SUU851824 TEQ851817:TEQ851824 TOM851817:TOM851824 TYI851817:TYI851824 UIE851817:UIE851824 USA851817:USA851824 VBW851817:VBW851824 VLS851817:VLS851824 VVO851817:VVO851824 WFK851817:WFK851824 WPG851817:WPG851824 J917351:J917358 CU917353:CU917360 MQ917353:MQ917360 WM917353:WM917360 AGI917353:AGI917360 AQE917353:AQE917360 BAA917353:BAA917360 BJW917353:BJW917360 BTS917353:BTS917360 CDO917353:CDO917360 CNK917353:CNK917360 CXG917353:CXG917360 DHC917353:DHC917360 DQY917353:DQY917360 EAU917353:EAU917360 EKQ917353:EKQ917360 EUM917353:EUM917360 FEI917353:FEI917360 FOE917353:FOE917360 FYA917353:FYA917360 GHW917353:GHW917360 GRS917353:GRS917360 HBO917353:HBO917360 HLK917353:HLK917360 HVG917353:HVG917360 IFC917353:IFC917360 IOY917353:IOY917360 IYU917353:IYU917360 JIQ917353:JIQ917360 JSM917353:JSM917360 KCI917353:KCI917360 KME917353:KME917360 KWA917353:KWA917360 LFW917353:LFW917360 LPS917353:LPS917360 LZO917353:LZO917360 MJK917353:MJK917360 MTG917353:MTG917360 NDC917353:NDC917360 NMY917353:NMY917360 NWU917353:NWU917360 OGQ917353:OGQ917360 OQM917353:OQM917360 PAI917353:PAI917360 PKE917353:PKE917360 PUA917353:PUA917360 QDW917353:QDW917360 QNS917353:QNS917360 QXO917353:QXO917360 RHK917353:RHK917360 RRG917353:RRG917360 SBC917353:SBC917360 SKY917353:SKY917360 SUU917353:SUU917360 TEQ917353:TEQ917360 TOM917353:TOM917360 TYI917353:TYI917360 UIE917353:UIE917360 USA917353:USA917360 VBW917353:VBW917360 VLS917353:VLS917360 VVO917353:VVO917360 WFK917353:WFK917360 WPG917353:WPG917360 J982887:J982894 CU982889:CU982896 MQ982889:MQ982896 WM982889:WM982896 AGI982889:AGI982896 AQE982889:AQE982896 BAA982889:BAA982896 BJW982889:BJW982896 BTS982889:BTS982896 CDO982889:CDO982896 CNK982889:CNK982896 CXG982889:CXG982896 DHC982889:DHC982896 DQY982889:DQY982896 EAU982889:EAU982896 EKQ982889:EKQ982896 EUM982889:EUM982896 FEI982889:FEI982896 FOE982889:FOE982896 FYA982889:FYA982896 GHW982889:GHW982896 GRS982889:GRS982896 HBO982889:HBO982896 HLK982889:HLK982896 HVG982889:HVG982896 IFC982889:IFC982896 IOY982889:IOY982896 IYU982889:IYU982896 JIQ982889:JIQ982896 JSM982889:JSM982896 KCI982889:KCI982896 KME982889:KME982896 KWA982889:KWA982896 LFW982889:LFW982896 LPS982889:LPS982896 LZO982889:LZO982896 MJK982889:MJK982896 MTG982889:MTG982896 NDC982889:NDC982896 NMY982889:NMY982896 NWU982889:NWU982896 OGQ982889:OGQ982896 OQM982889:OQM982896 PAI982889:PAI982896 PKE982889:PKE982896 PUA982889:PUA982896 QDW982889:QDW982896 QNS982889:QNS982896 QXO982889:QXO982896 RHK982889:RHK982896 RRG982889:RRG982896 SBC982889:SBC982896 SKY982889:SKY982896 SUU982889:SUU982896 TEQ982889:TEQ982896 TOM982889:TOM982896 TYI982889:TYI982896 UIE982889:UIE982896 USA982889:USA982896 VBW982889:VBW982896 VLS982889:VLS982896 VVO982889:VVO982896 WFK982889:WFK982896 WPG982889:WPG982896 J65463:J65489 CU65465:CU65491 MQ65465:MQ65491 WM65465:WM65491 AGI65465:AGI65491 AQE65465:AQE65491 BAA65465:BAA65491 BJW65465:BJW65491 BTS65465:BTS65491 CDO65465:CDO65491 CNK65465:CNK65491 CXG65465:CXG65491 DHC65465:DHC65491 DQY65465:DQY65491 EAU65465:EAU65491 EKQ65465:EKQ65491 EUM65465:EUM65491 FEI65465:FEI65491 FOE65465:FOE65491 FYA65465:FYA65491 GHW65465:GHW65491 GRS65465:GRS65491 HBO65465:HBO65491 HLK65465:HLK65491 HVG65465:HVG65491 IFC65465:IFC65491 IOY65465:IOY65491 IYU65465:IYU65491 JIQ65465:JIQ65491 JSM65465:JSM65491 KCI65465:KCI65491 KME65465:KME65491 KWA65465:KWA65491 LFW65465:LFW65491 LPS65465:LPS65491 LZO65465:LZO65491 MJK65465:MJK65491 MTG65465:MTG65491 NDC65465:NDC65491 NMY65465:NMY65491 NWU65465:NWU65491 OGQ65465:OGQ65491 OQM65465:OQM65491 PAI65465:PAI65491 PKE65465:PKE65491 PUA65465:PUA65491 QDW65465:QDW65491 QNS65465:QNS65491 QXO65465:QXO65491 RHK65465:RHK65491 RRG65465:RRG65491 SBC65465:SBC65491 SKY65465:SKY65491 SUU65465:SUU65491 TEQ65465:TEQ65491 TOM65465:TOM65491 TYI65465:TYI65491 UIE65465:UIE65491 USA65465:USA65491 VBW65465:VBW65491 VLS65465:VLS65491 VVO65465:VVO65491 WFK65465:WFK65491 WPG65465:WPG65491 J130999:J131025 CU131001:CU131027 MQ131001:MQ131027 WM131001:WM131027 AGI131001:AGI131027 AQE131001:AQE131027 BAA131001:BAA131027 BJW131001:BJW131027 BTS131001:BTS131027 CDO131001:CDO131027 CNK131001:CNK131027 CXG131001:CXG131027 DHC131001:DHC131027 DQY131001:DQY131027 EAU131001:EAU131027 EKQ131001:EKQ131027 EUM131001:EUM131027 FEI131001:FEI131027 FOE131001:FOE131027 FYA131001:FYA131027 GHW131001:GHW131027 GRS131001:GRS131027 HBO131001:HBO131027 HLK131001:HLK131027 HVG131001:HVG131027 IFC131001:IFC131027 IOY131001:IOY131027 IYU131001:IYU131027 JIQ131001:JIQ131027 JSM131001:JSM131027 KCI131001:KCI131027 KME131001:KME131027 KWA131001:KWA131027 LFW131001:LFW131027 LPS131001:LPS131027 LZO131001:LZO131027 MJK131001:MJK131027 MTG131001:MTG131027 NDC131001:NDC131027 NMY131001:NMY131027 NWU131001:NWU131027 OGQ131001:OGQ131027 OQM131001:OQM131027 PAI131001:PAI131027 PKE131001:PKE131027 PUA131001:PUA131027 QDW131001:QDW131027 QNS131001:QNS131027 QXO131001:QXO131027 RHK131001:RHK131027 RRG131001:RRG131027 SBC131001:SBC131027 SKY131001:SKY131027 SUU131001:SUU131027 TEQ131001:TEQ131027 TOM131001:TOM131027 TYI131001:TYI131027 UIE131001:UIE131027 USA131001:USA131027 VBW131001:VBW131027 VLS131001:VLS131027 VVO131001:VVO131027 WFK131001:WFK131027 WPG131001:WPG131027 J196535:J196561 CU196537:CU196563 MQ196537:MQ196563 WM196537:WM196563 AGI196537:AGI196563 AQE196537:AQE196563 BAA196537:BAA196563 BJW196537:BJW196563 BTS196537:BTS196563 CDO196537:CDO196563 CNK196537:CNK196563 CXG196537:CXG196563 DHC196537:DHC196563 DQY196537:DQY196563 EAU196537:EAU196563 EKQ196537:EKQ196563 EUM196537:EUM196563 FEI196537:FEI196563 FOE196537:FOE196563 FYA196537:FYA196563 GHW196537:GHW196563 GRS196537:GRS196563 HBO196537:HBO196563 HLK196537:HLK196563 HVG196537:HVG196563 IFC196537:IFC196563 IOY196537:IOY196563 IYU196537:IYU196563 JIQ196537:JIQ196563 JSM196537:JSM196563 KCI196537:KCI196563 KME196537:KME196563 KWA196537:KWA196563 LFW196537:LFW196563 LPS196537:LPS196563 LZO196537:LZO196563 MJK196537:MJK196563 MTG196537:MTG196563 NDC196537:NDC196563 NMY196537:NMY196563 NWU196537:NWU196563 OGQ196537:OGQ196563 OQM196537:OQM196563 PAI196537:PAI196563 PKE196537:PKE196563 PUA196537:PUA196563 QDW196537:QDW196563 QNS196537:QNS196563 QXO196537:QXO196563 RHK196537:RHK196563 RRG196537:RRG196563 SBC196537:SBC196563 SKY196537:SKY196563 SUU196537:SUU196563 TEQ196537:TEQ196563 TOM196537:TOM196563 TYI196537:TYI196563 UIE196537:UIE196563 USA196537:USA196563 VBW196537:VBW196563 VLS196537:VLS196563 VVO196537:VVO196563 WFK196537:WFK196563 WPG196537:WPG196563 J262071:J262097 CU262073:CU262099 MQ262073:MQ262099 WM262073:WM262099 AGI262073:AGI262099 AQE262073:AQE262099 BAA262073:BAA262099 BJW262073:BJW262099 BTS262073:BTS262099 CDO262073:CDO262099 CNK262073:CNK262099 CXG262073:CXG262099 DHC262073:DHC262099 DQY262073:DQY262099 EAU262073:EAU262099 EKQ262073:EKQ262099 EUM262073:EUM262099 FEI262073:FEI262099 FOE262073:FOE262099 FYA262073:FYA262099 GHW262073:GHW262099 GRS262073:GRS262099 HBO262073:HBO262099 HLK262073:HLK262099 HVG262073:HVG262099 IFC262073:IFC262099 IOY262073:IOY262099 IYU262073:IYU262099 JIQ262073:JIQ262099 JSM262073:JSM262099 KCI262073:KCI262099 KME262073:KME262099 KWA262073:KWA262099 LFW262073:LFW262099 LPS262073:LPS262099 LZO262073:LZO262099 MJK262073:MJK262099 MTG262073:MTG262099 NDC262073:NDC262099 NMY262073:NMY262099 NWU262073:NWU262099 OGQ262073:OGQ262099 OQM262073:OQM262099 PAI262073:PAI262099 PKE262073:PKE262099 PUA262073:PUA262099 QDW262073:QDW262099 QNS262073:QNS262099 QXO262073:QXO262099 RHK262073:RHK262099 RRG262073:RRG262099 SBC262073:SBC262099 SKY262073:SKY262099 SUU262073:SUU262099 TEQ262073:TEQ262099 TOM262073:TOM262099 TYI262073:TYI262099 UIE262073:UIE262099 USA262073:USA262099 VBW262073:VBW262099 VLS262073:VLS262099 VVO262073:VVO262099 WFK262073:WFK262099 WPG262073:WPG262099 J327607:J327633 CU327609:CU327635 MQ327609:MQ327635 WM327609:WM327635 AGI327609:AGI327635 AQE327609:AQE327635 BAA327609:BAA327635 BJW327609:BJW327635 BTS327609:BTS327635 CDO327609:CDO327635 CNK327609:CNK327635 CXG327609:CXG327635 DHC327609:DHC327635 DQY327609:DQY327635 EAU327609:EAU327635 EKQ327609:EKQ327635 EUM327609:EUM327635 FEI327609:FEI327635 FOE327609:FOE327635 FYA327609:FYA327635 GHW327609:GHW327635 GRS327609:GRS327635 HBO327609:HBO327635 HLK327609:HLK327635 HVG327609:HVG327635 IFC327609:IFC327635 IOY327609:IOY327635 IYU327609:IYU327635 JIQ327609:JIQ327635 JSM327609:JSM327635 KCI327609:KCI327635 KME327609:KME327635 KWA327609:KWA327635 LFW327609:LFW327635 LPS327609:LPS327635 LZO327609:LZO327635 MJK327609:MJK327635 MTG327609:MTG327635 NDC327609:NDC327635 NMY327609:NMY327635 NWU327609:NWU327635 OGQ327609:OGQ327635 OQM327609:OQM327635 PAI327609:PAI327635 PKE327609:PKE327635 PUA327609:PUA327635 QDW327609:QDW327635 QNS327609:QNS327635 QXO327609:QXO327635 RHK327609:RHK327635 RRG327609:RRG327635 SBC327609:SBC327635 SKY327609:SKY327635 SUU327609:SUU327635 TEQ327609:TEQ327635 TOM327609:TOM327635 TYI327609:TYI327635 UIE327609:UIE327635 USA327609:USA327635 VBW327609:VBW327635 VLS327609:VLS327635 VVO327609:VVO327635 WFK327609:WFK327635 WPG327609:WPG327635 J393143:J393169 CU393145:CU393171 MQ393145:MQ393171 WM393145:WM393171 AGI393145:AGI393171 AQE393145:AQE393171 BAA393145:BAA393171 BJW393145:BJW393171 BTS393145:BTS393171 CDO393145:CDO393171 CNK393145:CNK393171 CXG393145:CXG393171 DHC393145:DHC393171 DQY393145:DQY393171 EAU393145:EAU393171 EKQ393145:EKQ393171 EUM393145:EUM393171 FEI393145:FEI393171 FOE393145:FOE393171 FYA393145:FYA393171 GHW393145:GHW393171 GRS393145:GRS393171 HBO393145:HBO393171 HLK393145:HLK393171 HVG393145:HVG393171 IFC393145:IFC393171 IOY393145:IOY393171 IYU393145:IYU393171 JIQ393145:JIQ393171 JSM393145:JSM393171 KCI393145:KCI393171 KME393145:KME393171 KWA393145:KWA393171 LFW393145:LFW393171 LPS393145:LPS393171 LZO393145:LZO393171 MJK393145:MJK393171 MTG393145:MTG393171 NDC393145:NDC393171 NMY393145:NMY393171 NWU393145:NWU393171 OGQ393145:OGQ393171 OQM393145:OQM393171 PAI393145:PAI393171 PKE393145:PKE393171 PUA393145:PUA393171 QDW393145:QDW393171 QNS393145:QNS393171 QXO393145:QXO393171 RHK393145:RHK393171 RRG393145:RRG393171 SBC393145:SBC393171 SKY393145:SKY393171 SUU393145:SUU393171 TEQ393145:TEQ393171 TOM393145:TOM393171 TYI393145:TYI393171 UIE393145:UIE393171 USA393145:USA393171 VBW393145:VBW393171 VLS393145:VLS393171 VVO393145:VVO393171 WFK393145:WFK393171 WPG393145:WPG393171 J458679:J458705 CU458681:CU458707 MQ458681:MQ458707 WM458681:WM458707 AGI458681:AGI458707 AQE458681:AQE458707 BAA458681:BAA458707 BJW458681:BJW458707 BTS458681:BTS458707 CDO458681:CDO458707 CNK458681:CNK458707 CXG458681:CXG458707 DHC458681:DHC458707 DQY458681:DQY458707 EAU458681:EAU458707 EKQ458681:EKQ458707 EUM458681:EUM458707 FEI458681:FEI458707 FOE458681:FOE458707 FYA458681:FYA458707 GHW458681:GHW458707 GRS458681:GRS458707 HBO458681:HBO458707 HLK458681:HLK458707 HVG458681:HVG458707 IFC458681:IFC458707 IOY458681:IOY458707 IYU458681:IYU458707 JIQ458681:JIQ458707 JSM458681:JSM458707 KCI458681:KCI458707 KME458681:KME458707 KWA458681:KWA458707 LFW458681:LFW458707 LPS458681:LPS458707 LZO458681:LZO458707 MJK458681:MJK458707 MTG458681:MTG458707 NDC458681:NDC458707 NMY458681:NMY458707 NWU458681:NWU458707 OGQ458681:OGQ458707 OQM458681:OQM458707 PAI458681:PAI458707 PKE458681:PKE458707 PUA458681:PUA458707 QDW458681:QDW458707 QNS458681:QNS458707 QXO458681:QXO458707 RHK458681:RHK458707 RRG458681:RRG458707 SBC458681:SBC458707 SKY458681:SKY458707 SUU458681:SUU458707 TEQ458681:TEQ458707 TOM458681:TOM458707 TYI458681:TYI458707 UIE458681:UIE458707 USA458681:USA458707 VBW458681:VBW458707 VLS458681:VLS458707 VVO458681:VVO458707 WFK458681:WFK458707 WPG458681:WPG458707 J524215:J524241 CU524217:CU524243 MQ524217:MQ524243 WM524217:WM524243 AGI524217:AGI524243 AQE524217:AQE524243 BAA524217:BAA524243 BJW524217:BJW524243 BTS524217:BTS524243 CDO524217:CDO524243 CNK524217:CNK524243 CXG524217:CXG524243 DHC524217:DHC524243 DQY524217:DQY524243 EAU524217:EAU524243 EKQ524217:EKQ524243 EUM524217:EUM524243 FEI524217:FEI524243 FOE524217:FOE524243 FYA524217:FYA524243 GHW524217:GHW524243 GRS524217:GRS524243 HBO524217:HBO524243 HLK524217:HLK524243 HVG524217:HVG524243 IFC524217:IFC524243 IOY524217:IOY524243 IYU524217:IYU524243 JIQ524217:JIQ524243 JSM524217:JSM524243 KCI524217:KCI524243 KME524217:KME524243 KWA524217:KWA524243 LFW524217:LFW524243 LPS524217:LPS524243 LZO524217:LZO524243 MJK524217:MJK524243 MTG524217:MTG524243 NDC524217:NDC524243 NMY524217:NMY524243 NWU524217:NWU524243 OGQ524217:OGQ524243 OQM524217:OQM524243 PAI524217:PAI524243 PKE524217:PKE524243 PUA524217:PUA524243 QDW524217:QDW524243 QNS524217:QNS524243 QXO524217:QXO524243 RHK524217:RHK524243 RRG524217:RRG524243 SBC524217:SBC524243 SKY524217:SKY524243 SUU524217:SUU524243 TEQ524217:TEQ524243 TOM524217:TOM524243 TYI524217:TYI524243 UIE524217:UIE524243 USA524217:USA524243 VBW524217:VBW524243 VLS524217:VLS524243 VVO524217:VVO524243 WFK524217:WFK524243 WPG524217:WPG524243 J589751:J589777 CU589753:CU589779 MQ589753:MQ589779 WM589753:WM589779 AGI589753:AGI589779 AQE589753:AQE589779 BAA589753:BAA589779 BJW589753:BJW589779 BTS589753:BTS589779 CDO589753:CDO589779 CNK589753:CNK589779 CXG589753:CXG589779 DHC589753:DHC589779 DQY589753:DQY589779 EAU589753:EAU589779 EKQ589753:EKQ589779 EUM589753:EUM589779 FEI589753:FEI589779 FOE589753:FOE589779 FYA589753:FYA589779 GHW589753:GHW589779 GRS589753:GRS589779 HBO589753:HBO589779 HLK589753:HLK589779 HVG589753:HVG589779 IFC589753:IFC589779 IOY589753:IOY589779 IYU589753:IYU589779 JIQ589753:JIQ589779 JSM589753:JSM589779 KCI589753:KCI589779 KME589753:KME589779 KWA589753:KWA589779 LFW589753:LFW589779 LPS589753:LPS589779 LZO589753:LZO589779 MJK589753:MJK589779 MTG589753:MTG589779 NDC589753:NDC589779 NMY589753:NMY589779 NWU589753:NWU589779 OGQ589753:OGQ589779 OQM589753:OQM589779 PAI589753:PAI589779 PKE589753:PKE589779 PUA589753:PUA589779 QDW589753:QDW589779 QNS589753:QNS589779 QXO589753:QXO589779 RHK589753:RHK589779 RRG589753:RRG589779 SBC589753:SBC589779 SKY589753:SKY589779 SUU589753:SUU589779 TEQ589753:TEQ589779 TOM589753:TOM589779 TYI589753:TYI589779 UIE589753:UIE589779 USA589753:USA589779 VBW589753:VBW589779 VLS589753:VLS589779 VVO589753:VVO589779 WFK589753:WFK589779 WPG589753:WPG589779 J655287:J655313 CU655289:CU655315 MQ655289:MQ655315 WM655289:WM655315 AGI655289:AGI655315 AQE655289:AQE655315 BAA655289:BAA655315 BJW655289:BJW655315 BTS655289:BTS655315 CDO655289:CDO655315 CNK655289:CNK655315 CXG655289:CXG655315 DHC655289:DHC655315 DQY655289:DQY655315 EAU655289:EAU655315 EKQ655289:EKQ655315 EUM655289:EUM655315 FEI655289:FEI655315 FOE655289:FOE655315 FYA655289:FYA655315 GHW655289:GHW655315 GRS655289:GRS655315 HBO655289:HBO655315 HLK655289:HLK655315 HVG655289:HVG655315 IFC655289:IFC655315 IOY655289:IOY655315 IYU655289:IYU655315 JIQ655289:JIQ655315 JSM655289:JSM655315 KCI655289:KCI655315 KME655289:KME655315 KWA655289:KWA655315 LFW655289:LFW655315 LPS655289:LPS655315 LZO655289:LZO655315 MJK655289:MJK655315 MTG655289:MTG655315 NDC655289:NDC655315 NMY655289:NMY655315 NWU655289:NWU655315 OGQ655289:OGQ655315 OQM655289:OQM655315 PAI655289:PAI655315 PKE655289:PKE655315 PUA655289:PUA655315 QDW655289:QDW655315 QNS655289:QNS655315 QXO655289:QXO655315 RHK655289:RHK655315 RRG655289:RRG655315 SBC655289:SBC655315 SKY655289:SKY655315 SUU655289:SUU655315 TEQ655289:TEQ655315 TOM655289:TOM655315 TYI655289:TYI655315 UIE655289:UIE655315 USA655289:USA655315 VBW655289:VBW655315 VLS655289:VLS655315 VVO655289:VVO655315 WFK655289:WFK655315 WPG655289:WPG655315 J720823:J720849 CU720825:CU720851 MQ720825:MQ720851 WM720825:WM720851 AGI720825:AGI720851 AQE720825:AQE720851 BAA720825:BAA720851 BJW720825:BJW720851 BTS720825:BTS720851 CDO720825:CDO720851 CNK720825:CNK720851 CXG720825:CXG720851 DHC720825:DHC720851 DQY720825:DQY720851 EAU720825:EAU720851 EKQ720825:EKQ720851 EUM720825:EUM720851 FEI720825:FEI720851 FOE720825:FOE720851 FYA720825:FYA720851 GHW720825:GHW720851 GRS720825:GRS720851 HBO720825:HBO720851 HLK720825:HLK720851 HVG720825:HVG720851 IFC720825:IFC720851 IOY720825:IOY720851 IYU720825:IYU720851 JIQ720825:JIQ720851 JSM720825:JSM720851 KCI720825:KCI720851 KME720825:KME720851 KWA720825:KWA720851 LFW720825:LFW720851 LPS720825:LPS720851 LZO720825:LZO720851 MJK720825:MJK720851 MTG720825:MTG720851 NDC720825:NDC720851 NMY720825:NMY720851 NWU720825:NWU720851 OGQ720825:OGQ720851 OQM720825:OQM720851 PAI720825:PAI720851 PKE720825:PKE720851 PUA720825:PUA720851 QDW720825:QDW720851 QNS720825:QNS720851 QXO720825:QXO720851 RHK720825:RHK720851 RRG720825:RRG720851 SBC720825:SBC720851 SKY720825:SKY720851 SUU720825:SUU720851 TEQ720825:TEQ720851 TOM720825:TOM720851 TYI720825:TYI720851 UIE720825:UIE720851 USA720825:USA720851 VBW720825:VBW720851 VLS720825:VLS720851 VVO720825:VVO720851 WFK720825:WFK720851 WPG720825:WPG720851 J786359:J786385 CU786361:CU786387 MQ786361:MQ786387 WM786361:WM786387 AGI786361:AGI786387 AQE786361:AQE786387 BAA786361:BAA786387 BJW786361:BJW786387 BTS786361:BTS786387 CDO786361:CDO786387 CNK786361:CNK786387 CXG786361:CXG786387 DHC786361:DHC786387 DQY786361:DQY786387 EAU786361:EAU786387 EKQ786361:EKQ786387 EUM786361:EUM786387 FEI786361:FEI786387 FOE786361:FOE786387 FYA786361:FYA786387 GHW786361:GHW786387 GRS786361:GRS786387 HBO786361:HBO786387 HLK786361:HLK786387 HVG786361:HVG786387 IFC786361:IFC786387 IOY786361:IOY786387 IYU786361:IYU786387 JIQ786361:JIQ786387 JSM786361:JSM786387 KCI786361:KCI786387 KME786361:KME786387 KWA786361:KWA786387 LFW786361:LFW786387 LPS786361:LPS786387 LZO786361:LZO786387 MJK786361:MJK786387 MTG786361:MTG786387 NDC786361:NDC786387 NMY786361:NMY786387 NWU786361:NWU786387 OGQ786361:OGQ786387 OQM786361:OQM786387 PAI786361:PAI786387 PKE786361:PKE786387 PUA786361:PUA786387 QDW786361:QDW786387 QNS786361:QNS786387 QXO786361:QXO786387 RHK786361:RHK786387 RRG786361:RRG786387 SBC786361:SBC786387 SKY786361:SKY786387 SUU786361:SUU786387 TEQ786361:TEQ786387 TOM786361:TOM786387 TYI786361:TYI786387 UIE786361:UIE786387 USA786361:USA786387 VBW786361:VBW786387 VLS786361:VLS786387 VVO786361:VVO786387 WFK786361:WFK786387 WPG786361:WPG786387 J851895:J851921 CU851897:CU851923 MQ851897:MQ851923 WM851897:WM851923 AGI851897:AGI851923 AQE851897:AQE851923 BAA851897:BAA851923 BJW851897:BJW851923 BTS851897:BTS851923 CDO851897:CDO851923 CNK851897:CNK851923 CXG851897:CXG851923 DHC851897:DHC851923 DQY851897:DQY851923 EAU851897:EAU851923 EKQ851897:EKQ851923 EUM851897:EUM851923 FEI851897:FEI851923 FOE851897:FOE851923 FYA851897:FYA851923 GHW851897:GHW851923 GRS851897:GRS851923 HBO851897:HBO851923 HLK851897:HLK851923 HVG851897:HVG851923 IFC851897:IFC851923 IOY851897:IOY851923 IYU851897:IYU851923 JIQ851897:JIQ851923 JSM851897:JSM851923 KCI851897:KCI851923 KME851897:KME851923 KWA851897:KWA851923 LFW851897:LFW851923 LPS851897:LPS851923 LZO851897:LZO851923 MJK851897:MJK851923 MTG851897:MTG851923 NDC851897:NDC851923 NMY851897:NMY851923 NWU851897:NWU851923 OGQ851897:OGQ851923 OQM851897:OQM851923 PAI851897:PAI851923 PKE851897:PKE851923 PUA851897:PUA851923 QDW851897:QDW851923 QNS851897:QNS851923 QXO851897:QXO851923 RHK851897:RHK851923 RRG851897:RRG851923 SBC851897:SBC851923 SKY851897:SKY851923 SUU851897:SUU851923 TEQ851897:TEQ851923 TOM851897:TOM851923 TYI851897:TYI851923 UIE851897:UIE851923 USA851897:USA851923 VBW851897:VBW851923 VLS851897:VLS851923 VVO851897:VVO851923 WFK851897:WFK851923 WPG851897:WPG851923 J917431:J917457 CU917433:CU917459 MQ917433:MQ917459 WM917433:WM917459 AGI917433:AGI917459 AQE917433:AQE917459 BAA917433:BAA917459 BJW917433:BJW917459 BTS917433:BTS917459 CDO917433:CDO917459 CNK917433:CNK917459 CXG917433:CXG917459 DHC917433:DHC917459 DQY917433:DQY917459 EAU917433:EAU917459 EKQ917433:EKQ917459 EUM917433:EUM917459 FEI917433:FEI917459 FOE917433:FOE917459 FYA917433:FYA917459 GHW917433:GHW917459 GRS917433:GRS917459 HBO917433:HBO917459 HLK917433:HLK917459 HVG917433:HVG917459 IFC917433:IFC917459 IOY917433:IOY917459 IYU917433:IYU917459 JIQ917433:JIQ917459 JSM917433:JSM917459 KCI917433:KCI917459 KME917433:KME917459 KWA917433:KWA917459 LFW917433:LFW917459 LPS917433:LPS917459 LZO917433:LZO917459 MJK917433:MJK917459 MTG917433:MTG917459 NDC917433:NDC917459 NMY917433:NMY917459 NWU917433:NWU917459 OGQ917433:OGQ917459 OQM917433:OQM917459 PAI917433:PAI917459 PKE917433:PKE917459 PUA917433:PUA917459 QDW917433:QDW917459 QNS917433:QNS917459 QXO917433:QXO917459 RHK917433:RHK917459 RRG917433:RRG917459 SBC917433:SBC917459 SKY917433:SKY917459 SUU917433:SUU917459 TEQ917433:TEQ917459 TOM917433:TOM917459 TYI917433:TYI917459 UIE917433:UIE917459 USA917433:USA917459 VBW917433:VBW917459 VLS917433:VLS917459 VVO917433:VVO917459 WFK917433:WFK917459 WPG917433:WPG917459 J982967:J982993 CU982969:CU982995 MQ982969:MQ982995 WM982969:WM982995 AGI982969:AGI982995 AQE982969:AQE982995 BAA982969:BAA982995 BJW982969:BJW982995 BTS982969:BTS982995 CDO982969:CDO982995 CNK982969:CNK982995 CXG982969:CXG982995 DHC982969:DHC982995 DQY982969:DQY982995 EAU982969:EAU982995 EKQ982969:EKQ982995 EUM982969:EUM982995 FEI982969:FEI982995 FOE982969:FOE982995 FYA982969:FYA982995 GHW982969:GHW982995 GRS982969:GRS982995 HBO982969:HBO982995 HLK982969:HLK982995 HVG982969:HVG982995 IFC982969:IFC982995 IOY982969:IOY982995 IYU982969:IYU982995 JIQ982969:JIQ982995 JSM982969:JSM982995 KCI982969:KCI982995 KME982969:KME982995 KWA982969:KWA982995 LFW982969:LFW982995 LPS982969:LPS982995 LZO982969:LZO982995 MJK982969:MJK982995 MTG982969:MTG982995 NDC982969:NDC982995 NMY982969:NMY982995 NWU982969:NWU982995 OGQ982969:OGQ982995 OQM982969:OQM982995 PAI982969:PAI982995 PKE982969:PKE982995 PUA982969:PUA982995 QDW982969:QDW982995 QNS982969:QNS982995 QXO982969:QXO982995 RHK982969:RHK982995 RRG982969:RRG982995 SBC982969:SBC982995 SKY982969:SKY982995 SUU982969:SUU982995 TEQ982969:TEQ982995 TOM982969:TOM982995 TYI982969:TYI982995 UIE982969:UIE982995 USA982969:USA982995 VBW982969:VBW982995 VLS982969:VLS982995 VVO982969:VVO982995 WFK982969:WFK982995 WPG982969:WPG982995 JH48:JH75 TD48:TD75 ACZ48:ACZ75 AMV48:AMV75 AWR48:AWR75 BGN48:BGN75 BQJ48:BQJ75 CAF48:CAF75 CKB48:CKB75 CTX48:CTX75 DDT48:DDT75 DNP48:DNP75 DXL48:DXL75 EHH48:EHH75 ERD48:ERD75 FAZ48:FAZ75 FKV48:FKV75 FUR48:FUR75 GEN48:GEN75 GOJ48:GOJ75 GYF48:GYF75 HIB48:HIB75 HRX48:HRX75 IBT48:IBT75 ILP48:ILP75 IVL48:IVL75 JFH48:JFH75 JPD48:JPD75 JYZ48:JYZ75 KIV48:KIV75 KSR48:KSR75 LCN48:LCN75 LMJ48:LMJ75 LWF48:LWF75 MGB48:MGB75 MPX48:MPX75 MZT48:MZT75 NJP48:NJP75 NTL48:NTL75 ODH48:ODH75 OND48:OND75 OWZ48:OWZ75 PGV48:PGV75 PQR48:PQR75 QAN48:QAN75 QKJ48:QKJ75 QUF48:QUF75 REB48:REB75 RNX48:RNX75 RXT48:RXT75 SHP48:SHP75 SRL48:SRL75 TBH48:TBH75 TLD48:TLD75 TUZ48:TUZ75 UEV48:UEV75 UOR48:UOR75 UYN48:UYN75 VIJ48:VIJ75 VSF48:VSF75 WCB48:WCB75 WLX48:WLX75 WVT48:WVT75 J34:J178 J24:J32 J209:J217 J273:J274 J303:J308 J227:J230 J235:J267 J219:J223 J184:J190 J311:J352 N236:N238 J192:J204">
      <formula1>"Crítico, Moderado, Leve, Alto (solo para riesgos), N/A"</formula1>
    </dataValidation>
    <dataValidation type="list" allowBlank="1" showInputMessage="1" showErrorMessage="1" sqref="K65395:K65400 CV65397:CV65402 MR65397:MR65402 WN65397:WN65402 AGJ65397:AGJ65402 AQF65397:AQF65402 BAB65397:BAB65402 BJX65397:BJX65402 BTT65397:BTT65402 CDP65397:CDP65402 CNL65397:CNL65402 CXH65397:CXH65402 DHD65397:DHD65402 DQZ65397:DQZ65402 EAV65397:EAV65402 EKR65397:EKR65402 EUN65397:EUN65402 FEJ65397:FEJ65402 FOF65397:FOF65402 FYB65397:FYB65402 GHX65397:GHX65402 GRT65397:GRT65402 HBP65397:HBP65402 HLL65397:HLL65402 HVH65397:HVH65402 IFD65397:IFD65402 IOZ65397:IOZ65402 IYV65397:IYV65402 JIR65397:JIR65402 JSN65397:JSN65402 KCJ65397:KCJ65402 KMF65397:KMF65402 KWB65397:KWB65402 LFX65397:LFX65402 LPT65397:LPT65402 LZP65397:LZP65402 MJL65397:MJL65402 MTH65397:MTH65402 NDD65397:NDD65402 NMZ65397:NMZ65402 NWV65397:NWV65402 OGR65397:OGR65402 OQN65397:OQN65402 PAJ65397:PAJ65402 PKF65397:PKF65402 PUB65397:PUB65402 QDX65397:QDX65402 QNT65397:QNT65402 QXP65397:QXP65402 RHL65397:RHL65402 RRH65397:RRH65402 SBD65397:SBD65402 SKZ65397:SKZ65402 SUV65397:SUV65402 TER65397:TER65402 TON65397:TON65402 TYJ65397:TYJ65402 UIF65397:UIF65402 USB65397:USB65402 VBX65397:VBX65402 VLT65397:VLT65402 VVP65397:VVP65402 WFL65397:WFL65402 WPH65397:WPH65402 K130931:K130936 CV130933:CV130938 MR130933:MR130938 WN130933:WN130938 AGJ130933:AGJ130938 AQF130933:AQF130938 BAB130933:BAB130938 BJX130933:BJX130938 BTT130933:BTT130938 CDP130933:CDP130938 CNL130933:CNL130938 CXH130933:CXH130938 DHD130933:DHD130938 DQZ130933:DQZ130938 EAV130933:EAV130938 EKR130933:EKR130938 EUN130933:EUN130938 FEJ130933:FEJ130938 FOF130933:FOF130938 FYB130933:FYB130938 GHX130933:GHX130938 GRT130933:GRT130938 HBP130933:HBP130938 HLL130933:HLL130938 HVH130933:HVH130938 IFD130933:IFD130938 IOZ130933:IOZ130938 IYV130933:IYV130938 JIR130933:JIR130938 JSN130933:JSN130938 KCJ130933:KCJ130938 KMF130933:KMF130938 KWB130933:KWB130938 LFX130933:LFX130938 LPT130933:LPT130938 LZP130933:LZP130938 MJL130933:MJL130938 MTH130933:MTH130938 NDD130933:NDD130938 NMZ130933:NMZ130938 NWV130933:NWV130938 OGR130933:OGR130938 OQN130933:OQN130938 PAJ130933:PAJ130938 PKF130933:PKF130938 PUB130933:PUB130938 QDX130933:QDX130938 QNT130933:QNT130938 QXP130933:QXP130938 RHL130933:RHL130938 RRH130933:RRH130938 SBD130933:SBD130938 SKZ130933:SKZ130938 SUV130933:SUV130938 TER130933:TER130938 TON130933:TON130938 TYJ130933:TYJ130938 UIF130933:UIF130938 USB130933:USB130938 VBX130933:VBX130938 VLT130933:VLT130938 VVP130933:VVP130938 WFL130933:WFL130938 WPH130933:WPH130938 K196467:K196472 CV196469:CV196474 MR196469:MR196474 WN196469:WN196474 AGJ196469:AGJ196474 AQF196469:AQF196474 BAB196469:BAB196474 BJX196469:BJX196474 BTT196469:BTT196474 CDP196469:CDP196474 CNL196469:CNL196474 CXH196469:CXH196474 DHD196469:DHD196474 DQZ196469:DQZ196474 EAV196469:EAV196474 EKR196469:EKR196474 EUN196469:EUN196474 FEJ196469:FEJ196474 FOF196469:FOF196474 FYB196469:FYB196474 GHX196469:GHX196474 GRT196469:GRT196474 HBP196469:HBP196474 HLL196469:HLL196474 HVH196469:HVH196474 IFD196469:IFD196474 IOZ196469:IOZ196474 IYV196469:IYV196474 JIR196469:JIR196474 JSN196469:JSN196474 KCJ196469:KCJ196474 KMF196469:KMF196474 KWB196469:KWB196474 LFX196469:LFX196474 LPT196469:LPT196474 LZP196469:LZP196474 MJL196469:MJL196474 MTH196469:MTH196474 NDD196469:NDD196474 NMZ196469:NMZ196474 NWV196469:NWV196474 OGR196469:OGR196474 OQN196469:OQN196474 PAJ196469:PAJ196474 PKF196469:PKF196474 PUB196469:PUB196474 QDX196469:QDX196474 QNT196469:QNT196474 QXP196469:QXP196474 RHL196469:RHL196474 RRH196469:RRH196474 SBD196469:SBD196474 SKZ196469:SKZ196474 SUV196469:SUV196474 TER196469:TER196474 TON196469:TON196474 TYJ196469:TYJ196474 UIF196469:UIF196474 USB196469:USB196474 VBX196469:VBX196474 VLT196469:VLT196474 VVP196469:VVP196474 WFL196469:WFL196474 WPH196469:WPH196474 K262003:K262008 CV262005:CV262010 MR262005:MR262010 WN262005:WN262010 AGJ262005:AGJ262010 AQF262005:AQF262010 BAB262005:BAB262010 BJX262005:BJX262010 BTT262005:BTT262010 CDP262005:CDP262010 CNL262005:CNL262010 CXH262005:CXH262010 DHD262005:DHD262010 DQZ262005:DQZ262010 EAV262005:EAV262010 EKR262005:EKR262010 EUN262005:EUN262010 FEJ262005:FEJ262010 FOF262005:FOF262010 FYB262005:FYB262010 GHX262005:GHX262010 GRT262005:GRT262010 HBP262005:HBP262010 HLL262005:HLL262010 HVH262005:HVH262010 IFD262005:IFD262010 IOZ262005:IOZ262010 IYV262005:IYV262010 JIR262005:JIR262010 JSN262005:JSN262010 KCJ262005:KCJ262010 KMF262005:KMF262010 KWB262005:KWB262010 LFX262005:LFX262010 LPT262005:LPT262010 LZP262005:LZP262010 MJL262005:MJL262010 MTH262005:MTH262010 NDD262005:NDD262010 NMZ262005:NMZ262010 NWV262005:NWV262010 OGR262005:OGR262010 OQN262005:OQN262010 PAJ262005:PAJ262010 PKF262005:PKF262010 PUB262005:PUB262010 QDX262005:QDX262010 QNT262005:QNT262010 QXP262005:QXP262010 RHL262005:RHL262010 RRH262005:RRH262010 SBD262005:SBD262010 SKZ262005:SKZ262010 SUV262005:SUV262010 TER262005:TER262010 TON262005:TON262010 TYJ262005:TYJ262010 UIF262005:UIF262010 USB262005:USB262010 VBX262005:VBX262010 VLT262005:VLT262010 VVP262005:VVP262010 WFL262005:WFL262010 WPH262005:WPH262010 K327539:K327544 CV327541:CV327546 MR327541:MR327546 WN327541:WN327546 AGJ327541:AGJ327546 AQF327541:AQF327546 BAB327541:BAB327546 BJX327541:BJX327546 BTT327541:BTT327546 CDP327541:CDP327546 CNL327541:CNL327546 CXH327541:CXH327546 DHD327541:DHD327546 DQZ327541:DQZ327546 EAV327541:EAV327546 EKR327541:EKR327546 EUN327541:EUN327546 FEJ327541:FEJ327546 FOF327541:FOF327546 FYB327541:FYB327546 GHX327541:GHX327546 GRT327541:GRT327546 HBP327541:HBP327546 HLL327541:HLL327546 HVH327541:HVH327546 IFD327541:IFD327546 IOZ327541:IOZ327546 IYV327541:IYV327546 JIR327541:JIR327546 JSN327541:JSN327546 KCJ327541:KCJ327546 KMF327541:KMF327546 KWB327541:KWB327546 LFX327541:LFX327546 LPT327541:LPT327546 LZP327541:LZP327546 MJL327541:MJL327546 MTH327541:MTH327546 NDD327541:NDD327546 NMZ327541:NMZ327546 NWV327541:NWV327546 OGR327541:OGR327546 OQN327541:OQN327546 PAJ327541:PAJ327546 PKF327541:PKF327546 PUB327541:PUB327546 QDX327541:QDX327546 QNT327541:QNT327546 QXP327541:QXP327546 RHL327541:RHL327546 RRH327541:RRH327546 SBD327541:SBD327546 SKZ327541:SKZ327546 SUV327541:SUV327546 TER327541:TER327546 TON327541:TON327546 TYJ327541:TYJ327546 UIF327541:UIF327546 USB327541:USB327546 VBX327541:VBX327546 VLT327541:VLT327546 VVP327541:VVP327546 WFL327541:WFL327546 WPH327541:WPH327546 K393075:K393080 CV393077:CV393082 MR393077:MR393082 WN393077:WN393082 AGJ393077:AGJ393082 AQF393077:AQF393082 BAB393077:BAB393082 BJX393077:BJX393082 BTT393077:BTT393082 CDP393077:CDP393082 CNL393077:CNL393082 CXH393077:CXH393082 DHD393077:DHD393082 DQZ393077:DQZ393082 EAV393077:EAV393082 EKR393077:EKR393082 EUN393077:EUN393082 FEJ393077:FEJ393082 FOF393077:FOF393082 FYB393077:FYB393082 GHX393077:GHX393082 GRT393077:GRT393082 HBP393077:HBP393082 HLL393077:HLL393082 HVH393077:HVH393082 IFD393077:IFD393082 IOZ393077:IOZ393082 IYV393077:IYV393082 JIR393077:JIR393082 JSN393077:JSN393082 KCJ393077:KCJ393082 KMF393077:KMF393082 KWB393077:KWB393082 LFX393077:LFX393082 LPT393077:LPT393082 LZP393077:LZP393082 MJL393077:MJL393082 MTH393077:MTH393082 NDD393077:NDD393082 NMZ393077:NMZ393082 NWV393077:NWV393082 OGR393077:OGR393082 OQN393077:OQN393082 PAJ393077:PAJ393082 PKF393077:PKF393082 PUB393077:PUB393082 QDX393077:QDX393082 QNT393077:QNT393082 QXP393077:QXP393082 RHL393077:RHL393082 RRH393077:RRH393082 SBD393077:SBD393082 SKZ393077:SKZ393082 SUV393077:SUV393082 TER393077:TER393082 TON393077:TON393082 TYJ393077:TYJ393082 UIF393077:UIF393082 USB393077:USB393082 VBX393077:VBX393082 VLT393077:VLT393082 VVP393077:VVP393082 WFL393077:WFL393082 WPH393077:WPH393082 K458611:K458616 CV458613:CV458618 MR458613:MR458618 WN458613:WN458618 AGJ458613:AGJ458618 AQF458613:AQF458618 BAB458613:BAB458618 BJX458613:BJX458618 BTT458613:BTT458618 CDP458613:CDP458618 CNL458613:CNL458618 CXH458613:CXH458618 DHD458613:DHD458618 DQZ458613:DQZ458618 EAV458613:EAV458618 EKR458613:EKR458618 EUN458613:EUN458618 FEJ458613:FEJ458618 FOF458613:FOF458618 FYB458613:FYB458618 GHX458613:GHX458618 GRT458613:GRT458618 HBP458613:HBP458618 HLL458613:HLL458618 HVH458613:HVH458618 IFD458613:IFD458618 IOZ458613:IOZ458618 IYV458613:IYV458618 JIR458613:JIR458618 JSN458613:JSN458618 KCJ458613:KCJ458618 KMF458613:KMF458618 KWB458613:KWB458618 LFX458613:LFX458618 LPT458613:LPT458618 LZP458613:LZP458618 MJL458613:MJL458618 MTH458613:MTH458618 NDD458613:NDD458618 NMZ458613:NMZ458618 NWV458613:NWV458618 OGR458613:OGR458618 OQN458613:OQN458618 PAJ458613:PAJ458618 PKF458613:PKF458618 PUB458613:PUB458618 QDX458613:QDX458618 QNT458613:QNT458618 QXP458613:QXP458618 RHL458613:RHL458618 RRH458613:RRH458618 SBD458613:SBD458618 SKZ458613:SKZ458618 SUV458613:SUV458618 TER458613:TER458618 TON458613:TON458618 TYJ458613:TYJ458618 UIF458613:UIF458618 USB458613:USB458618 VBX458613:VBX458618 VLT458613:VLT458618 VVP458613:VVP458618 WFL458613:WFL458618 WPH458613:WPH458618 K524147:K524152 CV524149:CV524154 MR524149:MR524154 WN524149:WN524154 AGJ524149:AGJ524154 AQF524149:AQF524154 BAB524149:BAB524154 BJX524149:BJX524154 BTT524149:BTT524154 CDP524149:CDP524154 CNL524149:CNL524154 CXH524149:CXH524154 DHD524149:DHD524154 DQZ524149:DQZ524154 EAV524149:EAV524154 EKR524149:EKR524154 EUN524149:EUN524154 FEJ524149:FEJ524154 FOF524149:FOF524154 FYB524149:FYB524154 GHX524149:GHX524154 GRT524149:GRT524154 HBP524149:HBP524154 HLL524149:HLL524154 HVH524149:HVH524154 IFD524149:IFD524154 IOZ524149:IOZ524154 IYV524149:IYV524154 JIR524149:JIR524154 JSN524149:JSN524154 KCJ524149:KCJ524154 KMF524149:KMF524154 KWB524149:KWB524154 LFX524149:LFX524154 LPT524149:LPT524154 LZP524149:LZP524154 MJL524149:MJL524154 MTH524149:MTH524154 NDD524149:NDD524154 NMZ524149:NMZ524154 NWV524149:NWV524154 OGR524149:OGR524154 OQN524149:OQN524154 PAJ524149:PAJ524154 PKF524149:PKF524154 PUB524149:PUB524154 QDX524149:QDX524154 QNT524149:QNT524154 QXP524149:QXP524154 RHL524149:RHL524154 RRH524149:RRH524154 SBD524149:SBD524154 SKZ524149:SKZ524154 SUV524149:SUV524154 TER524149:TER524154 TON524149:TON524154 TYJ524149:TYJ524154 UIF524149:UIF524154 USB524149:USB524154 VBX524149:VBX524154 VLT524149:VLT524154 VVP524149:VVP524154 WFL524149:WFL524154 WPH524149:WPH524154 K589683:K589688 CV589685:CV589690 MR589685:MR589690 WN589685:WN589690 AGJ589685:AGJ589690 AQF589685:AQF589690 BAB589685:BAB589690 BJX589685:BJX589690 BTT589685:BTT589690 CDP589685:CDP589690 CNL589685:CNL589690 CXH589685:CXH589690 DHD589685:DHD589690 DQZ589685:DQZ589690 EAV589685:EAV589690 EKR589685:EKR589690 EUN589685:EUN589690 FEJ589685:FEJ589690 FOF589685:FOF589690 FYB589685:FYB589690 GHX589685:GHX589690 GRT589685:GRT589690 HBP589685:HBP589690 HLL589685:HLL589690 HVH589685:HVH589690 IFD589685:IFD589690 IOZ589685:IOZ589690 IYV589685:IYV589690 JIR589685:JIR589690 JSN589685:JSN589690 KCJ589685:KCJ589690 KMF589685:KMF589690 KWB589685:KWB589690 LFX589685:LFX589690 LPT589685:LPT589690 LZP589685:LZP589690 MJL589685:MJL589690 MTH589685:MTH589690 NDD589685:NDD589690 NMZ589685:NMZ589690 NWV589685:NWV589690 OGR589685:OGR589690 OQN589685:OQN589690 PAJ589685:PAJ589690 PKF589685:PKF589690 PUB589685:PUB589690 QDX589685:QDX589690 QNT589685:QNT589690 QXP589685:QXP589690 RHL589685:RHL589690 RRH589685:RRH589690 SBD589685:SBD589690 SKZ589685:SKZ589690 SUV589685:SUV589690 TER589685:TER589690 TON589685:TON589690 TYJ589685:TYJ589690 UIF589685:UIF589690 USB589685:USB589690 VBX589685:VBX589690 VLT589685:VLT589690 VVP589685:VVP589690 WFL589685:WFL589690 WPH589685:WPH589690 K655219:K655224 CV655221:CV655226 MR655221:MR655226 WN655221:WN655226 AGJ655221:AGJ655226 AQF655221:AQF655226 BAB655221:BAB655226 BJX655221:BJX655226 BTT655221:BTT655226 CDP655221:CDP655226 CNL655221:CNL655226 CXH655221:CXH655226 DHD655221:DHD655226 DQZ655221:DQZ655226 EAV655221:EAV655226 EKR655221:EKR655226 EUN655221:EUN655226 FEJ655221:FEJ655226 FOF655221:FOF655226 FYB655221:FYB655226 GHX655221:GHX655226 GRT655221:GRT655226 HBP655221:HBP655226 HLL655221:HLL655226 HVH655221:HVH655226 IFD655221:IFD655226 IOZ655221:IOZ655226 IYV655221:IYV655226 JIR655221:JIR655226 JSN655221:JSN655226 KCJ655221:KCJ655226 KMF655221:KMF655226 KWB655221:KWB655226 LFX655221:LFX655226 LPT655221:LPT655226 LZP655221:LZP655226 MJL655221:MJL655226 MTH655221:MTH655226 NDD655221:NDD655226 NMZ655221:NMZ655226 NWV655221:NWV655226 OGR655221:OGR655226 OQN655221:OQN655226 PAJ655221:PAJ655226 PKF655221:PKF655226 PUB655221:PUB655226 QDX655221:QDX655226 QNT655221:QNT655226 QXP655221:QXP655226 RHL655221:RHL655226 RRH655221:RRH655226 SBD655221:SBD655226 SKZ655221:SKZ655226 SUV655221:SUV655226 TER655221:TER655226 TON655221:TON655226 TYJ655221:TYJ655226 UIF655221:UIF655226 USB655221:USB655226 VBX655221:VBX655226 VLT655221:VLT655226 VVP655221:VVP655226 WFL655221:WFL655226 WPH655221:WPH655226 K720755:K720760 CV720757:CV720762 MR720757:MR720762 WN720757:WN720762 AGJ720757:AGJ720762 AQF720757:AQF720762 BAB720757:BAB720762 BJX720757:BJX720762 BTT720757:BTT720762 CDP720757:CDP720762 CNL720757:CNL720762 CXH720757:CXH720762 DHD720757:DHD720762 DQZ720757:DQZ720762 EAV720757:EAV720762 EKR720757:EKR720762 EUN720757:EUN720762 FEJ720757:FEJ720762 FOF720757:FOF720762 FYB720757:FYB720762 GHX720757:GHX720762 GRT720757:GRT720762 HBP720757:HBP720762 HLL720757:HLL720762 HVH720757:HVH720762 IFD720757:IFD720762 IOZ720757:IOZ720762 IYV720757:IYV720762 JIR720757:JIR720762 JSN720757:JSN720762 KCJ720757:KCJ720762 KMF720757:KMF720762 KWB720757:KWB720762 LFX720757:LFX720762 LPT720757:LPT720762 LZP720757:LZP720762 MJL720757:MJL720762 MTH720757:MTH720762 NDD720757:NDD720762 NMZ720757:NMZ720762 NWV720757:NWV720762 OGR720757:OGR720762 OQN720757:OQN720762 PAJ720757:PAJ720762 PKF720757:PKF720762 PUB720757:PUB720762 QDX720757:QDX720762 QNT720757:QNT720762 QXP720757:QXP720762 RHL720757:RHL720762 RRH720757:RRH720762 SBD720757:SBD720762 SKZ720757:SKZ720762 SUV720757:SUV720762 TER720757:TER720762 TON720757:TON720762 TYJ720757:TYJ720762 UIF720757:UIF720762 USB720757:USB720762 VBX720757:VBX720762 VLT720757:VLT720762 VVP720757:VVP720762 WFL720757:WFL720762 WPH720757:WPH720762 K786291:K786296 CV786293:CV786298 MR786293:MR786298 WN786293:WN786298 AGJ786293:AGJ786298 AQF786293:AQF786298 BAB786293:BAB786298 BJX786293:BJX786298 BTT786293:BTT786298 CDP786293:CDP786298 CNL786293:CNL786298 CXH786293:CXH786298 DHD786293:DHD786298 DQZ786293:DQZ786298 EAV786293:EAV786298 EKR786293:EKR786298 EUN786293:EUN786298 FEJ786293:FEJ786298 FOF786293:FOF786298 FYB786293:FYB786298 GHX786293:GHX786298 GRT786293:GRT786298 HBP786293:HBP786298 HLL786293:HLL786298 HVH786293:HVH786298 IFD786293:IFD786298 IOZ786293:IOZ786298 IYV786293:IYV786298 JIR786293:JIR786298 JSN786293:JSN786298 KCJ786293:KCJ786298 KMF786293:KMF786298 KWB786293:KWB786298 LFX786293:LFX786298 LPT786293:LPT786298 LZP786293:LZP786298 MJL786293:MJL786298 MTH786293:MTH786298 NDD786293:NDD786298 NMZ786293:NMZ786298 NWV786293:NWV786298 OGR786293:OGR786298 OQN786293:OQN786298 PAJ786293:PAJ786298 PKF786293:PKF786298 PUB786293:PUB786298 QDX786293:QDX786298 QNT786293:QNT786298 QXP786293:QXP786298 RHL786293:RHL786298 RRH786293:RRH786298 SBD786293:SBD786298 SKZ786293:SKZ786298 SUV786293:SUV786298 TER786293:TER786298 TON786293:TON786298 TYJ786293:TYJ786298 UIF786293:UIF786298 USB786293:USB786298 VBX786293:VBX786298 VLT786293:VLT786298 VVP786293:VVP786298 WFL786293:WFL786298 WPH786293:WPH786298 K851827:K851832 CV851829:CV851834 MR851829:MR851834 WN851829:WN851834 AGJ851829:AGJ851834 AQF851829:AQF851834 BAB851829:BAB851834 BJX851829:BJX851834 BTT851829:BTT851834 CDP851829:CDP851834 CNL851829:CNL851834 CXH851829:CXH851834 DHD851829:DHD851834 DQZ851829:DQZ851834 EAV851829:EAV851834 EKR851829:EKR851834 EUN851829:EUN851834 FEJ851829:FEJ851834 FOF851829:FOF851834 FYB851829:FYB851834 GHX851829:GHX851834 GRT851829:GRT851834 HBP851829:HBP851834 HLL851829:HLL851834 HVH851829:HVH851834 IFD851829:IFD851834 IOZ851829:IOZ851834 IYV851829:IYV851834 JIR851829:JIR851834 JSN851829:JSN851834 KCJ851829:KCJ851834 KMF851829:KMF851834 KWB851829:KWB851834 LFX851829:LFX851834 LPT851829:LPT851834 LZP851829:LZP851834 MJL851829:MJL851834 MTH851829:MTH851834 NDD851829:NDD851834 NMZ851829:NMZ851834 NWV851829:NWV851834 OGR851829:OGR851834 OQN851829:OQN851834 PAJ851829:PAJ851834 PKF851829:PKF851834 PUB851829:PUB851834 QDX851829:QDX851834 QNT851829:QNT851834 QXP851829:QXP851834 RHL851829:RHL851834 RRH851829:RRH851834 SBD851829:SBD851834 SKZ851829:SKZ851834 SUV851829:SUV851834 TER851829:TER851834 TON851829:TON851834 TYJ851829:TYJ851834 UIF851829:UIF851834 USB851829:USB851834 VBX851829:VBX851834 VLT851829:VLT851834 VVP851829:VVP851834 WFL851829:WFL851834 WPH851829:WPH851834 K917363:K917368 CV917365:CV917370 MR917365:MR917370 WN917365:WN917370 AGJ917365:AGJ917370 AQF917365:AQF917370 BAB917365:BAB917370 BJX917365:BJX917370 BTT917365:BTT917370 CDP917365:CDP917370 CNL917365:CNL917370 CXH917365:CXH917370 DHD917365:DHD917370 DQZ917365:DQZ917370 EAV917365:EAV917370 EKR917365:EKR917370 EUN917365:EUN917370 FEJ917365:FEJ917370 FOF917365:FOF917370 FYB917365:FYB917370 GHX917365:GHX917370 GRT917365:GRT917370 HBP917365:HBP917370 HLL917365:HLL917370 HVH917365:HVH917370 IFD917365:IFD917370 IOZ917365:IOZ917370 IYV917365:IYV917370 JIR917365:JIR917370 JSN917365:JSN917370 KCJ917365:KCJ917370 KMF917365:KMF917370 KWB917365:KWB917370 LFX917365:LFX917370 LPT917365:LPT917370 LZP917365:LZP917370 MJL917365:MJL917370 MTH917365:MTH917370 NDD917365:NDD917370 NMZ917365:NMZ917370 NWV917365:NWV917370 OGR917365:OGR917370 OQN917365:OQN917370 PAJ917365:PAJ917370 PKF917365:PKF917370 PUB917365:PUB917370 QDX917365:QDX917370 QNT917365:QNT917370 QXP917365:QXP917370 RHL917365:RHL917370 RRH917365:RRH917370 SBD917365:SBD917370 SKZ917365:SKZ917370 SUV917365:SUV917370 TER917365:TER917370 TON917365:TON917370 TYJ917365:TYJ917370 UIF917365:UIF917370 USB917365:USB917370 VBX917365:VBX917370 VLT917365:VLT917370 VVP917365:VVP917370 WFL917365:WFL917370 WPH917365:WPH917370 K982899:K982904 CV982901:CV982906 MR982901:MR982906 WN982901:WN982906 AGJ982901:AGJ982906 AQF982901:AQF982906 BAB982901:BAB982906 BJX982901:BJX982906 BTT982901:BTT982906 CDP982901:CDP982906 CNL982901:CNL982906 CXH982901:CXH982906 DHD982901:DHD982906 DQZ982901:DQZ982906 EAV982901:EAV982906 EKR982901:EKR982906 EUN982901:EUN982906 FEJ982901:FEJ982906 FOF982901:FOF982906 FYB982901:FYB982906 GHX982901:GHX982906 GRT982901:GRT982906 HBP982901:HBP982906 HLL982901:HLL982906 HVH982901:HVH982906 IFD982901:IFD982906 IOZ982901:IOZ982906 IYV982901:IYV982906 JIR982901:JIR982906 JSN982901:JSN982906 KCJ982901:KCJ982906 KMF982901:KMF982906 KWB982901:KWB982906 LFX982901:LFX982906 LPT982901:LPT982906 LZP982901:LZP982906 MJL982901:MJL982906 MTH982901:MTH982906 NDD982901:NDD982906 NMZ982901:NMZ982906 NWV982901:NWV982906 OGR982901:OGR982906 OQN982901:OQN982906 PAJ982901:PAJ982906 PKF982901:PKF982906 PUB982901:PUB982906 QDX982901:QDX982906 QNT982901:QNT982906 QXP982901:QXP982906 RHL982901:RHL982906 RRH982901:RRH982906 SBD982901:SBD982906 SKZ982901:SKZ982906 SUV982901:SUV982906 TER982901:TER982906 TON982901:TON982906 TYJ982901:TYJ982906 UIF982901:UIF982906 USB982901:USB982906 VBX982901:VBX982906 VLT982901:VLT982906 VVP982901:VVP982906 WFL982901:WFL982906 WPH982901:WPH982906 K65403 CV65405 MR65405 WN65405 AGJ65405 AQF65405 BAB65405 BJX65405 BTT65405 CDP65405 CNL65405 CXH65405 DHD65405 DQZ65405 EAV65405 EKR65405 EUN65405 FEJ65405 FOF65405 FYB65405 GHX65405 GRT65405 HBP65405 HLL65405 HVH65405 IFD65405 IOZ65405 IYV65405 JIR65405 JSN65405 KCJ65405 KMF65405 KWB65405 LFX65405 LPT65405 LZP65405 MJL65405 MTH65405 NDD65405 NMZ65405 NWV65405 OGR65405 OQN65405 PAJ65405 PKF65405 PUB65405 QDX65405 QNT65405 QXP65405 RHL65405 RRH65405 SBD65405 SKZ65405 SUV65405 TER65405 TON65405 TYJ65405 UIF65405 USB65405 VBX65405 VLT65405 VVP65405 WFL65405 WPH65405 K130939 CV130941 MR130941 WN130941 AGJ130941 AQF130941 BAB130941 BJX130941 BTT130941 CDP130941 CNL130941 CXH130941 DHD130941 DQZ130941 EAV130941 EKR130941 EUN130941 FEJ130941 FOF130941 FYB130941 GHX130941 GRT130941 HBP130941 HLL130941 HVH130941 IFD130941 IOZ130941 IYV130941 JIR130941 JSN130941 KCJ130941 KMF130941 KWB130941 LFX130941 LPT130941 LZP130941 MJL130941 MTH130941 NDD130941 NMZ130941 NWV130941 OGR130941 OQN130941 PAJ130941 PKF130941 PUB130941 QDX130941 QNT130941 QXP130941 RHL130941 RRH130941 SBD130941 SKZ130941 SUV130941 TER130941 TON130941 TYJ130941 UIF130941 USB130941 VBX130941 VLT130941 VVP130941 WFL130941 WPH130941 K196475 CV196477 MR196477 WN196477 AGJ196477 AQF196477 BAB196477 BJX196477 BTT196477 CDP196477 CNL196477 CXH196477 DHD196477 DQZ196477 EAV196477 EKR196477 EUN196477 FEJ196477 FOF196477 FYB196477 GHX196477 GRT196477 HBP196477 HLL196477 HVH196477 IFD196477 IOZ196477 IYV196477 JIR196477 JSN196477 KCJ196477 KMF196477 KWB196477 LFX196477 LPT196477 LZP196477 MJL196477 MTH196477 NDD196477 NMZ196477 NWV196477 OGR196477 OQN196477 PAJ196477 PKF196477 PUB196477 QDX196477 QNT196477 QXP196477 RHL196477 RRH196477 SBD196477 SKZ196477 SUV196477 TER196477 TON196477 TYJ196477 UIF196477 USB196477 VBX196477 VLT196477 VVP196477 WFL196477 WPH196477 K262011 CV262013 MR262013 WN262013 AGJ262013 AQF262013 BAB262013 BJX262013 BTT262013 CDP262013 CNL262013 CXH262013 DHD262013 DQZ262013 EAV262013 EKR262013 EUN262013 FEJ262013 FOF262013 FYB262013 GHX262013 GRT262013 HBP262013 HLL262013 HVH262013 IFD262013 IOZ262013 IYV262013 JIR262013 JSN262013 KCJ262013 KMF262013 KWB262013 LFX262013 LPT262013 LZP262013 MJL262013 MTH262013 NDD262013 NMZ262013 NWV262013 OGR262013 OQN262013 PAJ262013 PKF262013 PUB262013 QDX262013 QNT262013 QXP262013 RHL262013 RRH262013 SBD262013 SKZ262013 SUV262013 TER262013 TON262013 TYJ262013 UIF262013 USB262013 VBX262013 VLT262013 VVP262013 WFL262013 WPH262013 K327547 CV327549 MR327549 WN327549 AGJ327549 AQF327549 BAB327549 BJX327549 BTT327549 CDP327549 CNL327549 CXH327549 DHD327549 DQZ327549 EAV327549 EKR327549 EUN327549 FEJ327549 FOF327549 FYB327549 GHX327549 GRT327549 HBP327549 HLL327549 HVH327549 IFD327549 IOZ327549 IYV327549 JIR327549 JSN327549 KCJ327549 KMF327549 KWB327549 LFX327549 LPT327549 LZP327549 MJL327549 MTH327549 NDD327549 NMZ327549 NWV327549 OGR327549 OQN327549 PAJ327549 PKF327549 PUB327549 QDX327549 QNT327549 QXP327549 RHL327549 RRH327549 SBD327549 SKZ327549 SUV327549 TER327549 TON327549 TYJ327549 UIF327549 USB327549 VBX327549 VLT327549 VVP327549 WFL327549 WPH327549 K393083 CV393085 MR393085 WN393085 AGJ393085 AQF393085 BAB393085 BJX393085 BTT393085 CDP393085 CNL393085 CXH393085 DHD393085 DQZ393085 EAV393085 EKR393085 EUN393085 FEJ393085 FOF393085 FYB393085 GHX393085 GRT393085 HBP393085 HLL393085 HVH393085 IFD393085 IOZ393085 IYV393085 JIR393085 JSN393085 KCJ393085 KMF393085 KWB393085 LFX393085 LPT393085 LZP393085 MJL393085 MTH393085 NDD393085 NMZ393085 NWV393085 OGR393085 OQN393085 PAJ393085 PKF393085 PUB393085 QDX393085 QNT393085 QXP393085 RHL393085 RRH393085 SBD393085 SKZ393085 SUV393085 TER393085 TON393085 TYJ393085 UIF393085 USB393085 VBX393085 VLT393085 VVP393085 WFL393085 WPH393085 K458619 CV458621 MR458621 WN458621 AGJ458621 AQF458621 BAB458621 BJX458621 BTT458621 CDP458621 CNL458621 CXH458621 DHD458621 DQZ458621 EAV458621 EKR458621 EUN458621 FEJ458621 FOF458621 FYB458621 GHX458621 GRT458621 HBP458621 HLL458621 HVH458621 IFD458621 IOZ458621 IYV458621 JIR458621 JSN458621 KCJ458621 KMF458621 KWB458621 LFX458621 LPT458621 LZP458621 MJL458621 MTH458621 NDD458621 NMZ458621 NWV458621 OGR458621 OQN458621 PAJ458621 PKF458621 PUB458621 QDX458621 QNT458621 QXP458621 RHL458621 RRH458621 SBD458621 SKZ458621 SUV458621 TER458621 TON458621 TYJ458621 UIF458621 USB458621 VBX458621 VLT458621 VVP458621 WFL458621 WPH458621 K524155 CV524157 MR524157 WN524157 AGJ524157 AQF524157 BAB524157 BJX524157 BTT524157 CDP524157 CNL524157 CXH524157 DHD524157 DQZ524157 EAV524157 EKR524157 EUN524157 FEJ524157 FOF524157 FYB524157 GHX524157 GRT524157 HBP524157 HLL524157 HVH524157 IFD524157 IOZ524157 IYV524157 JIR524157 JSN524157 KCJ524157 KMF524157 KWB524157 LFX524157 LPT524157 LZP524157 MJL524157 MTH524157 NDD524157 NMZ524157 NWV524157 OGR524157 OQN524157 PAJ524157 PKF524157 PUB524157 QDX524157 QNT524157 QXP524157 RHL524157 RRH524157 SBD524157 SKZ524157 SUV524157 TER524157 TON524157 TYJ524157 UIF524157 USB524157 VBX524157 VLT524157 VVP524157 WFL524157 WPH524157 K589691 CV589693 MR589693 WN589693 AGJ589693 AQF589693 BAB589693 BJX589693 BTT589693 CDP589693 CNL589693 CXH589693 DHD589693 DQZ589693 EAV589693 EKR589693 EUN589693 FEJ589693 FOF589693 FYB589693 GHX589693 GRT589693 HBP589693 HLL589693 HVH589693 IFD589693 IOZ589693 IYV589693 JIR589693 JSN589693 KCJ589693 KMF589693 KWB589693 LFX589693 LPT589693 LZP589693 MJL589693 MTH589693 NDD589693 NMZ589693 NWV589693 OGR589693 OQN589693 PAJ589693 PKF589693 PUB589693 QDX589693 QNT589693 QXP589693 RHL589693 RRH589693 SBD589693 SKZ589693 SUV589693 TER589693 TON589693 TYJ589693 UIF589693 USB589693 VBX589693 VLT589693 VVP589693 WFL589693 WPH589693 K655227 CV655229 MR655229 WN655229 AGJ655229 AQF655229 BAB655229 BJX655229 BTT655229 CDP655229 CNL655229 CXH655229 DHD655229 DQZ655229 EAV655229 EKR655229 EUN655229 FEJ655229 FOF655229 FYB655229 GHX655229 GRT655229 HBP655229 HLL655229 HVH655229 IFD655229 IOZ655229 IYV655229 JIR655229 JSN655229 KCJ655229 KMF655229 KWB655229 LFX655229 LPT655229 LZP655229 MJL655229 MTH655229 NDD655229 NMZ655229 NWV655229 OGR655229 OQN655229 PAJ655229 PKF655229 PUB655229 QDX655229 QNT655229 QXP655229 RHL655229 RRH655229 SBD655229 SKZ655229 SUV655229 TER655229 TON655229 TYJ655229 UIF655229 USB655229 VBX655229 VLT655229 VVP655229 WFL655229 WPH655229 K720763 CV720765 MR720765 WN720765 AGJ720765 AQF720765 BAB720765 BJX720765 BTT720765 CDP720765 CNL720765 CXH720765 DHD720765 DQZ720765 EAV720765 EKR720765 EUN720765 FEJ720765 FOF720765 FYB720765 GHX720765 GRT720765 HBP720765 HLL720765 HVH720765 IFD720765 IOZ720765 IYV720765 JIR720765 JSN720765 KCJ720765 KMF720765 KWB720765 LFX720765 LPT720765 LZP720765 MJL720765 MTH720765 NDD720765 NMZ720765 NWV720765 OGR720765 OQN720765 PAJ720765 PKF720765 PUB720765 QDX720765 QNT720765 QXP720765 RHL720765 RRH720765 SBD720765 SKZ720765 SUV720765 TER720765 TON720765 TYJ720765 UIF720765 USB720765 VBX720765 VLT720765 VVP720765 WFL720765 WPH720765 K786299 CV786301 MR786301 WN786301 AGJ786301 AQF786301 BAB786301 BJX786301 BTT786301 CDP786301 CNL786301 CXH786301 DHD786301 DQZ786301 EAV786301 EKR786301 EUN786301 FEJ786301 FOF786301 FYB786301 GHX786301 GRT786301 HBP786301 HLL786301 HVH786301 IFD786301 IOZ786301 IYV786301 JIR786301 JSN786301 KCJ786301 KMF786301 KWB786301 LFX786301 LPT786301 LZP786301 MJL786301 MTH786301 NDD786301 NMZ786301 NWV786301 OGR786301 OQN786301 PAJ786301 PKF786301 PUB786301 QDX786301 QNT786301 QXP786301 RHL786301 RRH786301 SBD786301 SKZ786301 SUV786301 TER786301 TON786301 TYJ786301 UIF786301 USB786301 VBX786301 VLT786301 VVP786301 WFL786301 WPH786301 K851835 CV851837 MR851837 WN851837 AGJ851837 AQF851837 BAB851837 BJX851837 BTT851837 CDP851837 CNL851837 CXH851837 DHD851837 DQZ851837 EAV851837 EKR851837 EUN851837 FEJ851837 FOF851837 FYB851837 GHX851837 GRT851837 HBP851837 HLL851837 HVH851837 IFD851837 IOZ851837 IYV851837 JIR851837 JSN851837 KCJ851837 KMF851837 KWB851837 LFX851837 LPT851837 LZP851837 MJL851837 MTH851837 NDD851837 NMZ851837 NWV851837 OGR851837 OQN851837 PAJ851837 PKF851837 PUB851837 QDX851837 QNT851837 QXP851837 RHL851837 RRH851837 SBD851837 SKZ851837 SUV851837 TER851837 TON851837 TYJ851837 UIF851837 USB851837 VBX851837 VLT851837 VVP851837 WFL851837 WPH851837 K917371 CV917373 MR917373 WN917373 AGJ917373 AQF917373 BAB917373 BJX917373 BTT917373 CDP917373 CNL917373 CXH917373 DHD917373 DQZ917373 EAV917373 EKR917373 EUN917373 FEJ917373 FOF917373 FYB917373 GHX917373 GRT917373 HBP917373 HLL917373 HVH917373 IFD917373 IOZ917373 IYV917373 JIR917373 JSN917373 KCJ917373 KMF917373 KWB917373 LFX917373 LPT917373 LZP917373 MJL917373 MTH917373 NDD917373 NMZ917373 NWV917373 OGR917373 OQN917373 PAJ917373 PKF917373 PUB917373 QDX917373 QNT917373 QXP917373 RHL917373 RRH917373 SBD917373 SKZ917373 SUV917373 TER917373 TON917373 TYJ917373 UIF917373 USB917373 VBX917373 VLT917373 VVP917373 WFL917373 WPH917373 K982907 CV982909 MR982909 WN982909 AGJ982909 AQF982909 BAB982909 BJX982909 BTT982909 CDP982909 CNL982909 CXH982909 DHD982909 DQZ982909 EAV982909 EKR982909 EUN982909 FEJ982909 FOF982909 FYB982909 GHX982909 GRT982909 HBP982909 HLL982909 HVH982909 IFD982909 IOZ982909 IYV982909 JIR982909 JSN982909 KCJ982909 KMF982909 KWB982909 LFX982909 LPT982909 LZP982909 MJL982909 MTH982909 NDD982909 NMZ982909 NWV982909 OGR982909 OQN982909 PAJ982909 PKF982909 PUB982909 QDX982909 QNT982909 QXP982909 RHL982909 RRH982909 SBD982909 SKZ982909 SUV982909 TER982909 TON982909 TYJ982909 UIF982909 USB982909 VBX982909 VLT982909 VVP982909 WFL982909 WPH982909 K65383:K65390 CV65385:CV65392 MR65385:MR65392 WN65385:WN65392 AGJ65385:AGJ65392 AQF65385:AQF65392 BAB65385:BAB65392 BJX65385:BJX65392 BTT65385:BTT65392 CDP65385:CDP65392 CNL65385:CNL65392 CXH65385:CXH65392 DHD65385:DHD65392 DQZ65385:DQZ65392 EAV65385:EAV65392 EKR65385:EKR65392 EUN65385:EUN65392 FEJ65385:FEJ65392 FOF65385:FOF65392 FYB65385:FYB65392 GHX65385:GHX65392 GRT65385:GRT65392 HBP65385:HBP65392 HLL65385:HLL65392 HVH65385:HVH65392 IFD65385:IFD65392 IOZ65385:IOZ65392 IYV65385:IYV65392 JIR65385:JIR65392 JSN65385:JSN65392 KCJ65385:KCJ65392 KMF65385:KMF65392 KWB65385:KWB65392 LFX65385:LFX65392 LPT65385:LPT65392 LZP65385:LZP65392 MJL65385:MJL65392 MTH65385:MTH65392 NDD65385:NDD65392 NMZ65385:NMZ65392 NWV65385:NWV65392 OGR65385:OGR65392 OQN65385:OQN65392 PAJ65385:PAJ65392 PKF65385:PKF65392 PUB65385:PUB65392 QDX65385:QDX65392 QNT65385:QNT65392 QXP65385:QXP65392 RHL65385:RHL65392 RRH65385:RRH65392 SBD65385:SBD65392 SKZ65385:SKZ65392 SUV65385:SUV65392 TER65385:TER65392 TON65385:TON65392 TYJ65385:TYJ65392 UIF65385:UIF65392 USB65385:USB65392 VBX65385:VBX65392 VLT65385:VLT65392 VVP65385:VVP65392 WFL65385:WFL65392 WPH65385:WPH65392 K130919:K130926 CV130921:CV130928 MR130921:MR130928 WN130921:WN130928 AGJ130921:AGJ130928 AQF130921:AQF130928 BAB130921:BAB130928 BJX130921:BJX130928 BTT130921:BTT130928 CDP130921:CDP130928 CNL130921:CNL130928 CXH130921:CXH130928 DHD130921:DHD130928 DQZ130921:DQZ130928 EAV130921:EAV130928 EKR130921:EKR130928 EUN130921:EUN130928 FEJ130921:FEJ130928 FOF130921:FOF130928 FYB130921:FYB130928 GHX130921:GHX130928 GRT130921:GRT130928 HBP130921:HBP130928 HLL130921:HLL130928 HVH130921:HVH130928 IFD130921:IFD130928 IOZ130921:IOZ130928 IYV130921:IYV130928 JIR130921:JIR130928 JSN130921:JSN130928 KCJ130921:KCJ130928 KMF130921:KMF130928 KWB130921:KWB130928 LFX130921:LFX130928 LPT130921:LPT130928 LZP130921:LZP130928 MJL130921:MJL130928 MTH130921:MTH130928 NDD130921:NDD130928 NMZ130921:NMZ130928 NWV130921:NWV130928 OGR130921:OGR130928 OQN130921:OQN130928 PAJ130921:PAJ130928 PKF130921:PKF130928 PUB130921:PUB130928 QDX130921:QDX130928 QNT130921:QNT130928 QXP130921:QXP130928 RHL130921:RHL130928 RRH130921:RRH130928 SBD130921:SBD130928 SKZ130921:SKZ130928 SUV130921:SUV130928 TER130921:TER130928 TON130921:TON130928 TYJ130921:TYJ130928 UIF130921:UIF130928 USB130921:USB130928 VBX130921:VBX130928 VLT130921:VLT130928 VVP130921:VVP130928 WFL130921:WFL130928 WPH130921:WPH130928 K196455:K196462 CV196457:CV196464 MR196457:MR196464 WN196457:WN196464 AGJ196457:AGJ196464 AQF196457:AQF196464 BAB196457:BAB196464 BJX196457:BJX196464 BTT196457:BTT196464 CDP196457:CDP196464 CNL196457:CNL196464 CXH196457:CXH196464 DHD196457:DHD196464 DQZ196457:DQZ196464 EAV196457:EAV196464 EKR196457:EKR196464 EUN196457:EUN196464 FEJ196457:FEJ196464 FOF196457:FOF196464 FYB196457:FYB196464 GHX196457:GHX196464 GRT196457:GRT196464 HBP196457:HBP196464 HLL196457:HLL196464 HVH196457:HVH196464 IFD196457:IFD196464 IOZ196457:IOZ196464 IYV196457:IYV196464 JIR196457:JIR196464 JSN196457:JSN196464 KCJ196457:KCJ196464 KMF196457:KMF196464 KWB196457:KWB196464 LFX196457:LFX196464 LPT196457:LPT196464 LZP196457:LZP196464 MJL196457:MJL196464 MTH196457:MTH196464 NDD196457:NDD196464 NMZ196457:NMZ196464 NWV196457:NWV196464 OGR196457:OGR196464 OQN196457:OQN196464 PAJ196457:PAJ196464 PKF196457:PKF196464 PUB196457:PUB196464 QDX196457:QDX196464 QNT196457:QNT196464 QXP196457:QXP196464 RHL196457:RHL196464 RRH196457:RRH196464 SBD196457:SBD196464 SKZ196457:SKZ196464 SUV196457:SUV196464 TER196457:TER196464 TON196457:TON196464 TYJ196457:TYJ196464 UIF196457:UIF196464 USB196457:USB196464 VBX196457:VBX196464 VLT196457:VLT196464 VVP196457:VVP196464 WFL196457:WFL196464 WPH196457:WPH196464 K261991:K261998 CV261993:CV262000 MR261993:MR262000 WN261993:WN262000 AGJ261993:AGJ262000 AQF261993:AQF262000 BAB261993:BAB262000 BJX261993:BJX262000 BTT261993:BTT262000 CDP261993:CDP262000 CNL261993:CNL262000 CXH261993:CXH262000 DHD261993:DHD262000 DQZ261993:DQZ262000 EAV261993:EAV262000 EKR261993:EKR262000 EUN261993:EUN262000 FEJ261993:FEJ262000 FOF261993:FOF262000 FYB261993:FYB262000 GHX261993:GHX262000 GRT261993:GRT262000 HBP261993:HBP262000 HLL261993:HLL262000 HVH261993:HVH262000 IFD261993:IFD262000 IOZ261993:IOZ262000 IYV261993:IYV262000 JIR261993:JIR262000 JSN261993:JSN262000 KCJ261993:KCJ262000 KMF261993:KMF262000 KWB261993:KWB262000 LFX261993:LFX262000 LPT261993:LPT262000 LZP261993:LZP262000 MJL261993:MJL262000 MTH261993:MTH262000 NDD261993:NDD262000 NMZ261993:NMZ262000 NWV261993:NWV262000 OGR261993:OGR262000 OQN261993:OQN262000 PAJ261993:PAJ262000 PKF261993:PKF262000 PUB261993:PUB262000 QDX261993:QDX262000 QNT261993:QNT262000 QXP261993:QXP262000 RHL261993:RHL262000 RRH261993:RRH262000 SBD261993:SBD262000 SKZ261993:SKZ262000 SUV261993:SUV262000 TER261993:TER262000 TON261993:TON262000 TYJ261993:TYJ262000 UIF261993:UIF262000 USB261993:USB262000 VBX261993:VBX262000 VLT261993:VLT262000 VVP261993:VVP262000 WFL261993:WFL262000 WPH261993:WPH262000 K327527:K327534 CV327529:CV327536 MR327529:MR327536 WN327529:WN327536 AGJ327529:AGJ327536 AQF327529:AQF327536 BAB327529:BAB327536 BJX327529:BJX327536 BTT327529:BTT327536 CDP327529:CDP327536 CNL327529:CNL327536 CXH327529:CXH327536 DHD327529:DHD327536 DQZ327529:DQZ327536 EAV327529:EAV327536 EKR327529:EKR327536 EUN327529:EUN327536 FEJ327529:FEJ327536 FOF327529:FOF327536 FYB327529:FYB327536 GHX327529:GHX327536 GRT327529:GRT327536 HBP327529:HBP327536 HLL327529:HLL327536 HVH327529:HVH327536 IFD327529:IFD327536 IOZ327529:IOZ327536 IYV327529:IYV327536 JIR327529:JIR327536 JSN327529:JSN327536 KCJ327529:KCJ327536 KMF327529:KMF327536 KWB327529:KWB327536 LFX327529:LFX327536 LPT327529:LPT327536 LZP327529:LZP327536 MJL327529:MJL327536 MTH327529:MTH327536 NDD327529:NDD327536 NMZ327529:NMZ327536 NWV327529:NWV327536 OGR327529:OGR327536 OQN327529:OQN327536 PAJ327529:PAJ327536 PKF327529:PKF327536 PUB327529:PUB327536 QDX327529:QDX327536 QNT327529:QNT327536 QXP327529:QXP327536 RHL327529:RHL327536 RRH327529:RRH327536 SBD327529:SBD327536 SKZ327529:SKZ327536 SUV327529:SUV327536 TER327529:TER327536 TON327529:TON327536 TYJ327529:TYJ327536 UIF327529:UIF327536 USB327529:USB327536 VBX327529:VBX327536 VLT327529:VLT327536 VVP327529:VVP327536 WFL327529:WFL327536 WPH327529:WPH327536 K393063:K393070 CV393065:CV393072 MR393065:MR393072 WN393065:WN393072 AGJ393065:AGJ393072 AQF393065:AQF393072 BAB393065:BAB393072 BJX393065:BJX393072 BTT393065:BTT393072 CDP393065:CDP393072 CNL393065:CNL393072 CXH393065:CXH393072 DHD393065:DHD393072 DQZ393065:DQZ393072 EAV393065:EAV393072 EKR393065:EKR393072 EUN393065:EUN393072 FEJ393065:FEJ393072 FOF393065:FOF393072 FYB393065:FYB393072 GHX393065:GHX393072 GRT393065:GRT393072 HBP393065:HBP393072 HLL393065:HLL393072 HVH393065:HVH393072 IFD393065:IFD393072 IOZ393065:IOZ393072 IYV393065:IYV393072 JIR393065:JIR393072 JSN393065:JSN393072 KCJ393065:KCJ393072 KMF393065:KMF393072 KWB393065:KWB393072 LFX393065:LFX393072 LPT393065:LPT393072 LZP393065:LZP393072 MJL393065:MJL393072 MTH393065:MTH393072 NDD393065:NDD393072 NMZ393065:NMZ393072 NWV393065:NWV393072 OGR393065:OGR393072 OQN393065:OQN393072 PAJ393065:PAJ393072 PKF393065:PKF393072 PUB393065:PUB393072 QDX393065:QDX393072 QNT393065:QNT393072 QXP393065:QXP393072 RHL393065:RHL393072 RRH393065:RRH393072 SBD393065:SBD393072 SKZ393065:SKZ393072 SUV393065:SUV393072 TER393065:TER393072 TON393065:TON393072 TYJ393065:TYJ393072 UIF393065:UIF393072 USB393065:USB393072 VBX393065:VBX393072 VLT393065:VLT393072 VVP393065:VVP393072 WFL393065:WFL393072 WPH393065:WPH393072 K458599:K458606 CV458601:CV458608 MR458601:MR458608 WN458601:WN458608 AGJ458601:AGJ458608 AQF458601:AQF458608 BAB458601:BAB458608 BJX458601:BJX458608 BTT458601:BTT458608 CDP458601:CDP458608 CNL458601:CNL458608 CXH458601:CXH458608 DHD458601:DHD458608 DQZ458601:DQZ458608 EAV458601:EAV458608 EKR458601:EKR458608 EUN458601:EUN458608 FEJ458601:FEJ458608 FOF458601:FOF458608 FYB458601:FYB458608 GHX458601:GHX458608 GRT458601:GRT458608 HBP458601:HBP458608 HLL458601:HLL458608 HVH458601:HVH458608 IFD458601:IFD458608 IOZ458601:IOZ458608 IYV458601:IYV458608 JIR458601:JIR458608 JSN458601:JSN458608 KCJ458601:KCJ458608 KMF458601:KMF458608 KWB458601:KWB458608 LFX458601:LFX458608 LPT458601:LPT458608 LZP458601:LZP458608 MJL458601:MJL458608 MTH458601:MTH458608 NDD458601:NDD458608 NMZ458601:NMZ458608 NWV458601:NWV458608 OGR458601:OGR458608 OQN458601:OQN458608 PAJ458601:PAJ458608 PKF458601:PKF458608 PUB458601:PUB458608 QDX458601:QDX458608 QNT458601:QNT458608 QXP458601:QXP458608 RHL458601:RHL458608 RRH458601:RRH458608 SBD458601:SBD458608 SKZ458601:SKZ458608 SUV458601:SUV458608 TER458601:TER458608 TON458601:TON458608 TYJ458601:TYJ458608 UIF458601:UIF458608 USB458601:USB458608 VBX458601:VBX458608 VLT458601:VLT458608 VVP458601:VVP458608 WFL458601:WFL458608 WPH458601:WPH458608 K524135:K524142 CV524137:CV524144 MR524137:MR524144 WN524137:WN524144 AGJ524137:AGJ524144 AQF524137:AQF524144 BAB524137:BAB524144 BJX524137:BJX524144 BTT524137:BTT524144 CDP524137:CDP524144 CNL524137:CNL524144 CXH524137:CXH524144 DHD524137:DHD524144 DQZ524137:DQZ524144 EAV524137:EAV524144 EKR524137:EKR524144 EUN524137:EUN524144 FEJ524137:FEJ524144 FOF524137:FOF524144 FYB524137:FYB524144 GHX524137:GHX524144 GRT524137:GRT524144 HBP524137:HBP524144 HLL524137:HLL524144 HVH524137:HVH524144 IFD524137:IFD524144 IOZ524137:IOZ524144 IYV524137:IYV524144 JIR524137:JIR524144 JSN524137:JSN524144 KCJ524137:KCJ524144 KMF524137:KMF524144 KWB524137:KWB524144 LFX524137:LFX524144 LPT524137:LPT524144 LZP524137:LZP524144 MJL524137:MJL524144 MTH524137:MTH524144 NDD524137:NDD524144 NMZ524137:NMZ524144 NWV524137:NWV524144 OGR524137:OGR524144 OQN524137:OQN524144 PAJ524137:PAJ524144 PKF524137:PKF524144 PUB524137:PUB524144 QDX524137:QDX524144 QNT524137:QNT524144 QXP524137:QXP524144 RHL524137:RHL524144 RRH524137:RRH524144 SBD524137:SBD524144 SKZ524137:SKZ524144 SUV524137:SUV524144 TER524137:TER524144 TON524137:TON524144 TYJ524137:TYJ524144 UIF524137:UIF524144 USB524137:USB524144 VBX524137:VBX524144 VLT524137:VLT524144 VVP524137:VVP524144 WFL524137:WFL524144 WPH524137:WPH524144 K589671:K589678 CV589673:CV589680 MR589673:MR589680 WN589673:WN589680 AGJ589673:AGJ589680 AQF589673:AQF589680 BAB589673:BAB589680 BJX589673:BJX589680 BTT589673:BTT589680 CDP589673:CDP589680 CNL589673:CNL589680 CXH589673:CXH589680 DHD589673:DHD589680 DQZ589673:DQZ589680 EAV589673:EAV589680 EKR589673:EKR589680 EUN589673:EUN589680 FEJ589673:FEJ589680 FOF589673:FOF589680 FYB589673:FYB589680 GHX589673:GHX589680 GRT589673:GRT589680 HBP589673:HBP589680 HLL589673:HLL589680 HVH589673:HVH589680 IFD589673:IFD589680 IOZ589673:IOZ589680 IYV589673:IYV589680 JIR589673:JIR589680 JSN589673:JSN589680 KCJ589673:KCJ589680 KMF589673:KMF589680 KWB589673:KWB589680 LFX589673:LFX589680 LPT589673:LPT589680 LZP589673:LZP589680 MJL589673:MJL589680 MTH589673:MTH589680 NDD589673:NDD589680 NMZ589673:NMZ589680 NWV589673:NWV589680 OGR589673:OGR589680 OQN589673:OQN589680 PAJ589673:PAJ589680 PKF589673:PKF589680 PUB589673:PUB589680 QDX589673:QDX589680 QNT589673:QNT589680 QXP589673:QXP589680 RHL589673:RHL589680 RRH589673:RRH589680 SBD589673:SBD589680 SKZ589673:SKZ589680 SUV589673:SUV589680 TER589673:TER589680 TON589673:TON589680 TYJ589673:TYJ589680 UIF589673:UIF589680 USB589673:USB589680 VBX589673:VBX589680 VLT589673:VLT589680 VVP589673:VVP589680 WFL589673:WFL589680 WPH589673:WPH589680 K655207:K655214 CV655209:CV655216 MR655209:MR655216 WN655209:WN655216 AGJ655209:AGJ655216 AQF655209:AQF655216 BAB655209:BAB655216 BJX655209:BJX655216 BTT655209:BTT655216 CDP655209:CDP655216 CNL655209:CNL655216 CXH655209:CXH655216 DHD655209:DHD655216 DQZ655209:DQZ655216 EAV655209:EAV655216 EKR655209:EKR655216 EUN655209:EUN655216 FEJ655209:FEJ655216 FOF655209:FOF655216 FYB655209:FYB655216 GHX655209:GHX655216 GRT655209:GRT655216 HBP655209:HBP655216 HLL655209:HLL655216 HVH655209:HVH655216 IFD655209:IFD655216 IOZ655209:IOZ655216 IYV655209:IYV655216 JIR655209:JIR655216 JSN655209:JSN655216 KCJ655209:KCJ655216 KMF655209:KMF655216 KWB655209:KWB655216 LFX655209:LFX655216 LPT655209:LPT655216 LZP655209:LZP655216 MJL655209:MJL655216 MTH655209:MTH655216 NDD655209:NDD655216 NMZ655209:NMZ655216 NWV655209:NWV655216 OGR655209:OGR655216 OQN655209:OQN655216 PAJ655209:PAJ655216 PKF655209:PKF655216 PUB655209:PUB655216 QDX655209:QDX655216 QNT655209:QNT655216 QXP655209:QXP655216 RHL655209:RHL655216 RRH655209:RRH655216 SBD655209:SBD655216 SKZ655209:SKZ655216 SUV655209:SUV655216 TER655209:TER655216 TON655209:TON655216 TYJ655209:TYJ655216 UIF655209:UIF655216 USB655209:USB655216 VBX655209:VBX655216 VLT655209:VLT655216 VVP655209:VVP655216 WFL655209:WFL655216 WPH655209:WPH655216 K720743:K720750 CV720745:CV720752 MR720745:MR720752 WN720745:WN720752 AGJ720745:AGJ720752 AQF720745:AQF720752 BAB720745:BAB720752 BJX720745:BJX720752 BTT720745:BTT720752 CDP720745:CDP720752 CNL720745:CNL720752 CXH720745:CXH720752 DHD720745:DHD720752 DQZ720745:DQZ720752 EAV720745:EAV720752 EKR720745:EKR720752 EUN720745:EUN720752 FEJ720745:FEJ720752 FOF720745:FOF720752 FYB720745:FYB720752 GHX720745:GHX720752 GRT720745:GRT720752 HBP720745:HBP720752 HLL720745:HLL720752 HVH720745:HVH720752 IFD720745:IFD720752 IOZ720745:IOZ720752 IYV720745:IYV720752 JIR720745:JIR720752 JSN720745:JSN720752 KCJ720745:KCJ720752 KMF720745:KMF720752 KWB720745:KWB720752 LFX720745:LFX720752 LPT720745:LPT720752 LZP720745:LZP720752 MJL720745:MJL720752 MTH720745:MTH720752 NDD720745:NDD720752 NMZ720745:NMZ720752 NWV720745:NWV720752 OGR720745:OGR720752 OQN720745:OQN720752 PAJ720745:PAJ720752 PKF720745:PKF720752 PUB720745:PUB720752 QDX720745:QDX720752 QNT720745:QNT720752 QXP720745:QXP720752 RHL720745:RHL720752 RRH720745:RRH720752 SBD720745:SBD720752 SKZ720745:SKZ720752 SUV720745:SUV720752 TER720745:TER720752 TON720745:TON720752 TYJ720745:TYJ720752 UIF720745:UIF720752 USB720745:USB720752 VBX720745:VBX720752 VLT720745:VLT720752 VVP720745:VVP720752 WFL720745:WFL720752 WPH720745:WPH720752 K786279:K786286 CV786281:CV786288 MR786281:MR786288 WN786281:WN786288 AGJ786281:AGJ786288 AQF786281:AQF786288 BAB786281:BAB786288 BJX786281:BJX786288 BTT786281:BTT786288 CDP786281:CDP786288 CNL786281:CNL786288 CXH786281:CXH786288 DHD786281:DHD786288 DQZ786281:DQZ786288 EAV786281:EAV786288 EKR786281:EKR786288 EUN786281:EUN786288 FEJ786281:FEJ786288 FOF786281:FOF786288 FYB786281:FYB786288 GHX786281:GHX786288 GRT786281:GRT786288 HBP786281:HBP786288 HLL786281:HLL786288 HVH786281:HVH786288 IFD786281:IFD786288 IOZ786281:IOZ786288 IYV786281:IYV786288 JIR786281:JIR786288 JSN786281:JSN786288 KCJ786281:KCJ786288 KMF786281:KMF786288 KWB786281:KWB786288 LFX786281:LFX786288 LPT786281:LPT786288 LZP786281:LZP786288 MJL786281:MJL786288 MTH786281:MTH786288 NDD786281:NDD786288 NMZ786281:NMZ786288 NWV786281:NWV786288 OGR786281:OGR786288 OQN786281:OQN786288 PAJ786281:PAJ786288 PKF786281:PKF786288 PUB786281:PUB786288 QDX786281:QDX786288 QNT786281:QNT786288 QXP786281:QXP786288 RHL786281:RHL786288 RRH786281:RRH786288 SBD786281:SBD786288 SKZ786281:SKZ786288 SUV786281:SUV786288 TER786281:TER786288 TON786281:TON786288 TYJ786281:TYJ786288 UIF786281:UIF786288 USB786281:USB786288 VBX786281:VBX786288 VLT786281:VLT786288 VVP786281:VVP786288 WFL786281:WFL786288 WPH786281:WPH786288 K851815:K851822 CV851817:CV851824 MR851817:MR851824 WN851817:WN851824 AGJ851817:AGJ851824 AQF851817:AQF851824 BAB851817:BAB851824 BJX851817:BJX851824 BTT851817:BTT851824 CDP851817:CDP851824 CNL851817:CNL851824 CXH851817:CXH851824 DHD851817:DHD851824 DQZ851817:DQZ851824 EAV851817:EAV851824 EKR851817:EKR851824 EUN851817:EUN851824 FEJ851817:FEJ851824 FOF851817:FOF851824 FYB851817:FYB851824 GHX851817:GHX851824 GRT851817:GRT851824 HBP851817:HBP851824 HLL851817:HLL851824 HVH851817:HVH851824 IFD851817:IFD851824 IOZ851817:IOZ851824 IYV851817:IYV851824 JIR851817:JIR851824 JSN851817:JSN851824 KCJ851817:KCJ851824 KMF851817:KMF851824 KWB851817:KWB851824 LFX851817:LFX851824 LPT851817:LPT851824 LZP851817:LZP851824 MJL851817:MJL851824 MTH851817:MTH851824 NDD851817:NDD851824 NMZ851817:NMZ851824 NWV851817:NWV851824 OGR851817:OGR851824 OQN851817:OQN851824 PAJ851817:PAJ851824 PKF851817:PKF851824 PUB851817:PUB851824 QDX851817:QDX851824 QNT851817:QNT851824 QXP851817:QXP851824 RHL851817:RHL851824 RRH851817:RRH851824 SBD851817:SBD851824 SKZ851817:SKZ851824 SUV851817:SUV851824 TER851817:TER851824 TON851817:TON851824 TYJ851817:TYJ851824 UIF851817:UIF851824 USB851817:USB851824 VBX851817:VBX851824 VLT851817:VLT851824 VVP851817:VVP851824 WFL851817:WFL851824 WPH851817:WPH851824 K917351:K917358 CV917353:CV917360 MR917353:MR917360 WN917353:WN917360 AGJ917353:AGJ917360 AQF917353:AQF917360 BAB917353:BAB917360 BJX917353:BJX917360 BTT917353:BTT917360 CDP917353:CDP917360 CNL917353:CNL917360 CXH917353:CXH917360 DHD917353:DHD917360 DQZ917353:DQZ917360 EAV917353:EAV917360 EKR917353:EKR917360 EUN917353:EUN917360 FEJ917353:FEJ917360 FOF917353:FOF917360 FYB917353:FYB917360 GHX917353:GHX917360 GRT917353:GRT917360 HBP917353:HBP917360 HLL917353:HLL917360 HVH917353:HVH917360 IFD917353:IFD917360 IOZ917353:IOZ917360 IYV917353:IYV917360 JIR917353:JIR917360 JSN917353:JSN917360 KCJ917353:KCJ917360 KMF917353:KMF917360 KWB917353:KWB917360 LFX917353:LFX917360 LPT917353:LPT917360 LZP917353:LZP917360 MJL917353:MJL917360 MTH917353:MTH917360 NDD917353:NDD917360 NMZ917353:NMZ917360 NWV917353:NWV917360 OGR917353:OGR917360 OQN917353:OQN917360 PAJ917353:PAJ917360 PKF917353:PKF917360 PUB917353:PUB917360 QDX917353:QDX917360 QNT917353:QNT917360 QXP917353:QXP917360 RHL917353:RHL917360 RRH917353:RRH917360 SBD917353:SBD917360 SKZ917353:SKZ917360 SUV917353:SUV917360 TER917353:TER917360 TON917353:TON917360 TYJ917353:TYJ917360 UIF917353:UIF917360 USB917353:USB917360 VBX917353:VBX917360 VLT917353:VLT917360 VVP917353:VVP917360 WFL917353:WFL917360 WPH917353:WPH917360 K982887:K982894 CV982889:CV982896 MR982889:MR982896 WN982889:WN982896 AGJ982889:AGJ982896 AQF982889:AQF982896 BAB982889:BAB982896 BJX982889:BJX982896 BTT982889:BTT982896 CDP982889:CDP982896 CNL982889:CNL982896 CXH982889:CXH982896 DHD982889:DHD982896 DQZ982889:DQZ982896 EAV982889:EAV982896 EKR982889:EKR982896 EUN982889:EUN982896 FEJ982889:FEJ982896 FOF982889:FOF982896 FYB982889:FYB982896 GHX982889:GHX982896 GRT982889:GRT982896 HBP982889:HBP982896 HLL982889:HLL982896 HVH982889:HVH982896 IFD982889:IFD982896 IOZ982889:IOZ982896 IYV982889:IYV982896 JIR982889:JIR982896 JSN982889:JSN982896 KCJ982889:KCJ982896 KMF982889:KMF982896 KWB982889:KWB982896 LFX982889:LFX982896 LPT982889:LPT982896 LZP982889:LZP982896 MJL982889:MJL982896 MTH982889:MTH982896 NDD982889:NDD982896 NMZ982889:NMZ982896 NWV982889:NWV982896 OGR982889:OGR982896 OQN982889:OQN982896 PAJ982889:PAJ982896 PKF982889:PKF982896 PUB982889:PUB982896 QDX982889:QDX982896 QNT982889:QNT982896 QXP982889:QXP982896 RHL982889:RHL982896 RRH982889:RRH982896 SBD982889:SBD982896 SKZ982889:SKZ982896 SUV982889:SUV982896 TER982889:TER982896 TON982889:TON982896 TYJ982889:TYJ982896 UIF982889:UIF982896 USB982889:USB982896 VBX982889:VBX982896 VLT982889:VLT982896 VVP982889:VVP982896 WFL982889:WFL982896 WPH982889:WPH982896 K65463:K65489 CV65465:CV65491 MR65465:MR65491 WN65465:WN65491 AGJ65465:AGJ65491 AQF65465:AQF65491 BAB65465:BAB65491 BJX65465:BJX65491 BTT65465:BTT65491 CDP65465:CDP65491 CNL65465:CNL65491 CXH65465:CXH65491 DHD65465:DHD65491 DQZ65465:DQZ65491 EAV65465:EAV65491 EKR65465:EKR65491 EUN65465:EUN65491 FEJ65465:FEJ65491 FOF65465:FOF65491 FYB65465:FYB65491 GHX65465:GHX65491 GRT65465:GRT65491 HBP65465:HBP65491 HLL65465:HLL65491 HVH65465:HVH65491 IFD65465:IFD65491 IOZ65465:IOZ65491 IYV65465:IYV65491 JIR65465:JIR65491 JSN65465:JSN65491 KCJ65465:KCJ65491 KMF65465:KMF65491 KWB65465:KWB65491 LFX65465:LFX65491 LPT65465:LPT65491 LZP65465:LZP65491 MJL65465:MJL65491 MTH65465:MTH65491 NDD65465:NDD65491 NMZ65465:NMZ65491 NWV65465:NWV65491 OGR65465:OGR65491 OQN65465:OQN65491 PAJ65465:PAJ65491 PKF65465:PKF65491 PUB65465:PUB65491 QDX65465:QDX65491 QNT65465:QNT65491 QXP65465:QXP65491 RHL65465:RHL65491 RRH65465:RRH65491 SBD65465:SBD65491 SKZ65465:SKZ65491 SUV65465:SUV65491 TER65465:TER65491 TON65465:TON65491 TYJ65465:TYJ65491 UIF65465:UIF65491 USB65465:USB65491 VBX65465:VBX65491 VLT65465:VLT65491 VVP65465:VVP65491 WFL65465:WFL65491 WPH65465:WPH65491 K130999:K131025 CV131001:CV131027 MR131001:MR131027 WN131001:WN131027 AGJ131001:AGJ131027 AQF131001:AQF131027 BAB131001:BAB131027 BJX131001:BJX131027 BTT131001:BTT131027 CDP131001:CDP131027 CNL131001:CNL131027 CXH131001:CXH131027 DHD131001:DHD131027 DQZ131001:DQZ131027 EAV131001:EAV131027 EKR131001:EKR131027 EUN131001:EUN131027 FEJ131001:FEJ131027 FOF131001:FOF131027 FYB131001:FYB131027 GHX131001:GHX131027 GRT131001:GRT131027 HBP131001:HBP131027 HLL131001:HLL131027 HVH131001:HVH131027 IFD131001:IFD131027 IOZ131001:IOZ131027 IYV131001:IYV131027 JIR131001:JIR131027 JSN131001:JSN131027 KCJ131001:KCJ131027 KMF131001:KMF131027 KWB131001:KWB131027 LFX131001:LFX131027 LPT131001:LPT131027 LZP131001:LZP131027 MJL131001:MJL131027 MTH131001:MTH131027 NDD131001:NDD131027 NMZ131001:NMZ131027 NWV131001:NWV131027 OGR131001:OGR131027 OQN131001:OQN131027 PAJ131001:PAJ131027 PKF131001:PKF131027 PUB131001:PUB131027 QDX131001:QDX131027 QNT131001:QNT131027 QXP131001:QXP131027 RHL131001:RHL131027 RRH131001:RRH131027 SBD131001:SBD131027 SKZ131001:SKZ131027 SUV131001:SUV131027 TER131001:TER131027 TON131001:TON131027 TYJ131001:TYJ131027 UIF131001:UIF131027 USB131001:USB131027 VBX131001:VBX131027 VLT131001:VLT131027 VVP131001:VVP131027 WFL131001:WFL131027 WPH131001:WPH131027 K196535:K196561 CV196537:CV196563 MR196537:MR196563 WN196537:WN196563 AGJ196537:AGJ196563 AQF196537:AQF196563 BAB196537:BAB196563 BJX196537:BJX196563 BTT196537:BTT196563 CDP196537:CDP196563 CNL196537:CNL196563 CXH196537:CXH196563 DHD196537:DHD196563 DQZ196537:DQZ196563 EAV196537:EAV196563 EKR196537:EKR196563 EUN196537:EUN196563 FEJ196537:FEJ196563 FOF196537:FOF196563 FYB196537:FYB196563 GHX196537:GHX196563 GRT196537:GRT196563 HBP196537:HBP196563 HLL196537:HLL196563 HVH196537:HVH196563 IFD196537:IFD196563 IOZ196537:IOZ196563 IYV196537:IYV196563 JIR196537:JIR196563 JSN196537:JSN196563 KCJ196537:KCJ196563 KMF196537:KMF196563 KWB196537:KWB196563 LFX196537:LFX196563 LPT196537:LPT196563 LZP196537:LZP196563 MJL196537:MJL196563 MTH196537:MTH196563 NDD196537:NDD196563 NMZ196537:NMZ196563 NWV196537:NWV196563 OGR196537:OGR196563 OQN196537:OQN196563 PAJ196537:PAJ196563 PKF196537:PKF196563 PUB196537:PUB196563 QDX196537:QDX196563 QNT196537:QNT196563 QXP196537:QXP196563 RHL196537:RHL196563 RRH196537:RRH196563 SBD196537:SBD196563 SKZ196537:SKZ196563 SUV196537:SUV196563 TER196537:TER196563 TON196537:TON196563 TYJ196537:TYJ196563 UIF196537:UIF196563 USB196537:USB196563 VBX196537:VBX196563 VLT196537:VLT196563 VVP196537:VVP196563 WFL196537:WFL196563 WPH196537:WPH196563 K262071:K262097 CV262073:CV262099 MR262073:MR262099 WN262073:WN262099 AGJ262073:AGJ262099 AQF262073:AQF262099 BAB262073:BAB262099 BJX262073:BJX262099 BTT262073:BTT262099 CDP262073:CDP262099 CNL262073:CNL262099 CXH262073:CXH262099 DHD262073:DHD262099 DQZ262073:DQZ262099 EAV262073:EAV262099 EKR262073:EKR262099 EUN262073:EUN262099 FEJ262073:FEJ262099 FOF262073:FOF262099 FYB262073:FYB262099 GHX262073:GHX262099 GRT262073:GRT262099 HBP262073:HBP262099 HLL262073:HLL262099 HVH262073:HVH262099 IFD262073:IFD262099 IOZ262073:IOZ262099 IYV262073:IYV262099 JIR262073:JIR262099 JSN262073:JSN262099 KCJ262073:KCJ262099 KMF262073:KMF262099 KWB262073:KWB262099 LFX262073:LFX262099 LPT262073:LPT262099 LZP262073:LZP262099 MJL262073:MJL262099 MTH262073:MTH262099 NDD262073:NDD262099 NMZ262073:NMZ262099 NWV262073:NWV262099 OGR262073:OGR262099 OQN262073:OQN262099 PAJ262073:PAJ262099 PKF262073:PKF262099 PUB262073:PUB262099 QDX262073:QDX262099 QNT262073:QNT262099 QXP262073:QXP262099 RHL262073:RHL262099 RRH262073:RRH262099 SBD262073:SBD262099 SKZ262073:SKZ262099 SUV262073:SUV262099 TER262073:TER262099 TON262073:TON262099 TYJ262073:TYJ262099 UIF262073:UIF262099 USB262073:USB262099 VBX262073:VBX262099 VLT262073:VLT262099 VVP262073:VVP262099 WFL262073:WFL262099 WPH262073:WPH262099 K327607:K327633 CV327609:CV327635 MR327609:MR327635 WN327609:WN327635 AGJ327609:AGJ327635 AQF327609:AQF327635 BAB327609:BAB327635 BJX327609:BJX327635 BTT327609:BTT327635 CDP327609:CDP327635 CNL327609:CNL327635 CXH327609:CXH327635 DHD327609:DHD327635 DQZ327609:DQZ327635 EAV327609:EAV327635 EKR327609:EKR327635 EUN327609:EUN327635 FEJ327609:FEJ327635 FOF327609:FOF327635 FYB327609:FYB327635 GHX327609:GHX327635 GRT327609:GRT327635 HBP327609:HBP327635 HLL327609:HLL327635 HVH327609:HVH327635 IFD327609:IFD327635 IOZ327609:IOZ327635 IYV327609:IYV327635 JIR327609:JIR327635 JSN327609:JSN327635 KCJ327609:KCJ327635 KMF327609:KMF327635 KWB327609:KWB327635 LFX327609:LFX327635 LPT327609:LPT327635 LZP327609:LZP327635 MJL327609:MJL327635 MTH327609:MTH327635 NDD327609:NDD327635 NMZ327609:NMZ327635 NWV327609:NWV327635 OGR327609:OGR327635 OQN327609:OQN327635 PAJ327609:PAJ327635 PKF327609:PKF327635 PUB327609:PUB327635 QDX327609:QDX327635 QNT327609:QNT327635 QXP327609:QXP327635 RHL327609:RHL327635 RRH327609:RRH327635 SBD327609:SBD327635 SKZ327609:SKZ327635 SUV327609:SUV327635 TER327609:TER327635 TON327609:TON327635 TYJ327609:TYJ327635 UIF327609:UIF327635 USB327609:USB327635 VBX327609:VBX327635 VLT327609:VLT327635 VVP327609:VVP327635 WFL327609:WFL327635 WPH327609:WPH327635 K393143:K393169 CV393145:CV393171 MR393145:MR393171 WN393145:WN393171 AGJ393145:AGJ393171 AQF393145:AQF393171 BAB393145:BAB393171 BJX393145:BJX393171 BTT393145:BTT393171 CDP393145:CDP393171 CNL393145:CNL393171 CXH393145:CXH393171 DHD393145:DHD393171 DQZ393145:DQZ393171 EAV393145:EAV393171 EKR393145:EKR393171 EUN393145:EUN393171 FEJ393145:FEJ393171 FOF393145:FOF393171 FYB393145:FYB393171 GHX393145:GHX393171 GRT393145:GRT393171 HBP393145:HBP393171 HLL393145:HLL393171 HVH393145:HVH393171 IFD393145:IFD393171 IOZ393145:IOZ393171 IYV393145:IYV393171 JIR393145:JIR393171 JSN393145:JSN393171 KCJ393145:KCJ393171 KMF393145:KMF393171 KWB393145:KWB393171 LFX393145:LFX393171 LPT393145:LPT393171 LZP393145:LZP393171 MJL393145:MJL393171 MTH393145:MTH393171 NDD393145:NDD393171 NMZ393145:NMZ393171 NWV393145:NWV393171 OGR393145:OGR393171 OQN393145:OQN393171 PAJ393145:PAJ393171 PKF393145:PKF393171 PUB393145:PUB393171 QDX393145:QDX393171 QNT393145:QNT393171 QXP393145:QXP393171 RHL393145:RHL393171 RRH393145:RRH393171 SBD393145:SBD393171 SKZ393145:SKZ393171 SUV393145:SUV393171 TER393145:TER393171 TON393145:TON393171 TYJ393145:TYJ393171 UIF393145:UIF393171 USB393145:USB393171 VBX393145:VBX393171 VLT393145:VLT393171 VVP393145:VVP393171 WFL393145:WFL393171 WPH393145:WPH393171 K458679:K458705 CV458681:CV458707 MR458681:MR458707 WN458681:WN458707 AGJ458681:AGJ458707 AQF458681:AQF458707 BAB458681:BAB458707 BJX458681:BJX458707 BTT458681:BTT458707 CDP458681:CDP458707 CNL458681:CNL458707 CXH458681:CXH458707 DHD458681:DHD458707 DQZ458681:DQZ458707 EAV458681:EAV458707 EKR458681:EKR458707 EUN458681:EUN458707 FEJ458681:FEJ458707 FOF458681:FOF458707 FYB458681:FYB458707 GHX458681:GHX458707 GRT458681:GRT458707 HBP458681:HBP458707 HLL458681:HLL458707 HVH458681:HVH458707 IFD458681:IFD458707 IOZ458681:IOZ458707 IYV458681:IYV458707 JIR458681:JIR458707 JSN458681:JSN458707 KCJ458681:KCJ458707 KMF458681:KMF458707 KWB458681:KWB458707 LFX458681:LFX458707 LPT458681:LPT458707 LZP458681:LZP458707 MJL458681:MJL458707 MTH458681:MTH458707 NDD458681:NDD458707 NMZ458681:NMZ458707 NWV458681:NWV458707 OGR458681:OGR458707 OQN458681:OQN458707 PAJ458681:PAJ458707 PKF458681:PKF458707 PUB458681:PUB458707 QDX458681:QDX458707 QNT458681:QNT458707 QXP458681:QXP458707 RHL458681:RHL458707 RRH458681:RRH458707 SBD458681:SBD458707 SKZ458681:SKZ458707 SUV458681:SUV458707 TER458681:TER458707 TON458681:TON458707 TYJ458681:TYJ458707 UIF458681:UIF458707 USB458681:USB458707 VBX458681:VBX458707 VLT458681:VLT458707 VVP458681:VVP458707 WFL458681:WFL458707 WPH458681:WPH458707 K524215:K524241 CV524217:CV524243 MR524217:MR524243 WN524217:WN524243 AGJ524217:AGJ524243 AQF524217:AQF524243 BAB524217:BAB524243 BJX524217:BJX524243 BTT524217:BTT524243 CDP524217:CDP524243 CNL524217:CNL524243 CXH524217:CXH524243 DHD524217:DHD524243 DQZ524217:DQZ524243 EAV524217:EAV524243 EKR524217:EKR524243 EUN524217:EUN524243 FEJ524217:FEJ524243 FOF524217:FOF524243 FYB524217:FYB524243 GHX524217:GHX524243 GRT524217:GRT524243 HBP524217:HBP524243 HLL524217:HLL524243 HVH524217:HVH524243 IFD524217:IFD524243 IOZ524217:IOZ524243 IYV524217:IYV524243 JIR524217:JIR524243 JSN524217:JSN524243 KCJ524217:KCJ524243 KMF524217:KMF524243 KWB524217:KWB524243 LFX524217:LFX524243 LPT524217:LPT524243 LZP524217:LZP524243 MJL524217:MJL524243 MTH524217:MTH524243 NDD524217:NDD524243 NMZ524217:NMZ524243 NWV524217:NWV524243 OGR524217:OGR524243 OQN524217:OQN524243 PAJ524217:PAJ524243 PKF524217:PKF524243 PUB524217:PUB524243 QDX524217:QDX524243 QNT524217:QNT524243 QXP524217:QXP524243 RHL524217:RHL524243 RRH524217:RRH524243 SBD524217:SBD524243 SKZ524217:SKZ524243 SUV524217:SUV524243 TER524217:TER524243 TON524217:TON524243 TYJ524217:TYJ524243 UIF524217:UIF524243 USB524217:USB524243 VBX524217:VBX524243 VLT524217:VLT524243 VVP524217:VVP524243 WFL524217:WFL524243 WPH524217:WPH524243 K589751:K589777 CV589753:CV589779 MR589753:MR589779 WN589753:WN589779 AGJ589753:AGJ589779 AQF589753:AQF589779 BAB589753:BAB589779 BJX589753:BJX589779 BTT589753:BTT589779 CDP589753:CDP589779 CNL589753:CNL589779 CXH589753:CXH589779 DHD589753:DHD589779 DQZ589753:DQZ589779 EAV589753:EAV589779 EKR589753:EKR589779 EUN589753:EUN589779 FEJ589753:FEJ589779 FOF589753:FOF589779 FYB589753:FYB589779 GHX589753:GHX589779 GRT589753:GRT589779 HBP589753:HBP589779 HLL589753:HLL589779 HVH589753:HVH589779 IFD589753:IFD589779 IOZ589753:IOZ589779 IYV589753:IYV589779 JIR589753:JIR589779 JSN589753:JSN589779 KCJ589753:KCJ589779 KMF589753:KMF589779 KWB589753:KWB589779 LFX589753:LFX589779 LPT589753:LPT589779 LZP589753:LZP589779 MJL589753:MJL589779 MTH589753:MTH589779 NDD589753:NDD589779 NMZ589753:NMZ589779 NWV589753:NWV589779 OGR589753:OGR589779 OQN589753:OQN589779 PAJ589753:PAJ589779 PKF589753:PKF589779 PUB589753:PUB589779 QDX589753:QDX589779 QNT589753:QNT589779 QXP589753:QXP589779 RHL589753:RHL589779 RRH589753:RRH589779 SBD589753:SBD589779 SKZ589753:SKZ589779 SUV589753:SUV589779 TER589753:TER589779 TON589753:TON589779 TYJ589753:TYJ589779 UIF589753:UIF589779 USB589753:USB589779 VBX589753:VBX589779 VLT589753:VLT589779 VVP589753:VVP589779 WFL589753:WFL589779 WPH589753:WPH589779 K655287:K655313 CV655289:CV655315 MR655289:MR655315 WN655289:WN655315 AGJ655289:AGJ655315 AQF655289:AQF655315 BAB655289:BAB655315 BJX655289:BJX655315 BTT655289:BTT655315 CDP655289:CDP655315 CNL655289:CNL655315 CXH655289:CXH655315 DHD655289:DHD655315 DQZ655289:DQZ655315 EAV655289:EAV655315 EKR655289:EKR655315 EUN655289:EUN655315 FEJ655289:FEJ655315 FOF655289:FOF655315 FYB655289:FYB655315 GHX655289:GHX655315 GRT655289:GRT655315 HBP655289:HBP655315 HLL655289:HLL655315 HVH655289:HVH655315 IFD655289:IFD655315 IOZ655289:IOZ655315 IYV655289:IYV655315 JIR655289:JIR655315 JSN655289:JSN655315 KCJ655289:KCJ655315 KMF655289:KMF655315 KWB655289:KWB655315 LFX655289:LFX655315 LPT655289:LPT655315 LZP655289:LZP655315 MJL655289:MJL655315 MTH655289:MTH655315 NDD655289:NDD655315 NMZ655289:NMZ655315 NWV655289:NWV655315 OGR655289:OGR655315 OQN655289:OQN655315 PAJ655289:PAJ655315 PKF655289:PKF655315 PUB655289:PUB655315 QDX655289:QDX655315 QNT655289:QNT655315 QXP655289:QXP655315 RHL655289:RHL655315 RRH655289:RRH655315 SBD655289:SBD655315 SKZ655289:SKZ655315 SUV655289:SUV655315 TER655289:TER655315 TON655289:TON655315 TYJ655289:TYJ655315 UIF655289:UIF655315 USB655289:USB655315 VBX655289:VBX655315 VLT655289:VLT655315 VVP655289:VVP655315 WFL655289:WFL655315 WPH655289:WPH655315 K720823:K720849 CV720825:CV720851 MR720825:MR720851 WN720825:WN720851 AGJ720825:AGJ720851 AQF720825:AQF720851 BAB720825:BAB720851 BJX720825:BJX720851 BTT720825:BTT720851 CDP720825:CDP720851 CNL720825:CNL720851 CXH720825:CXH720851 DHD720825:DHD720851 DQZ720825:DQZ720851 EAV720825:EAV720851 EKR720825:EKR720851 EUN720825:EUN720851 FEJ720825:FEJ720851 FOF720825:FOF720851 FYB720825:FYB720851 GHX720825:GHX720851 GRT720825:GRT720851 HBP720825:HBP720851 HLL720825:HLL720851 HVH720825:HVH720851 IFD720825:IFD720851 IOZ720825:IOZ720851 IYV720825:IYV720851 JIR720825:JIR720851 JSN720825:JSN720851 KCJ720825:KCJ720851 KMF720825:KMF720851 KWB720825:KWB720851 LFX720825:LFX720851 LPT720825:LPT720851 LZP720825:LZP720851 MJL720825:MJL720851 MTH720825:MTH720851 NDD720825:NDD720851 NMZ720825:NMZ720851 NWV720825:NWV720851 OGR720825:OGR720851 OQN720825:OQN720851 PAJ720825:PAJ720851 PKF720825:PKF720851 PUB720825:PUB720851 QDX720825:QDX720851 QNT720825:QNT720851 QXP720825:QXP720851 RHL720825:RHL720851 RRH720825:RRH720851 SBD720825:SBD720851 SKZ720825:SKZ720851 SUV720825:SUV720851 TER720825:TER720851 TON720825:TON720851 TYJ720825:TYJ720851 UIF720825:UIF720851 USB720825:USB720851 VBX720825:VBX720851 VLT720825:VLT720851 VVP720825:VVP720851 WFL720825:WFL720851 WPH720825:WPH720851 K786359:K786385 CV786361:CV786387 MR786361:MR786387 WN786361:WN786387 AGJ786361:AGJ786387 AQF786361:AQF786387 BAB786361:BAB786387 BJX786361:BJX786387 BTT786361:BTT786387 CDP786361:CDP786387 CNL786361:CNL786387 CXH786361:CXH786387 DHD786361:DHD786387 DQZ786361:DQZ786387 EAV786361:EAV786387 EKR786361:EKR786387 EUN786361:EUN786387 FEJ786361:FEJ786387 FOF786361:FOF786387 FYB786361:FYB786387 GHX786361:GHX786387 GRT786361:GRT786387 HBP786361:HBP786387 HLL786361:HLL786387 HVH786361:HVH786387 IFD786361:IFD786387 IOZ786361:IOZ786387 IYV786361:IYV786387 JIR786361:JIR786387 JSN786361:JSN786387 KCJ786361:KCJ786387 KMF786361:KMF786387 KWB786361:KWB786387 LFX786361:LFX786387 LPT786361:LPT786387 LZP786361:LZP786387 MJL786361:MJL786387 MTH786361:MTH786387 NDD786361:NDD786387 NMZ786361:NMZ786387 NWV786361:NWV786387 OGR786361:OGR786387 OQN786361:OQN786387 PAJ786361:PAJ786387 PKF786361:PKF786387 PUB786361:PUB786387 QDX786361:QDX786387 QNT786361:QNT786387 QXP786361:QXP786387 RHL786361:RHL786387 RRH786361:RRH786387 SBD786361:SBD786387 SKZ786361:SKZ786387 SUV786361:SUV786387 TER786361:TER786387 TON786361:TON786387 TYJ786361:TYJ786387 UIF786361:UIF786387 USB786361:USB786387 VBX786361:VBX786387 VLT786361:VLT786387 VVP786361:VVP786387 WFL786361:WFL786387 WPH786361:WPH786387 K851895:K851921 CV851897:CV851923 MR851897:MR851923 WN851897:WN851923 AGJ851897:AGJ851923 AQF851897:AQF851923 BAB851897:BAB851923 BJX851897:BJX851923 BTT851897:BTT851923 CDP851897:CDP851923 CNL851897:CNL851923 CXH851897:CXH851923 DHD851897:DHD851923 DQZ851897:DQZ851923 EAV851897:EAV851923 EKR851897:EKR851923 EUN851897:EUN851923 FEJ851897:FEJ851923 FOF851897:FOF851923 FYB851897:FYB851923 GHX851897:GHX851923 GRT851897:GRT851923 HBP851897:HBP851923 HLL851897:HLL851923 HVH851897:HVH851923 IFD851897:IFD851923 IOZ851897:IOZ851923 IYV851897:IYV851923 JIR851897:JIR851923 JSN851897:JSN851923 KCJ851897:KCJ851923 KMF851897:KMF851923 KWB851897:KWB851923 LFX851897:LFX851923 LPT851897:LPT851923 LZP851897:LZP851923 MJL851897:MJL851923 MTH851897:MTH851923 NDD851897:NDD851923 NMZ851897:NMZ851923 NWV851897:NWV851923 OGR851897:OGR851923 OQN851897:OQN851923 PAJ851897:PAJ851923 PKF851897:PKF851923 PUB851897:PUB851923 QDX851897:QDX851923 QNT851897:QNT851923 QXP851897:QXP851923 RHL851897:RHL851923 RRH851897:RRH851923 SBD851897:SBD851923 SKZ851897:SKZ851923 SUV851897:SUV851923 TER851897:TER851923 TON851897:TON851923 TYJ851897:TYJ851923 UIF851897:UIF851923 USB851897:USB851923 VBX851897:VBX851923 VLT851897:VLT851923 VVP851897:VVP851923 WFL851897:WFL851923 WPH851897:WPH851923 K917431:K917457 CV917433:CV917459 MR917433:MR917459 WN917433:WN917459 AGJ917433:AGJ917459 AQF917433:AQF917459 BAB917433:BAB917459 BJX917433:BJX917459 BTT917433:BTT917459 CDP917433:CDP917459 CNL917433:CNL917459 CXH917433:CXH917459 DHD917433:DHD917459 DQZ917433:DQZ917459 EAV917433:EAV917459 EKR917433:EKR917459 EUN917433:EUN917459 FEJ917433:FEJ917459 FOF917433:FOF917459 FYB917433:FYB917459 GHX917433:GHX917459 GRT917433:GRT917459 HBP917433:HBP917459 HLL917433:HLL917459 HVH917433:HVH917459 IFD917433:IFD917459 IOZ917433:IOZ917459 IYV917433:IYV917459 JIR917433:JIR917459 JSN917433:JSN917459 KCJ917433:KCJ917459 KMF917433:KMF917459 KWB917433:KWB917459 LFX917433:LFX917459 LPT917433:LPT917459 LZP917433:LZP917459 MJL917433:MJL917459 MTH917433:MTH917459 NDD917433:NDD917459 NMZ917433:NMZ917459 NWV917433:NWV917459 OGR917433:OGR917459 OQN917433:OQN917459 PAJ917433:PAJ917459 PKF917433:PKF917459 PUB917433:PUB917459 QDX917433:QDX917459 QNT917433:QNT917459 QXP917433:QXP917459 RHL917433:RHL917459 RRH917433:RRH917459 SBD917433:SBD917459 SKZ917433:SKZ917459 SUV917433:SUV917459 TER917433:TER917459 TON917433:TON917459 TYJ917433:TYJ917459 UIF917433:UIF917459 USB917433:USB917459 VBX917433:VBX917459 VLT917433:VLT917459 VVP917433:VVP917459 WFL917433:WFL917459 WPH917433:WPH917459 K982967:K982993 CV982969:CV982995 MR982969:MR982995 WN982969:WN982995 AGJ982969:AGJ982995 AQF982969:AQF982995 BAB982969:BAB982995 BJX982969:BJX982995 BTT982969:BTT982995 CDP982969:CDP982995 CNL982969:CNL982995 CXH982969:CXH982995 DHD982969:DHD982995 DQZ982969:DQZ982995 EAV982969:EAV982995 EKR982969:EKR982995 EUN982969:EUN982995 FEJ982969:FEJ982995 FOF982969:FOF982995 FYB982969:FYB982995 GHX982969:GHX982995 GRT982969:GRT982995 HBP982969:HBP982995 HLL982969:HLL982995 HVH982969:HVH982995 IFD982969:IFD982995 IOZ982969:IOZ982995 IYV982969:IYV982995 JIR982969:JIR982995 JSN982969:JSN982995 KCJ982969:KCJ982995 KMF982969:KMF982995 KWB982969:KWB982995 LFX982969:LFX982995 LPT982969:LPT982995 LZP982969:LZP982995 MJL982969:MJL982995 MTH982969:MTH982995 NDD982969:NDD982995 NMZ982969:NMZ982995 NWV982969:NWV982995 OGR982969:OGR982995 OQN982969:OQN982995 PAJ982969:PAJ982995 PKF982969:PKF982995 PUB982969:PUB982995 QDX982969:QDX982995 QNT982969:QNT982995 QXP982969:QXP982995 RHL982969:RHL982995 RRH982969:RRH982995 SBD982969:SBD982995 SKZ982969:SKZ982995 SUV982969:SUV982995 TER982969:TER982995 TON982969:TON982995 TYJ982969:TYJ982995 UIF982969:UIF982995 USB982969:USB982995 VBX982969:VBX982995 VLT982969:VLT982995 VVP982969:VVP982995 WFL982969:WFL982995 WPH982969:WPH982995 JI48:JI75 TE48:TE75 ADA48:ADA75 AMW48:AMW75 AWS48:AWS75 BGO48:BGO75 BQK48:BQK75 CAG48:CAG75 CKC48:CKC75 CTY48:CTY75 DDU48:DDU75 DNQ48:DNQ75 DXM48:DXM75 EHI48:EHI75 ERE48:ERE75 FBA48:FBA75 FKW48:FKW75 FUS48:FUS75 GEO48:GEO75 GOK48:GOK75 GYG48:GYG75 HIC48:HIC75 HRY48:HRY75 IBU48:IBU75 ILQ48:ILQ75 IVM48:IVM75 JFI48:JFI75 JPE48:JPE75 JZA48:JZA75 KIW48:KIW75 KSS48:KSS75 LCO48:LCO75 LMK48:LMK75 LWG48:LWG75 MGC48:MGC75 MPY48:MPY75 MZU48:MZU75 NJQ48:NJQ75 NTM48:NTM75 ODI48:ODI75 ONE48:ONE75 OXA48:OXA75 PGW48:PGW75 PQS48:PQS75 QAO48:QAO75 QKK48:QKK75 QUG48:QUG75 REC48:REC75 RNY48:RNY75 RXU48:RXU75 SHQ48:SHQ75 SRM48:SRM75 TBI48:TBI75 TLE48:TLE75 TVA48:TVA75 UEW48:UEW75 UOS48:UOS75 UYO48:UYO75 VIK48:VIK75 VSG48:VSG75 WCC48:WCC75 WLY48:WLY75 WVU48:WVU75 K11:K352">
      <formula1>"Autoevaluación,  Mecanismos de Evaluación Independiente –Interna, Mecanismos de Evaluación Externa"</formula1>
    </dataValidation>
    <dataValidation allowBlank="1" sqref="GH65348 QD65348 ZZ65348 AJV65348 ATR65348 BDN65348 BNJ65348 BXF65348 CHB65348 CQX65348 DAT65348 DKP65348 DUL65348 EEH65348 EOD65348 EXZ65348 FHV65348 FRR65348 GBN65348 GLJ65348 GVF65348 HFB65348 HOX65348 HYT65348 IIP65348 ISL65348 JCH65348 JMD65348 JVZ65348 KFV65348 KPR65348 KZN65348 LJJ65348 LTF65348 MDB65348 MMX65348 MWT65348 NGP65348 NQL65348 OAH65348 OKD65348 OTZ65348 PDV65348 PNR65348 PXN65348 QHJ65348 QRF65348 RBB65348 RKX65348 RUT65348 SEP65348 SOL65348 SYH65348 TID65348 TRZ65348 UBV65348 ULR65348 UVN65348 VFJ65348 VPF65348 VZB65348 WIX65348 WST65348 GH130884 QD130884 ZZ130884 AJV130884 ATR130884 BDN130884 BNJ130884 BXF130884 CHB130884 CQX130884 DAT130884 DKP130884 DUL130884 EEH130884 EOD130884 EXZ130884 FHV130884 FRR130884 GBN130884 GLJ130884 GVF130884 HFB130884 HOX130884 HYT130884 IIP130884 ISL130884 JCH130884 JMD130884 JVZ130884 KFV130884 KPR130884 KZN130884 LJJ130884 LTF130884 MDB130884 MMX130884 MWT130884 NGP130884 NQL130884 OAH130884 OKD130884 OTZ130884 PDV130884 PNR130884 PXN130884 QHJ130884 QRF130884 RBB130884 RKX130884 RUT130884 SEP130884 SOL130884 SYH130884 TID130884 TRZ130884 UBV130884 ULR130884 UVN130884 VFJ130884 VPF130884 VZB130884 WIX130884 WST130884 GH196420 QD196420 ZZ196420 AJV196420 ATR196420 BDN196420 BNJ196420 BXF196420 CHB196420 CQX196420 DAT196420 DKP196420 DUL196420 EEH196420 EOD196420 EXZ196420 FHV196420 FRR196420 GBN196420 GLJ196420 GVF196420 HFB196420 HOX196420 HYT196420 IIP196420 ISL196420 JCH196420 JMD196420 JVZ196420 KFV196420 KPR196420 KZN196420 LJJ196420 LTF196420 MDB196420 MMX196420 MWT196420 NGP196420 NQL196420 OAH196420 OKD196420 OTZ196420 PDV196420 PNR196420 PXN196420 QHJ196420 QRF196420 RBB196420 RKX196420 RUT196420 SEP196420 SOL196420 SYH196420 TID196420 TRZ196420 UBV196420 ULR196420 UVN196420 VFJ196420 VPF196420 VZB196420 WIX196420 WST196420 GH261956 QD261956 ZZ261956 AJV261956 ATR261956 BDN261956 BNJ261956 BXF261956 CHB261956 CQX261956 DAT261956 DKP261956 DUL261956 EEH261956 EOD261956 EXZ261956 FHV261956 FRR261956 GBN261956 GLJ261956 GVF261956 HFB261956 HOX261956 HYT261956 IIP261956 ISL261956 JCH261956 JMD261956 JVZ261956 KFV261956 KPR261956 KZN261956 LJJ261956 LTF261956 MDB261956 MMX261956 MWT261956 NGP261956 NQL261956 OAH261956 OKD261956 OTZ261956 PDV261956 PNR261956 PXN261956 QHJ261956 QRF261956 RBB261956 RKX261956 RUT261956 SEP261956 SOL261956 SYH261956 TID261956 TRZ261956 UBV261956 ULR261956 UVN261956 VFJ261956 VPF261956 VZB261956 WIX261956 WST261956 GH327492 QD327492 ZZ327492 AJV327492 ATR327492 BDN327492 BNJ327492 BXF327492 CHB327492 CQX327492 DAT327492 DKP327492 DUL327492 EEH327492 EOD327492 EXZ327492 FHV327492 FRR327492 GBN327492 GLJ327492 GVF327492 HFB327492 HOX327492 HYT327492 IIP327492 ISL327492 JCH327492 JMD327492 JVZ327492 KFV327492 KPR327492 KZN327492 LJJ327492 LTF327492 MDB327492 MMX327492 MWT327492 NGP327492 NQL327492 OAH327492 OKD327492 OTZ327492 PDV327492 PNR327492 PXN327492 QHJ327492 QRF327492 RBB327492 RKX327492 RUT327492 SEP327492 SOL327492 SYH327492 TID327492 TRZ327492 UBV327492 ULR327492 UVN327492 VFJ327492 VPF327492 VZB327492 WIX327492 WST327492 GH393028 QD393028 ZZ393028 AJV393028 ATR393028 BDN393028 BNJ393028 BXF393028 CHB393028 CQX393028 DAT393028 DKP393028 DUL393028 EEH393028 EOD393028 EXZ393028 FHV393028 FRR393028 GBN393028 GLJ393028 GVF393028 HFB393028 HOX393028 HYT393028 IIP393028 ISL393028 JCH393028 JMD393028 JVZ393028 KFV393028 KPR393028 KZN393028 LJJ393028 LTF393028 MDB393028 MMX393028 MWT393028 NGP393028 NQL393028 OAH393028 OKD393028 OTZ393028 PDV393028 PNR393028 PXN393028 QHJ393028 QRF393028 RBB393028 RKX393028 RUT393028 SEP393028 SOL393028 SYH393028 TID393028 TRZ393028 UBV393028 ULR393028 UVN393028 VFJ393028 VPF393028 VZB393028 WIX393028 WST393028 GH458564 QD458564 ZZ458564 AJV458564 ATR458564 BDN458564 BNJ458564 BXF458564 CHB458564 CQX458564 DAT458564 DKP458564 DUL458564 EEH458564 EOD458564 EXZ458564 FHV458564 FRR458564 GBN458564 GLJ458564 GVF458564 HFB458564 HOX458564 HYT458564 IIP458564 ISL458564 JCH458564 JMD458564 JVZ458564 KFV458564 KPR458564 KZN458564 LJJ458564 LTF458564 MDB458564 MMX458564 MWT458564 NGP458564 NQL458564 OAH458564 OKD458564 OTZ458564 PDV458564 PNR458564 PXN458564 QHJ458564 QRF458564 RBB458564 RKX458564 RUT458564 SEP458564 SOL458564 SYH458564 TID458564 TRZ458564 UBV458564 ULR458564 UVN458564 VFJ458564 VPF458564 VZB458564 WIX458564 WST458564 GH524100 QD524100 ZZ524100 AJV524100 ATR524100 BDN524100 BNJ524100 BXF524100 CHB524100 CQX524100 DAT524100 DKP524100 DUL524100 EEH524100 EOD524100 EXZ524100 FHV524100 FRR524100 GBN524100 GLJ524100 GVF524100 HFB524100 HOX524100 HYT524100 IIP524100 ISL524100 JCH524100 JMD524100 JVZ524100 KFV524100 KPR524100 KZN524100 LJJ524100 LTF524100 MDB524100 MMX524100 MWT524100 NGP524100 NQL524100 OAH524100 OKD524100 OTZ524100 PDV524100 PNR524100 PXN524100 QHJ524100 QRF524100 RBB524100 RKX524100 RUT524100 SEP524100 SOL524100 SYH524100 TID524100 TRZ524100 UBV524100 ULR524100 UVN524100 VFJ524100 VPF524100 VZB524100 WIX524100 WST524100 GH589636 QD589636 ZZ589636 AJV589636 ATR589636 BDN589636 BNJ589636 BXF589636 CHB589636 CQX589636 DAT589636 DKP589636 DUL589636 EEH589636 EOD589636 EXZ589636 FHV589636 FRR589636 GBN589636 GLJ589636 GVF589636 HFB589636 HOX589636 HYT589636 IIP589636 ISL589636 JCH589636 JMD589636 JVZ589636 KFV589636 KPR589636 KZN589636 LJJ589636 LTF589636 MDB589636 MMX589636 MWT589636 NGP589636 NQL589636 OAH589636 OKD589636 OTZ589636 PDV589636 PNR589636 PXN589636 QHJ589636 QRF589636 RBB589636 RKX589636 RUT589636 SEP589636 SOL589636 SYH589636 TID589636 TRZ589636 UBV589636 ULR589636 UVN589636 VFJ589636 VPF589636 VZB589636 WIX589636 WST589636 GH655172 QD655172 ZZ655172 AJV655172 ATR655172 BDN655172 BNJ655172 BXF655172 CHB655172 CQX655172 DAT655172 DKP655172 DUL655172 EEH655172 EOD655172 EXZ655172 FHV655172 FRR655172 GBN655172 GLJ655172 GVF655172 HFB655172 HOX655172 HYT655172 IIP655172 ISL655172 JCH655172 JMD655172 JVZ655172 KFV655172 KPR655172 KZN655172 LJJ655172 LTF655172 MDB655172 MMX655172 MWT655172 NGP655172 NQL655172 OAH655172 OKD655172 OTZ655172 PDV655172 PNR655172 PXN655172 QHJ655172 QRF655172 RBB655172 RKX655172 RUT655172 SEP655172 SOL655172 SYH655172 TID655172 TRZ655172 UBV655172 ULR655172 UVN655172 VFJ655172 VPF655172 VZB655172 WIX655172 WST655172 GH720708 QD720708 ZZ720708 AJV720708 ATR720708 BDN720708 BNJ720708 BXF720708 CHB720708 CQX720708 DAT720708 DKP720708 DUL720708 EEH720708 EOD720708 EXZ720708 FHV720708 FRR720708 GBN720708 GLJ720708 GVF720708 HFB720708 HOX720708 HYT720708 IIP720708 ISL720708 JCH720708 JMD720708 JVZ720708 KFV720708 KPR720708 KZN720708 LJJ720708 LTF720708 MDB720708 MMX720708 MWT720708 NGP720708 NQL720708 OAH720708 OKD720708 OTZ720708 PDV720708 PNR720708 PXN720708 QHJ720708 QRF720708 RBB720708 RKX720708 RUT720708 SEP720708 SOL720708 SYH720708 TID720708 TRZ720708 UBV720708 ULR720708 UVN720708 VFJ720708 VPF720708 VZB720708 WIX720708 WST720708 GH786244 QD786244 ZZ786244 AJV786244 ATR786244 BDN786244 BNJ786244 BXF786244 CHB786244 CQX786244 DAT786244 DKP786244 DUL786244 EEH786244 EOD786244 EXZ786244 FHV786244 FRR786244 GBN786244 GLJ786244 GVF786244 HFB786244 HOX786244 HYT786244 IIP786244 ISL786244 JCH786244 JMD786244 JVZ786244 KFV786244 KPR786244 KZN786244 LJJ786244 LTF786244 MDB786244 MMX786244 MWT786244 NGP786244 NQL786244 OAH786244 OKD786244 OTZ786244 PDV786244 PNR786244 PXN786244 QHJ786244 QRF786244 RBB786244 RKX786244 RUT786244 SEP786244 SOL786244 SYH786244 TID786244 TRZ786244 UBV786244 ULR786244 UVN786244 VFJ786244 VPF786244 VZB786244 WIX786244 WST786244 GH851780 QD851780 ZZ851780 AJV851780 ATR851780 BDN851780 BNJ851780 BXF851780 CHB851780 CQX851780 DAT851780 DKP851780 DUL851780 EEH851780 EOD851780 EXZ851780 FHV851780 FRR851780 GBN851780 GLJ851780 GVF851780 HFB851780 HOX851780 HYT851780 IIP851780 ISL851780 JCH851780 JMD851780 JVZ851780 KFV851780 KPR851780 KZN851780 LJJ851780 LTF851780 MDB851780 MMX851780 MWT851780 NGP851780 NQL851780 OAH851780 OKD851780 OTZ851780 PDV851780 PNR851780 PXN851780 QHJ851780 QRF851780 RBB851780 RKX851780 RUT851780 SEP851780 SOL851780 SYH851780 TID851780 TRZ851780 UBV851780 ULR851780 UVN851780 VFJ851780 VPF851780 VZB851780 WIX851780 WST851780 GH917316 QD917316 ZZ917316 AJV917316 ATR917316 BDN917316 BNJ917316 BXF917316 CHB917316 CQX917316 DAT917316 DKP917316 DUL917316 EEH917316 EOD917316 EXZ917316 FHV917316 FRR917316 GBN917316 GLJ917316 GVF917316 HFB917316 HOX917316 HYT917316 IIP917316 ISL917316 JCH917316 JMD917316 JVZ917316 KFV917316 KPR917316 KZN917316 LJJ917316 LTF917316 MDB917316 MMX917316 MWT917316 NGP917316 NQL917316 OAH917316 OKD917316 OTZ917316 PDV917316 PNR917316 PXN917316 QHJ917316 QRF917316 RBB917316 RKX917316 RUT917316 SEP917316 SOL917316 SYH917316 TID917316 TRZ917316 UBV917316 ULR917316 UVN917316 VFJ917316 VPF917316 VZB917316 WIX917316 WST917316 GH982852 QD982852 ZZ982852 AJV982852 ATR982852 BDN982852 BNJ982852 BXF982852 CHB982852 CQX982852 DAT982852 DKP982852 DUL982852 EEH982852 EOD982852 EXZ982852 FHV982852 FRR982852 GBN982852 GLJ982852 GVF982852 HFB982852 HOX982852 HYT982852 IIP982852 ISL982852 JCH982852 JMD982852 JVZ982852 KFV982852 KPR982852 KZN982852 LJJ982852 LTF982852 MDB982852 MMX982852 MWT982852 NGP982852 NQL982852 OAH982852 OKD982852 OTZ982852 PDV982852 PNR982852 PXN982852 QHJ982852 QRF982852 RBB982852 RKX982852 RUT982852 SEP982852 SOL982852 SYH982852 TID982852 TRZ982852 UBV982852 ULR982852 UVN982852 VFJ982852 VPF982852 VZB982852 WIX982852 WST982852 I65463 CT65465 MP65465 WL65465 AGH65465 AQD65465 AZZ65465 BJV65465 BTR65465 CDN65465 CNJ65465 CXF65465 DHB65465 DQX65465 EAT65465 EKP65465 EUL65465 FEH65465 FOD65465 FXZ65465 GHV65465 GRR65465 HBN65465 HLJ65465 HVF65465 IFB65465 IOX65465 IYT65465 JIP65465 JSL65465 KCH65465 KMD65465 KVZ65465 LFV65465 LPR65465 LZN65465 MJJ65465 MTF65465 NDB65465 NMX65465 NWT65465 OGP65465 OQL65465 PAH65465 PKD65465 PTZ65465 QDV65465 QNR65465 QXN65465 RHJ65465 RRF65465 SBB65465 SKX65465 SUT65465 TEP65465 TOL65465 TYH65465 UID65465 URZ65465 VBV65465 VLR65465 VVN65465 WFJ65465 WPF65465 I130999 CT131001 MP131001 WL131001 AGH131001 AQD131001 AZZ131001 BJV131001 BTR131001 CDN131001 CNJ131001 CXF131001 DHB131001 DQX131001 EAT131001 EKP131001 EUL131001 FEH131001 FOD131001 FXZ131001 GHV131001 GRR131001 HBN131001 HLJ131001 HVF131001 IFB131001 IOX131001 IYT131001 JIP131001 JSL131001 KCH131001 KMD131001 KVZ131001 LFV131001 LPR131001 LZN131001 MJJ131001 MTF131001 NDB131001 NMX131001 NWT131001 OGP131001 OQL131001 PAH131001 PKD131001 PTZ131001 QDV131001 QNR131001 QXN131001 RHJ131001 RRF131001 SBB131001 SKX131001 SUT131001 TEP131001 TOL131001 TYH131001 UID131001 URZ131001 VBV131001 VLR131001 VVN131001 WFJ131001 WPF131001 I196535 CT196537 MP196537 WL196537 AGH196537 AQD196537 AZZ196537 BJV196537 BTR196537 CDN196537 CNJ196537 CXF196537 DHB196537 DQX196537 EAT196537 EKP196537 EUL196537 FEH196537 FOD196537 FXZ196537 GHV196537 GRR196537 HBN196537 HLJ196537 HVF196537 IFB196537 IOX196537 IYT196537 JIP196537 JSL196537 KCH196537 KMD196537 KVZ196537 LFV196537 LPR196537 LZN196537 MJJ196537 MTF196537 NDB196537 NMX196537 NWT196537 OGP196537 OQL196537 PAH196537 PKD196537 PTZ196537 QDV196537 QNR196537 QXN196537 RHJ196537 RRF196537 SBB196537 SKX196537 SUT196537 TEP196537 TOL196537 TYH196537 UID196537 URZ196537 VBV196537 VLR196537 VVN196537 WFJ196537 WPF196537 I262071 CT262073 MP262073 WL262073 AGH262073 AQD262073 AZZ262073 BJV262073 BTR262073 CDN262073 CNJ262073 CXF262073 DHB262073 DQX262073 EAT262073 EKP262073 EUL262073 FEH262073 FOD262073 FXZ262073 GHV262073 GRR262073 HBN262073 HLJ262073 HVF262073 IFB262073 IOX262073 IYT262073 JIP262073 JSL262073 KCH262073 KMD262073 KVZ262073 LFV262073 LPR262073 LZN262073 MJJ262073 MTF262073 NDB262073 NMX262073 NWT262073 OGP262073 OQL262073 PAH262073 PKD262073 PTZ262073 QDV262073 QNR262073 QXN262073 RHJ262073 RRF262073 SBB262073 SKX262073 SUT262073 TEP262073 TOL262073 TYH262073 UID262073 URZ262073 VBV262073 VLR262073 VVN262073 WFJ262073 WPF262073 I327607 CT327609 MP327609 WL327609 AGH327609 AQD327609 AZZ327609 BJV327609 BTR327609 CDN327609 CNJ327609 CXF327609 DHB327609 DQX327609 EAT327609 EKP327609 EUL327609 FEH327609 FOD327609 FXZ327609 GHV327609 GRR327609 HBN327609 HLJ327609 HVF327609 IFB327609 IOX327609 IYT327609 JIP327609 JSL327609 KCH327609 KMD327609 KVZ327609 LFV327609 LPR327609 LZN327609 MJJ327609 MTF327609 NDB327609 NMX327609 NWT327609 OGP327609 OQL327609 PAH327609 PKD327609 PTZ327609 QDV327609 QNR327609 QXN327609 RHJ327609 RRF327609 SBB327609 SKX327609 SUT327609 TEP327609 TOL327609 TYH327609 UID327609 URZ327609 VBV327609 VLR327609 VVN327609 WFJ327609 WPF327609 I393143 CT393145 MP393145 WL393145 AGH393145 AQD393145 AZZ393145 BJV393145 BTR393145 CDN393145 CNJ393145 CXF393145 DHB393145 DQX393145 EAT393145 EKP393145 EUL393145 FEH393145 FOD393145 FXZ393145 GHV393145 GRR393145 HBN393145 HLJ393145 HVF393145 IFB393145 IOX393145 IYT393145 JIP393145 JSL393145 KCH393145 KMD393145 KVZ393145 LFV393145 LPR393145 LZN393145 MJJ393145 MTF393145 NDB393145 NMX393145 NWT393145 OGP393145 OQL393145 PAH393145 PKD393145 PTZ393145 QDV393145 QNR393145 QXN393145 RHJ393145 RRF393145 SBB393145 SKX393145 SUT393145 TEP393145 TOL393145 TYH393145 UID393145 URZ393145 VBV393145 VLR393145 VVN393145 WFJ393145 WPF393145 I458679 CT458681 MP458681 WL458681 AGH458681 AQD458681 AZZ458681 BJV458681 BTR458681 CDN458681 CNJ458681 CXF458681 DHB458681 DQX458681 EAT458681 EKP458681 EUL458681 FEH458681 FOD458681 FXZ458681 GHV458681 GRR458681 HBN458681 HLJ458681 HVF458681 IFB458681 IOX458681 IYT458681 JIP458681 JSL458681 KCH458681 KMD458681 KVZ458681 LFV458681 LPR458681 LZN458681 MJJ458681 MTF458681 NDB458681 NMX458681 NWT458681 OGP458681 OQL458681 PAH458681 PKD458681 PTZ458681 QDV458681 QNR458681 QXN458681 RHJ458681 RRF458681 SBB458681 SKX458681 SUT458681 TEP458681 TOL458681 TYH458681 UID458681 URZ458681 VBV458681 VLR458681 VVN458681 WFJ458681 WPF458681 I524215 CT524217 MP524217 WL524217 AGH524217 AQD524217 AZZ524217 BJV524217 BTR524217 CDN524217 CNJ524217 CXF524217 DHB524217 DQX524217 EAT524217 EKP524217 EUL524217 FEH524217 FOD524217 FXZ524217 GHV524217 GRR524217 HBN524217 HLJ524217 HVF524217 IFB524217 IOX524217 IYT524217 JIP524217 JSL524217 KCH524217 KMD524217 KVZ524217 LFV524217 LPR524217 LZN524217 MJJ524217 MTF524217 NDB524217 NMX524217 NWT524217 OGP524217 OQL524217 PAH524217 PKD524217 PTZ524217 QDV524217 QNR524217 QXN524217 RHJ524217 RRF524217 SBB524217 SKX524217 SUT524217 TEP524217 TOL524217 TYH524217 UID524217 URZ524217 VBV524217 VLR524217 VVN524217 WFJ524217 WPF524217 I589751 CT589753 MP589753 WL589753 AGH589753 AQD589753 AZZ589753 BJV589753 BTR589753 CDN589753 CNJ589753 CXF589753 DHB589753 DQX589753 EAT589753 EKP589753 EUL589753 FEH589753 FOD589753 FXZ589753 GHV589753 GRR589753 HBN589753 HLJ589753 HVF589753 IFB589753 IOX589753 IYT589753 JIP589753 JSL589753 KCH589753 KMD589753 KVZ589753 LFV589753 LPR589753 LZN589753 MJJ589753 MTF589753 NDB589753 NMX589753 NWT589753 OGP589753 OQL589753 PAH589753 PKD589753 PTZ589753 QDV589753 QNR589753 QXN589753 RHJ589753 RRF589753 SBB589753 SKX589753 SUT589753 TEP589753 TOL589753 TYH589753 UID589753 URZ589753 VBV589753 VLR589753 VVN589753 WFJ589753 WPF589753 I655287 CT655289 MP655289 WL655289 AGH655289 AQD655289 AZZ655289 BJV655289 BTR655289 CDN655289 CNJ655289 CXF655289 DHB655289 DQX655289 EAT655289 EKP655289 EUL655289 FEH655289 FOD655289 FXZ655289 GHV655289 GRR655289 HBN655289 HLJ655289 HVF655289 IFB655289 IOX655289 IYT655289 JIP655289 JSL655289 KCH655289 KMD655289 KVZ655289 LFV655289 LPR655289 LZN655289 MJJ655289 MTF655289 NDB655289 NMX655289 NWT655289 OGP655289 OQL655289 PAH655289 PKD655289 PTZ655289 QDV655289 QNR655289 QXN655289 RHJ655289 RRF655289 SBB655289 SKX655289 SUT655289 TEP655289 TOL655289 TYH655289 UID655289 URZ655289 VBV655289 VLR655289 VVN655289 WFJ655289 WPF655289 I720823 CT720825 MP720825 WL720825 AGH720825 AQD720825 AZZ720825 BJV720825 BTR720825 CDN720825 CNJ720825 CXF720825 DHB720825 DQX720825 EAT720825 EKP720825 EUL720825 FEH720825 FOD720825 FXZ720825 GHV720825 GRR720825 HBN720825 HLJ720825 HVF720825 IFB720825 IOX720825 IYT720825 JIP720825 JSL720825 KCH720825 KMD720825 KVZ720825 LFV720825 LPR720825 LZN720825 MJJ720825 MTF720825 NDB720825 NMX720825 NWT720825 OGP720825 OQL720825 PAH720825 PKD720825 PTZ720825 QDV720825 QNR720825 QXN720825 RHJ720825 RRF720825 SBB720825 SKX720825 SUT720825 TEP720825 TOL720825 TYH720825 UID720825 URZ720825 VBV720825 VLR720825 VVN720825 WFJ720825 WPF720825 I786359 CT786361 MP786361 WL786361 AGH786361 AQD786361 AZZ786361 BJV786361 BTR786361 CDN786361 CNJ786361 CXF786361 DHB786361 DQX786361 EAT786361 EKP786361 EUL786361 FEH786361 FOD786361 FXZ786361 GHV786361 GRR786361 HBN786361 HLJ786361 HVF786361 IFB786361 IOX786361 IYT786361 JIP786361 JSL786361 KCH786361 KMD786361 KVZ786361 LFV786361 LPR786361 LZN786361 MJJ786361 MTF786361 NDB786361 NMX786361 NWT786361 OGP786361 OQL786361 PAH786361 PKD786361 PTZ786361 QDV786361 QNR786361 QXN786361 RHJ786361 RRF786361 SBB786361 SKX786361 SUT786361 TEP786361 TOL786361 TYH786361 UID786361 URZ786361 VBV786361 VLR786361 VVN786361 WFJ786361 WPF786361 I851895 CT851897 MP851897 WL851897 AGH851897 AQD851897 AZZ851897 BJV851897 BTR851897 CDN851897 CNJ851897 CXF851897 DHB851897 DQX851897 EAT851897 EKP851897 EUL851897 FEH851897 FOD851897 FXZ851897 GHV851897 GRR851897 HBN851897 HLJ851897 HVF851897 IFB851897 IOX851897 IYT851897 JIP851897 JSL851897 KCH851897 KMD851897 KVZ851897 LFV851897 LPR851897 LZN851897 MJJ851897 MTF851897 NDB851897 NMX851897 NWT851897 OGP851897 OQL851897 PAH851897 PKD851897 PTZ851897 QDV851897 QNR851897 QXN851897 RHJ851897 RRF851897 SBB851897 SKX851897 SUT851897 TEP851897 TOL851897 TYH851897 UID851897 URZ851897 VBV851897 VLR851897 VVN851897 WFJ851897 WPF851897 I917431 CT917433 MP917433 WL917433 AGH917433 AQD917433 AZZ917433 BJV917433 BTR917433 CDN917433 CNJ917433 CXF917433 DHB917433 DQX917433 EAT917433 EKP917433 EUL917433 FEH917433 FOD917433 FXZ917433 GHV917433 GRR917433 HBN917433 HLJ917433 HVF917433 IFB917433 IOX917433 IYT917433 JIP917433 JSL917433 KCH917433 KMD917433 KVZ917433 LFV917433 LPR917433 LZN917433 MJJ917433 MTF917433 NDB917433 NMX917433 NWT917433 OGP917433 OQL917433 PAH917433 PKD917433 PTZ917433 QDV917433 QNR917433 QXN917433 RHJ917433 RRF917433 SBB917433 SKX917433 SUT917433 TEP917433 TOL917433 TYH917433 UID917433 URZ917433 VBV917433 VLR917433 VVN917433 WFJ917433 WPF917433 I982967 CT982969 MP982969 WL982969 AGH982969 AQD982969 AZZ982969 BJV982969 BTR982969 CDN982969 CNJ982969 CXF982969 DHB982969 DQX982969 EAT982969 EKP982969 EUL982969 FEH982969 FOD982969 FXZ982969 GHV982969 GRR982969 HBN982969 HLJ982969 HVF982969 IFB982969 IOX982969 IYT982969 JIP982969 JSL982969 KCH982969 KMD982969 KVZ982969 LFV982969 LPR982969 LZN982969 MJJ982969 MTF982969 NDB982969 NMX982969 NWT982969 OGP982969 OQL982969 PAH982969 PKD982969 PTZ982969 QDV982969 QNR982969 QXN982969 RHJ982969 RRF982969 SBB982969 SKX982969 SUT982969 TEP982969 TOL982969 TYH982969 UID982969 URZ982969 VBV982969 VLR982969 VVN982969 WFJ982969 WPF982969 DQ65348:DY65348 NM65348:NU65348 XI65348:XQ65348 AHE65348:AHM65348 ARA65348:ARI65348 BAW65348:BBE65348 BKS65348:BLA65348 BUO65348:BUW65348 CEK65348:CES65348 COG65348:COO65348 CYC65348:CYK65348 DHY65348:DIG65348 DRU65348:DSC65348 EBQ65348:EBY65348 ELM65348:ELU65348 EVI65348:EVQ65348 FFE65348:FFM65348 FPA65348:FPI65348 FYW65348:FZE65348 GIS65348:GJA65348 GSO65348:GSW65348 HCK65348:HCS65348 HMG65348:HMO65348 HWC65348:HWK65348 IFY65348:IGG65348 IPU65348:IQC65348 IZQ65348:IZY65348 JJM65348:JJU65348 JTI65348:JTQ65348 KDE65348:KDM65348 KNA65348:KNI65348 KWW65348:KXE65348 LGS65348:LHA65348 LQO65348:LQW65348 MAK65348:MAS65348 MKG65348:MKO65348 MUC65348:MUK65348 NDY65348:NEG65348 NNU65348:NOC65348 NXQ65348:NXY65348 OHM65348:OHU65348 ORI65348:ORQ65348 PBE65348:PBM65348 PLA65348:PLI65348 PUW65348:PVE65348 QES65348:QFA65348 QOO65348:QOW65348 QYK65348:QYS65348 RIG65348:RIO65348 RSC65348:RSK65348 SBY65348:SCG65348 SLU65348:SMC65348 SVQ65348:SVY65348 TFM65348:TFU65348 TPI65348:TPQ65348 TZE65348:TZM65348 UJA65348:UJI65348 USW65348:UTE65348 VCS65348:VDA65348 VMO65348:VMW65348 VWK65348:VWS65348 WGG65348:WGO65348 WQC65348:WQK65348 DQ130884:DY130884 NM130884:NU130884 XI130884:XQ130884 AHE130884:AHM130884 ARA130884:ARI130884 BAW130884:BBE130884 BKS130884:BLA130884 BUO130884:BUW130884 CEK130884:CES130884 COG130884:COO130884 CYC130884:CYK130884 DHY130884:DIG130884 DRU130884:DSC130884 EBQ130884:EBY130884 ELM130884:ELU130884 EVI130884:EVQ130884 FFE130884:FFM130884 FPA130884:FPI130884 FYW130884:FZE130884 GIS130884:GJA130884 GSO130884:GSW130884 HCK130884:HCS130884 HMG130884:HMO130884 HWC130884:HWK130884 IFY130884:IGG130884 IPU130884:IQC130884 IZQ130884:IZY130884 JJM130884:JJU130884 JTI130884:JTQ130884 KDE130884:KDM130884 KNA130884:KNI130884 KWW130884:KXE130884 LGS130884:LHA130884 LQO130884:LQW130884 MAK130884:MAS130884 MKG130884:MKO130884 MUC130884:MUK130884 NDY130884:NEG130884 NNU130884:NOC130884 NXQ130884:NXY130884 OHM130884:OHU130884 ORI130884:ORQ130884 PBE130884:PBM130884 PLA130884:PLI130884 PUW130884:PVE130884 QES130884:QFA130884 QOO130884:QOW130884 QYK130884:QYS130884 RIG130884:RIO130884 RSC130884:RSK130884 SBY130884:SCG130884 SLU130884:SMC130884 SVQ130884:SVY130884 TFM130884:TFU130884 TPI130884:TPQ130884 TZE130884:TZM130884 UJA130884:UJI130884 USW130884:UTE130884 VCS130884:VDA130884 VMO130884:VMW130884 VWK130884:VWS130884 WGG130884:WGO130884 WQC130884:WQK130884 DQ196420:DY196420 NM196420:NU196420 XI196420:XQ196420 AHE196420:AHM196420 ARA196420:ARI196420 BAW196420:BBE196420 BKS196420:BLA196420 BUO196420:BUW196420 CEK196420:CES196420 COG196420:COO196420 CYC196420:CYK196420 DHY196420:DIG196420 DRU196420:DSC196420 EBQ196420:EBY196420 ELM196420:ELU196420 EVI196420:EVQ196420 FFE196420:FFM196420 FPA196420:FPI196420 FYW196420:FZE196420 GIS196420:GJA196420 GSO196420:GSW196420 HCK196420:HCS196420 HMG196420:HMO196420 HWC196420:HWK196420 IFY196420:IGG196420 IPU196420:IQC196420 IZQ196420:IZY196420 JJM196420:JJU196420 JTI196420:JTQ196420 KDE196420:KDM196420 KNA196420:KNI196420 KWW196420:KXE196420 LGS196420:LHA196420 LQO196420:LQW196420 MAK196420:MAS196420 MKG196420:MKO196420 MUC196420:MUK196420 NDY196420:NEG196420 NNU196420:NOC196420 NXQ196420:NXY196420 OHM196420:OHU196420 ORI196420:ORQ196420 PBE196420:PBM196420 PLA196420:PLI196420 PUW196420:PVE196420 QES196420:QFA196420 QOO196420:QOW196420 QYK196420:QYS196420 RIG196420:RIO196420 RSC196420:RSK196420 SBY196420:SCG196420 SLU196420:SMC196420 SVQ196420:SVY196420 TFM196420:TFU196420 TPI196420:TPQ196420 TZE196420:TZM196420 UJA196420:UJI196420 USW196420:UTE196420 VCS196420:VDA196420 VMO196420:VMW196420 VWK196420:VWS196420 WGG196420:WGO196420 WQC196420:WQK196420 DQ261956:DY261956 NM261956:NU261956 XI261956:XQ261956 AHE261956:AHM261956 ARA261956:ARI261956 BAW261956:BBE261956 BKS261956:BLA261956 BUO261956:BUW261956 CEK261956:CES261956 COG261956:COO261956 CYC261956:CYK261956 DHY261956:DIG261956 DRU261956:DSC261956 EBQ261956:EBY261956 ELM261956:ELU261956 EVI261956:EVQ261956 FFE261956:FFM261956 FPA261956:FPI261956 FYW261956:FZE261956 GIS261956:GJA261956 GSO261956:GSW261956 HCK261956:HCS261956 HMG261956:HMO261956 HWC261956:HWK261956 IFY261956:IGG261956 IPU261956:IQC261956 IZQ261956:IZY261956 JJM261956:JJU261956 JTI261956:JTQ261956 KDE261956:KDM261956 KNA261956:KNI261956 KWW261956:KXE261956 LGS261956:LHA261956 LQO261956:LQW261956 MAK261956:MAS261956 MKG261956:MKO261956 MUC261956:MUK261956 NDY261956:NEG261956 NNU261956:NOC261956 NXQ261956:NXY261956 OHM261956:OHU261956 ORI261956:ORQ261956 PBE261956:PBM261956 PLA261956:PLI261956 PUW261956:PVE261956 QES261956:QFA261956 QOO261956:QOW261956 QYK261956:QYS261956 RIG261956:RIO261956 RSC261956:RSK261956 SBY261956:SCG261956 SLU261956:SMC261956 SVQ261956:SVY261956 TFM261956:TFU261956 TPI261956:TPQ261956 TZE261956:TZM261956 UJA261956:UJI261956 USW261956:UTE261956 VCS261956:VDA261956 VMO261956:VMW261956 VWK261956:VWS261956 WGG261956:WGO261956 WQC261956:WQK261956 DQ327492:DY327492 NM327492:NU327492 XI327492:XQ327492 AHE327492:AHM327492 ARA327492:ARI327492 BAW327492:BBE327492 BKS327492:BLA327492 BUO327492:BUW327492 CEK327492:CES327492 COG327492:COO327492 CYC327492:CYK327492 DHY327492:DIG327492 DRU327492:DSC327492 EBQ327492:EBY327492 ELM327492:ELU327492 EVI327492:EVQ327492 FFE327492:FFM327492 FPA327492:FPI327492 FYW327492:FZE327492 GIS327492:GJA327492 GSO327492:GSW327492 HCK327492:HCS327492 HMG327492:HMO327492 HWC327492:HWK327492 IFY327492:IGG327492 IPU327492:IQC327492 IZQ327492:IZY327492 JJM327492:JJU327492 JTI327492:JTQ327492 KDE327492:KDM327492 KNA327492:KNI327492 KWW327492:KXE327492 LGS327492:LHA327492 LQO327492:LQW327492 MAK327492:MAS327492 MKG327492:MKO327492 MUC327492:MUK327492 NDY327492:NEG327492 NNU327492:NOC327492 NXQ327492:NXY327492 OHM327492:OHU327492 ORI327492:ORQ327492 PBE327492:PBM327492 PLA327492:PLI327492 PUW327492:PVE327492 QES327492:QFA327492 QOO327492:QOW327492 QYK327492:QYS327492 RIG327492:RIO327492 RSC327492:RSK327492 SBY327492:SCG327492 SLU327492:SMC327492 SVQ327492:SVY327492 TFM327492:TFU327492 TPI327492:TPQ327492 TZE327492:TZM327492 UJA327492:UJI327492 USW327492:UTE327492 VCS327492:VDA327492 VMO327492:VMW327492 VWK327492:VWS327492 WGG327492:WGO327492 WQC327492:WQK327492 DQ393028:DY393028 NM393028:NU393028 XI393028:XQ393028 AHE393028:AHM393028 ARA393028:ARI393028 BAW393028:BBE393028 BKS393028:BLA393028 BUO393028:BUW393028 CEK393028:CES393028 COG393028:COO393028 CYC393028:CYK393028 DHY393028:DIG393028 DRU393028:DSC393028 EBQ393028:EBY393028 ELM393028:ELU393028 EVI393028:EVQ393028 FFE393028:FFM393028 FPA393028:FPI393028 FYW393028:FZE393028 GIS393028:GJA393028 GSO393028:GSW393028 HCK393028:HCS393028 HMG393028:HMO393028 HWC393028:HWK393028 IFY393028:IGG393028 IPU393028:IQC393028 IZQ393028:IZY393028 JJM393028:JJU393028 JTI393028:JTQ393028 KDE393028:KDM393028 KNA393028:KNI393028 KWW393028:KXE393028 LGS393028:LHA393028 LQO393028:LQW393028 MAK393028:MAS393028 MKG393028:MKO393028 MUC393028:MUK393028 NDY393028:NEG393028 NNU393028:NOC393028 NXQ393028:NXY393028 OHM393028:OHU393028 ORI393028:ORQ393028 PBE393028:PBM393028 PLA393028:PLI393028 PUW393028:PVE393028 QES393028:QFA393028 QOO393028:QOW393028 QYK393028:QYS393028 RIG393028:RIO393028 RSC393028:RSK393028 SBY393028:SCG393028 SLU393028:SMC393028 SVQ393028:SVY393028 TFM393028:TFU393028 TPI393028:TPQ393028 TZE393028:TZM393028 UJA393028:UJI393028 USW393028:UTE393028 VCS393028:VDA393028 VMO393028:VMW393028 VWK393028:VWS393028 WGG393028:WGO393028 WQC393028:WQK393028 DQ458564:DY458564 NM458564:NU458564 XI458564:XQ458564 AHE458564:AHM458564 ARA458564:ARI458564 BAW458564:BBE458564 BKS458564:BLA458564 BUO458564:BUW458564 CEK458564:CES458564 COG458564:COO458564 CYC458564:CYK458564 DHY458564:DIG458564 DRU458564:DSC458564 EBQ458564:EBY458564 ELM458564:ELU458564 EVI458564:EVQ458564 FFE458564:FFM458564 FPA458564:FPI458564 FYW458564:FZE458564 GIS458564:GJA458564 GSO458564:GSW458564 HCK458564:HCS458564 HMG458564:HMO458564 HWC458564:HWK458564 IFY458564:IGG458564 IPU458564:IQC458564 IZQ458564:IZY458564 JJM458564:JJU458564 JTI458564:JTQ458564 KDE458564:KDM458564 KNA458564:KNI458564 KWW458564:KXE458564 LGS458564:LHA458564 LQO458564:LQW458564 MAK458564:MAS458564 MKG458564:MKO458564 MUC458564:MUK458564 NDY458564:NEG458564 NNU458564:NOC458564 NXQ458564:NXY458564 OHM458564:OHU458564 ORI458564:ORQ458564 PBE458564:PBM458564 PLA458564:PLI458564 PUW458564:PVE458564 QES458564:QFA458564 QOO458564:QOW458564 QYK458564:QYS458564 RIG458564:RIO458564 RSC458564:RSK458564 SBY458564:SCG458564 SLU458564:SMC458564 SVQ458564:SVY458564 TFM458564:TFU458564 TPI458564:TPQ458564 TZE458564:TZM458564 UJA458564:UJI458564 USW458564:UTE458564 VCS458564:VDA458564 VMO458564:VMW458564 VWK458564:VWS458564 WGG458564:WGO458564 WQC458564:WQK458564 DQ524100:DY524100 NM524100:NU524100 XI524100:XQ524100 AHE524100:AHM524100 ARA524100:ARI524100 BAW524100:BBE524100 BKS524100:BLA524100 BUO524100:BUW524100 CEK524100:CES524100 COG524100:COO524100 CYC524100:CYK524100 DHY524100:DIG524100 DRU524100:DSC524100 EBQ524100:EBY524100 ELM524100:ELU524100 EVI524100:EVQ524100 FFE524100:FFM524100 FPA524100:FPI524100 FYW524100:FZE524100 GIS524100:GJA524100 GSO524100:GSW524100 HCK524100:HCS524100 HMG524100:HMO524100 HWC524100:HWK524100 IFY524100:IGG524100 IPU524100:IQC524100 IZQ524100:IZY524100 JJM524100:JJU524100 JTI524100:JTQ524100 KDE524100:KDM524100 KNA524100:KNI524100 KWW524100:KXE524100 LGS524100:LHA524100 LQO524100:LQW524100 MAK524100:MAS524100 MKG524100:MKO524100 MUC524100:MUK524100 NDY524100:NEG524100 NNU524100:NOC524100 NXQ524100:NXY524100 OHM524100:OHU524100 ORI524100:ORQ524100 PBE524100:PBM524100 PLA524100:PLI524100 PUW524100:PVE524100 QES524100:QFA524100 QOO524100:QOW524100 QYK524100:QYS524100 RIG524100:RIO524100 RSC524100:RSK524100 SBY524100:SCG524100 SLU524100:SMC524100 SVQ524100:SVY524100 TFM524100:TFU524100 TPI524100:TPQ524100 TZE524100:TZM524100 UJA524100:UJI524100 USW524100:UTE524100 VCS524100:VDA524100 VMO524100:VMW524100 VWK524100:VWS524100 WGG524100:WGO524100 WQC524100:WQK524100 DQ589636:DY589636 NM589636:NU589636 XI589636:XQ589636 AHE589636:AHM589636 ARA589636:ARI589636 BAW589636:BBE589636 BKS589636:BLA589636 BUO589636:BUW589636 CEK589636:CES589636 COG589636:COO589636 CYC589636:CYK589636 DHY589636:DIG589636 DRU589636:DSC589636 EBQ589636:EBY589636 ELM589636:ELU589636 EVI589636:EVQ589636 FFE589636:FFM589636 FPA589636:FPI589636 FYW589636:FZE589636 GIS589636:GJA589636 GSO589636:GSW589636 HCK589636:HCS589636 HMG589636:HMO589636 HWC589636:HWK589636 IFY589636:IGG589636 IPU589636:IQC589636 IZQ589636:IZY589636 JJM589636:JJU589636 JTI589636:JTQ589636 KDE589636:KDM589636 KNA589636:KNI589636 KWW589636:KXE589636 LGS589636:LHA589636 LQO589636:LQW589636 MAK589636:MAS589636 MKG589636:MKO589636 MUC589636:MUK589636 NDY589636:NEG589636 NNU589636:NOC589636 NXQ589636:NXY589636 OHM589636:OHU589636 ORI589636:ORQ589636 PBE589636:PBM589636 PLA589636:PLI589636 PUW589636:PVE589636 QES589636:QFA589636 QOO589636:QOW589636 QYK589636:QYS589636 RIG589636:RIO589636 RSC589636:RSK589636 SBY589636:SCG589636 SLU589636:SMC589636 SVQ589636:SVY589636 TFM589636:TFU589636 TPI589636:TPQ589636 TZE589636:TZM589636 UJA589636:UJI589636 USW589636:UTE589636 VCS589636:VDA589636 VMO589636:VMW589636 VWK589636:VWS589636 WGG589636:WGO589636 WQC589636:WQK589636 DQ655172:DY655172 NM655172:NU655172 XI655172:XQ655172 AHE655172:AHM655172 ARA655172:ARI655172 BAW655172:BBE655172 BKS655172:BLA655172 BUO655172:BUW655172 CEK655172:CES655172 COG655172:COO655172 CYC655172:CYK655172 DHY655172:DIG655172 DRU655172:DSC655172 EBQ655172:EBY655172 ELM655172:ELU655172 EVI655172:EVQ655172 FFE655172:FFM655172 FPA655172:FPI655172 FYW655172:FZE655172 GIS655172:GJA655172 GSO655172:GSW655172 HCK655172:HCS655172 HMG655172:HMO655172 HWC655172:HWK655172 IFY655172:IGG655172 IPU655172:IQC655172 IZQ655172:IZY655172 JJM655172:JJU655172 JTI655172:JTQ655172 KDE655172:KDM655172 KNA655172:KNI655172 KWW655172:KXE655172 LGS655172:LHA655172 LQO655172:LQW655172 MAK655172:MAS655172 MKG655172:MKO655172 MUC655172:MUK655172 NDY655172:NEG655172 NNU655172:NOC655172 NXQ655172:NXY655172 OHM655172:OHU655172 ORI655172:ORQ655172 PBE655172:PBM655172 PLA655172:PLI655172 PUW655172:PVE655172 QES655172:QFA655172 QOO655172:QOW655172 QYK655172:QYS655172 RIG655172:RIO655172 RSC655172:RSK655172 SBY655172:SCG655172 SLU655172:SMC655172 SVQ655172:SVY655172 TFM655172:TFU655172 TPI655172:TPQ655172 TZE655172:TZM655172 UJA655172:UJI655172 USW655172:UTE655172 VCS655172:VDA655172 VMO655172:VMW655172 VWK655172:VWS655172 WGG655172:WGO655172 WQC655172:WQK655172 DQ720708:DY720708 NM720708:NU720708 XI720708:XQ720708 AHE720708:AHM720708 ARA720708:ARI720708 BAW720708:BBE720708 BKS720708:BLA720708 BUO720708:BUW720708 CEK720708:CES720708 COG720708:COO720708 CYC720708:CYK720708 DHY720708:DIG720708 DRU720708:DSC720708 EBQ720708:EBY720708 ELM720708:ELU720708 EVI720708:EVQ720708 FFE720708:FFM720708 FPA720708:FPI720708 FYW720708:FZE720708 GIS720708:GJA720708 GSO720708:GSW720708 HCK720708:HCS720708 HMG720708:HMO720708 HWC720708:HWK720708 IFY720708:IGG720708 IPU720708:IQC720708 IZQ720708:IZY720708 JJM720708:JJU720708 JTI720708:JTQ720708 KDE720708:KDM720708 KNA720708:KNI720708 KWW720708:KXE720708 LGS720708:LHA720708 LQO720708:LQW720708 MAK720708:MAS720708 MKG720708:MKO720708 MUC720708:MUK720708 NDY720708:NEG720708 NNU720708:NOC720708 NXQ720708:NXY720708 OHM720708:OHU720708 ORI720708:ORQ720708 PBE720708:PBM720708 PLA720708:PLI720708 PUW720708:PVE720708 QES720708:QFA720708 QOO720708:QOW720708 QYK720708:QYS720708 RIG720708:RIO720708 RSC720708:RSK720708 SBY720708:SCG720708 SLU720708:SMC720708 SVQ720708:SVY720708 TFM720708:TFU720708 TPI720708:TPQ720708 TZE720708:TZM720708 UJA720708:UJI720708 USW720708:UTE720708 VCS720708:VDA720708 VMO720708:VMW720708 VWK720708:VWS720708 WGG720708:WGO720708 WQC720708:WQK720708 DQ786244:DY786244 NM786244:NU786244 XI786244:XQ786244 AHE786244:AHM786244 ARA786244:ARI786244 BAW786244:BBE786244 BKS786244:BLA786244 BUO786244:BUW786244 CEK786244:CES786244 COG786244:COO786244 CYC786244:CYK786244 DHY786244:DIG786244 DRU786244:DSC786244 EBQ786244:EBY786244 ELM786244:ELU786244 EVI786244:EVQ786244 FFE786244:FFM786244 FPA786244:FPI786244 FYW786244:FZE786244 GIS786244:GJA786244 GSO786244:GSW786244 HCK786244:HCS786244 HMG786244:HMO786244 HWC786244:HWK786244 IFY786244:IGG786244 IPU786244:IQC786244 IZQ786244:IZY786244 JJM786244:JJU786244 JTI786244:JTQ786244 KDE786244:KDM786244 KNA786244:KNI786244 KWW786244:KXE786244 LGS786244:LHA786244 LQO786244:LQW786244 MAK786244:MAS786244 MKG786244:MKO786244 MUC786244:MUK786244 NDY786244:NEG786244 NNU786244:NOC786244 NXQ786244:NXY786244 OHM786244:OHU786244 ORI786244:ORQ786244 PBE786244:PBM786244 PLA786244:PLI786244 PUW786244:PVE786244 QES786244:QFA786244 QOO786244:QOW786244 QYK786244:QYS786244 RIG786244:RIO786244 RSC786244:RSK786244 SBY786244:SCG786244 SLU786244:SMC786244 SVQ786244:SVY786244 TFM786244:TFU786244 TPI786244:TPQ786244 TZE786244:TZM786244 UJA786244:UJI786244 USW786244:UTE786244 VCS786244:VDA786244 VMO786244:VMW786244 VWK786244:VWS786244 WGG786244:WGO786244 WQC786244:WQK786244 DQ851780:DY851780 NM851780:NU851780 XI851780:XQ851780 AHE851780:AHM851780 ARA851780:ARI851780 BAW851780:BBE851780 BKS851780:BLA851780 BUO851780:BUW851780 CEK851780:CES851780 COG851780:COO851780 CYC851780:CYK851780 DHY851780:DIG851780 DRU851780:DSC851780 EBQ851780:EBY851780 ELM851780:ELU851780 EVI851780:EVQ851780 FFE851780:FFM851780 FPA851780:FPI851780 FYW851780:FZE851780 GIS851780:GJA851780 GSO851780:GSW851780 HCK851780:HCS851780 HMG851780:HMO851780 HWC851780:HWK851780 IFY851780:IGG851780 IPU851780:IQC851780 IZQ851780:IZY851780 JJM851780:JJU851780 JTI851780:JTQ851780 KDE851780:KDM851780 KNA851780:KNI851780 KWW851780:KXE851780 LGS851780:LHA851780 LQO851780:LQW851780 MAK851780:MAS851780 MKG851780:MKO851780 MUC851780:MUK851780 NDY851780:NEG851780 NNU851780:NOC851780 NXQ851780:NXY851780 OHM851780:OHU851780 ORI851780:ORQ851780 PBE851780:PBM851780 PLA851780:PLI851780 PUW851780:PVE851780 QES851780:QFA851780 QOO851780:QOW851780 QYK851780:QYS851780 RIG851780:RIO851780 RSC851780:RSK851780 SBY851780:SCG851780 SLU851780:SMC851780 SVQ851780:SVY851780 TFM851780:TFU851780 TPI851780:TPQ851780 TZE851780:TZM851780 UJA851780:UJI851780 USW851780:UTE851780 VCS851780:VDA851780 VMO851780:VMW851780 VWK851780:VWS851780 WGG851780:WGO851780 WQC851780:WQK851780 DQ917316:DY917316 NM917316:NU917316 XI917316:XQ917316 AHE917316:AHM917316 ARA917316:ARI917316 BAW917316:BBE917316 BKS917316:BLA917316 BUO917316:BUW917316 CEK917316:CES917316 COG917316:COO917316 CYC917316:CYK917316 DHY917316:DIG917316 DRU917316:DSC917316 EBQ917316:EBY917316 ELM917316:ELU917316 EVI917316:EVQ917316 FFE917316:FFM917316 FPA917316:FPI917316 FYW917316:FZE917316 GIS917316:GJA917316 GSO917316:GSW917316 HCK917316:HCS917316 HMG917316:HMO917316 HWC917316:HWK917316 IFY917316:IGG917316 IPU917316:IQC917316 IZQ917316:IZY917316 JJM917316:JJU917316 JTI917316:JTQ917316 KDE917316:KDM917316 KNA917316:KNI917316 KWW917316:KXE917316 LGS917316:LHA917316 LQO917316:LQW917316 MAK917316:MAS917316 MKG917316:MKO917316 MUC917316:MUK917316 NDY917316:NEG917316 NNU917316:NOC917316 NXQ917316:NXY917316 OHM917316:OHU917316 ORI917316:ORQ917316 PBE917316:PBM917316 PLA917316:PLI917316 PUW917316:PVE917316 QES917316:QFA917316 QOO917316:QOW917316 QYK917316:QYS917316 RIG917316:RIO917316 RSC917316:RSK917316 SBY917316:SCG917316 SLU917316:SMC917316 SVQ917316:SVY917316 TFM917316:TFU917316 TPI917316:TPQ917316 TZE917316:TZM917316 UJA917316:UJI917316 USW917316:UTE917316 VCS917316:VDA917316 VMO917316:VMW917316 VWK917316:VWS917316 WGG917316:WGO917316 WQC917316:WQK917316 DQ982852:DY982852 NM982852:NU982852 XI982852:XQ982852 AHE982852:AHM982852 ARA982852:ARI982852 BAW982852:BBE982852 BKS982852:BLA982852 BUO982852:BUW982852 CEK982852:CES982852 COG982852:COO982852 CYC982852:CYK982852 DHY982852:DIG982852 DRU982852:DSC982852 EBQ982852:EBY982852 ELM982852:ELU982852 EVI982852:EVQ982852 FFE982852:FFM982852 FPA982852:FPI982852 FYW982852:FZE982852 GIS982852:GJA982852 GSO982852:GSW982852 HCK982852:HCS982852 HMG982852:HMO982852 HWC982852:HWK982852 IFY982852:IGG982852 IPU982852:IQC982852 IZQ982852:IZY982852 JJM982852:JJU982852 JTI982852:JTQ982852 KDE982852:KDM982852 KNA982852:KNI982852 KWW982852:KXE982852 LGS982852:LHA982852 LQO982852:LQW982852 MAK982852:MAS982852 MKG982852:MKO982852 MUC982852:MUK982852 NDY982852:NEG982852 NNU982852:NOC982852 NXQ982852:NXY982852 OHM982852:OHU982852 ORI982852:ORQ982852 PBE982852:PBM982852 PLA982852:PLI982852 PUW982852:PVE982852 QES982852:QFA982852 QOO982852:QOW982852 QYK982852:QYS982852 RIG982852:RIO982852 RSC982852:RSK982852 SBY982852:SCG982852 SLU982852:SMC982852 SVQ982852:SVY982852 TFM982852:TFU982852 TPI982852:TPQ982852 TZE982852:TZM982852 UJA982852:UJI982852 USW982852:UTE982852 VCS982852:VDA982852 VMO982852:VMW982852 VWK982852:VWS982852 WGG982852:WGO982852 WQC982852:WQK982852 X65381 DK65383 NG65383 XC65383 AGY65383 AQU65383 BAQ65383 BKM65383 BUI65383 CEE65383 COA65383 CXW65383 DHS65383 DRO65383 EBK65383 ELG65383 EVC65383 FEY65383 FOU65383 FYQ65383 GIM65383 GSI65383 HCE65383 HMA65383 HVW65383 IFS65383 IPO65383 IZK65383 JJG65383 JTC65383 KCY65383 KMU65383 KWQ65383 LGM65383 LQI65383 MAE65383 MKA65383 MTW65383 NDS65383 NNO65383 NXK65383 OHG65383 ORC65383 PAY65383 PKU65383 PUQ65383 QEM65383 QOI65383 QYE65383 RIA65383 RRW65383 SBS65383 SLO65383 SVK65383 TFG65383 TPC65383 TYY65383 UIU65383 USQ65383 VCM65383 VMI65383 VWE65383 WGA65383 WPW65383 X130917 DK130919 NG130919 XC130919 AGY130919 AQU130919 BAQ130919 BKM130919 BUI130919 CEE130919 COA130919 CXW130919 DHS130919 DRO130919 EBK130919 ELG130919 EVC130919 FEY130919 FOU130919 FYQ130919 GIM130919 GSI130919 HCE130919 HMA130919 HVW130919 IFS130919 IPO130919 IZK130919 JJG130919 JTC130919 KCY130919 KMU130919 KWQ130919 LGM130919 LQI130919 MAE130919 MKA130919 MTW130919 NDS130919 NNO130919 NXK130919 OHG130919 ORC130919 PAY130919 PKU130919 PUQ130919 QEM130919 QOI130919 QYE130919 RIA130919 RRW130919 SBS130919 SLO130919 SVK130919 TFG130919 TPC130919 TYY130919 UIU130919 USQ130919 VCM130919 VMI130919 VWE130919 WGA130919 WPW130919 X196453 DK196455 NG196455 XC196455 AGY196455 AQU196455 BAQ196455 BKM196455 BUI196455 CEE196455 COA196455 CXW196455 DHS196455 DRO196455 EBK196455 ELG196455 EVC196455 FEY196455 FOU196455 FYQ196455 GIM196455 GSI196455 HCE196455 HMA196455 HVW196455 IFS196455 IPO196455 IZK196455 JJG196455 JTC196455 KCY196455 KMU196455 KWQ196455 LGM196455 LQI196455 MAE196455 MKA196455 MTW196455 NDS196455 NNO196455 NXK196455 OHG196455 ORC196455 PAY196455 PKU196455 PUQ196455 QEM196455 QOI196455 QYE196455 RIA196455 RRW196455 SBS196455 SLO196455 SVK196455 TFG196455 TPC196455 TYY196455 UIU196455 USQ196455 VCM196455 VMI196455 VWE196455 WGA196455 WPW196455 X261989 DK261991 NG261991 XC261991 AGY261991 AQU261991 BAQ261991 BKM261991 BUI261991 CEE261991 COA261991 CXW261991 DHS261991 DRO261991 EBK261991 ELG261991 EVC261991 FEY261991 FOU261991 FYQ261991 GIM261991 GSI261991 HCE261991 HMA261991 HVW261991 IFS261991 IPO261991 IZK261991 JJG261991 JTC261991 KCY261991 KMU261991 KWQ261991 LGM261991 LQI261991 MAE261991 MKA261991 MTW261991 NDS261991 NNO261991 NXK261991 OHG261991 ORC261991 PAY261991 PKU261991 PUQ261991 QEM261991 QOI261991 QYE261991 RIA261991 RRW261991 SBS261991 SLO261991 SVK261991 TFG261991 TPC261991 TYY261991 UIU261991 USQ261991 VCM261991 VMI261991 VWE261991 WGA261991 WPW261991 X327525 DK327527 NG327527 XC327527 AGY327527 AQU327527 BAQ327527 BKM327527 BUI327527 CEE327527 COA327527 CXW327527 DHS327527 DRO327527 EBK327527 ELG327527 EVC327527 FEY327527 FOU327527 FYQ327527 GIM327527 GSI327527 HCE327527 HMA327527 HVW327527 IFS327527 IPO327527 IZK327527 JJG327527 JTC327527 KCY327527 KMU327527 KWQ327527 LGM327527 LQI327527 MAE327527 MKA327527 MTW327527 NDS327527 NNO327527 NXK327527 OHG327527 ORC327527 PAY327527 PKU327527 PUQ327527 QEM327527 QOI327527 QYE327527 RIA327527 RRW327527 SBS327527 SLO327527 SVK327527 TFG327527 TPC327527 TYY327527 UIU327527 USQ327527 VCM327527 VMI327527 VWE327527 WGA327527 WPW327527 X393061 DK393063 NG393063 XC393063 AGY393063 AQU393063 BAQ393063 BKM393063 BUI393063 CEE393063 COA393063 CXW393063 DHS393063 DRO393063 EBK393063 ELG393063 EVC393063 FEY393063 FOU393063 FYQ393063 GIM393063 GSI393063 HCE393063 HMA393063 HVW393063 IFS393063 IPO393063 IZK393063 JJG393063 JTC393063 KCY393063 KMU393063 KWQ393063 LGM393063 LQI393063 MAE393063 MKA393063 MTW393063 NDS393063 NNO393063 NXK393063 OHG393063 ORC393063 PAY393063 PKU393063 PUQ393063 QEM393063 QOI393063 QYE393063 RIA393063 RRW393063 SBS393063 SLO393063 SVK393063 TFG393063 TPC393063 TYY393063 UIU393063 USQ393063 VCM393063 VMI393063 VWE393063 WGA393063 WPW393063 X458597 DK458599 NG458599 XC458599 AGY458599 AQU458599 BAQ458599 BKM458599 BUI458599 CEE458599 COA458599 CXW458599 DHS458599 DRO458599 EBK458599 ELG458599 EVC458599 FEY458599 FOU458599 FYQ458599 GIM458599 GSI458599 HCE458599 HMA458599 HVW458599 IFS458599 IPO458599 IZK458599 JJG458599 JTC458599 KCY458599 KMU458599 KWQ458599 LGM458599 LQI458599 MAE458599 MKA458599 MTW458599 NDS458599 NNO458599 NXK458599 OHG458599 ORC458599 PAY458599 PKU458599 PUQ458599 QEM458599 QOI458599 QYE458599 RIA458599 RRW458599 SBS458599 SLO458599 SVK458599 TFG458599 TPC458599 TYY458599 UIU458599 USQ458599 VCM458599 VMI458599 VWE458599 WGA458599 WPW458599 X524133 DK524135 NG524135 XC524135 AGY524135 AQU524135 BAQ524135 BKM524135 BUI524135 CEE524135 COA524135 CXW524135 DHS524135 DRO524135 EBK524135 ELG524135 EVC524135 FEY524135 FOU524135 FYQ524135 GIM524135 GSI524135 HCE524135 HMA524135 HVW524135 IFS524135 IPO524135 IZK524135 JJG524135 JTC524135 KCY524135 KMU524135 KWQ524135 LGM524135 LQI524135 MAE524135 MKA524135 MTW524135 NDS524135 NNO524135 NXK524135 OHG524135 ORC524135 PAY524135 PKU524135 PUQ524135 QEM524135 QOI524135 QYE524135 RIA524135 RRW524135 SBS524135 SLO524135 SVK524135 TFG524135 TPC524135 TYY524135 UIU524135 USQ524135 VCM524135 VMI524135 VWE524135 WGA524135 WPW524135 X589669 DK589671 NG589671 XC589671 AGY589671 AQU589671 BAQ589671 BKM589671 BUI589671 CEE589671 COA589671 CXW589671 DHS589671 DRO589671 EBK589671 ELG589671 EVC589671 FEY589671 FOU589671 FYQ589671 GIM589671 GSI589671 HCE589671 HMA589671 HVW589671 IFS589671 IPO589671 IZK589671 JJG589671 JTC589671 KCY589671 KMU589671 KWQ589671 LGM589671 LQI589671 MAE589671 MKA589671 MTW589671 NDS589671 NNO589671 NXK589671 OHG589671 ORC589671 PAY589671 PKU589671 PUQ589671 QEM589671 QOI589671 QYE589671 RIA589671 RRW589671 SBS589671 SLO589671 SVK589671 TFG589671 TPC589671 TYY589671 UIU589671 USQ589671 VCM589671 VMI589671 VWE589671 WGA589671 WPW589671 X655205 DK655207 NG655207 XC655207 AGY655207 AQU655207 BAQ655207 BKM655207 BUI655207 CEE655207 COA655207 CXW655207 DHS655207 DRO655207 EBK655207 ELG655207 EVC655207 FEY655207 FOU655207 FYQ655207 GIM655207 GSI655207 HCE655207 HMA655207 HVW655207 IFS655207 IPO655207 IZK655207 JJG655207 JTC655207 KCY655207 KMU655207 KWQ655207 LGM655207 LQI655207 MAE655207 MKA655207 MTW655207 NDS655207 NNO655207 NXK655207 OHG655207 ORC655207 PAY655207 PKU655207 PUQ655207 QEM655207 QOI655207 QYE655207 RIA655207 RRW655207 SBS655207 SLO655207 SVK655207 TFG655207 TPC655207 TYY655207 UIU655207 USQ655207 VCM655207 VMI655207 VWE655207 WGA655207 WPW655207 X720741 DK720743 NG720743 XC720743 AGY720743 AQU720743 BAQ720743 BKM720743 BUI720743 CEE720743 COA720743 CXW720743 DHS720743 DRO720743 EBK720743 ELG720743 EVC720743 FEY720743 FOU720743 FYQ720743 GIM720743 GSI720743 HCE720743 HMA720743 HVW720743 IFS720743 IPO720743 IZK720743 JJG720743 JTC720743 KCY720743 KMU720743 KWQ720743 LGM720743 LQI720743 MAE720743 MKA720743 MTW720743 NDS720743 NNO720743 NXK720743 OHG720743 ORC720743 PAY720743 PKU720743 PUQ720743 QEM720743 QOI720743 QYE720743 RIA720743 RRW720743 SBS720743 SLO720743 SVK720743 TFG720743 TPC720743 TYY720743 UIU720743 USQ720743 VCM720743 VMI720743 VWE720743 WGA720743 WPW720743 X786277 DK786279 NG786279 XC786279 AGY786279 AQU786279 BAQ786279 BKM786279 BUI786279 CEE786279 COA786279 CXW786279 DHS786279 DRO786279 EBK786279 ELG786279 EVC786279 FEY786279 FOU786279 FYQ786279 GIM786279 GSI786279 HCE786279 HMA786279 HVW786279 IFS786279 IPO786279 IZK786279 JJG786279 JTC786279 KCY786279 KMU786279 KWQ786279 LGM786279 LQI786279 MAE786279 MKA786279 MTW786279 NDS786279 NNO786279 NXK786279 OHG786279 ORC786279 PAY786279 PKU786279 PUQ786279 QEM786279 QOI786279 QYE786279 RIA786279 RRW786279 SBS786279 SLO786279 SVK786279 TFG786279 TPC786279 TYY786279 UIU786279 USQ786279 VCM786279 VMI786279 VWE786279 WGA786279 WPW786279 X851813 DK851815 NG851815 XC851815 AGY851815 AQU851815 BAQ851815 BKM851815 BUI851815 CEE851815 COA851815 CXW851815 DHS851815 DRO851815 EBK851815 ELG851815 EVC851815 FEY851815 FOU851815 FYQ851815 GIM851815 GSI851815 HCE851815 HMA851815 HVW851815 IFS851815 IPO851815 IZK851815 JJG851815 JTC851815 KCY851815 KMU851815 KWQ851815 LGM851815 LQI851815 MAE851815 MKA851815 MTW851815 NDS851815 NNO851815 NXK851815 OHG851815 ORC851815 PAY851815 PKU851815 PUQ851815 QEM851815 QOI851815 QYE851815 RIA851815 RRW851815 SBS851815 SLO851815 SVK851815 TFG851815 TPC851815 TYY851815 UIU851815 USQ851815 VCM851815 VMI851815 VWE851815 WGA851815 WPW851815 X917349 DK917351 NG917351 XC917351 AGY917351 AQU917351 BAQ917351 BKM917351 BUI917351 CEE917351 COA917351 CXW917351 DHS917351 DRO917351 EBK917351 ELG917351 EVC917351 FEY917351 FOU917351 FYQ917351 GIM917351 GSI917351 HCE917351 HMA917351 HVW917351 IFS917351 IPO917351 IZK917351 JJG917351 JTC917351 KCY917351 KMU917351 KWQ917351 LGM917351 LQI917351 MAE917351 MKA917351 MTW917351 NDS917351 NNO917351 NXK917351 OHG917351 ORC917351 PAY917351 PKU917351 PUQ917351 QEM917351 QOI917351 QYE917351 RIA917351 RRW917351 SBS917351 SLO917351 SVK917351 TFG917351 TPC917351 TYY917351 UIU917351 USQ917351 VCM917351 VMI917351 VWE917351 WGA917351 WPW917351 X982885 DK982887 NG982887 XC982887 AGY982887 AQU982887 BAQ982887 BKM982887 BUI982887 CEE982887 COA982887 CXW982887 DHS982887 DRO982887 EBK982887 ELG982887 EVC982887 FEY982887 FOU982887 FYQ982887 GIM982887 GSI982887 HCE982887 HMA982887 HVW982887 IFS982887 IPO982887 IZK982887 JJG982887 JTC982887 KCY982887 KMU982887 KWQ982887 LGM982887 LQI982887 MAE982887 MKA982887 MTW982887 NDS982887 NNO982887 NXK982887 OHG982887 ORC982887 PAY982887 PKU982887 PUQ982887 QEM982887 QOI982887 QYE982887 RIA982887 RRW982887 SBS982887 SLO982887 SVK982887 TFG982887 TPC982887 TYY982887 UIU982887 USQ982887 VCM982887 VMI982887 VWE982887 WGA982887 WPW982887 CY65348:DN65348 MU65348:NJ65348 WQ65348:XF65348 AGM65348:AHB65348 AQI65348:AQX65348 BAE65348:BAT65348 BKA65348:BKP65348 BTW65348:BUL65348 CDS65348:CEH65348 CNO65348:COD65348 CXK65348:CXZ65348 DHG65348:DHV65348 DRC65348:DRR65348 EAY65348:EBN65348 EKU65348:ELJ65348 EUQ65348:EVF65348 FEM65348:FFB65348 FOI65348:FOX65348 FYE65348:FYT65348 GIA65348:GIP65348 GRW65348:GSL65348 HBS65348:HCH65348 HLO65348:HMD65348 HVK65348:HVZ65348 IFG65348:IFV65348 IPC65348:IPR65348 IYY65348:IZN65348 JIU65348:JJJ65348 JSQ65348:JTF65348 KCM65348:KDB65348 KMI65348:KMX65348 KWE65348:KWT65348 LGA65348:LGP65348 LPW65348:LQL65348 LZS65348:MAH65348 MJO65348:MKD65348 MTK65348:MTZ65348 NDG65348:NDV65348 NNC65348:NNR65348 NWY65348:NXN65348 OGU65348:OHJ65348 OQQ65348:ORF65348 PAM65348:PBB65348 PKI65348:PKX65348 PUE65348:PUT65348 QEA65348:QEP65348 QNW65348:QOL65348 QXS65348:QYH65348 RHO65348:RID65348 RRK65348:RRZ65348 SBG65348:SBV65348 SLC65348:SLR65348 SUY65348:SVN65348 TEU65348:TFJ65348 TOQ65348:TPF65348 TYM65348:TZB65348 UII65348:UIX65348 USE65348:UST65348 VCA65348:VCP65348 VLW65348:VML65348 VVS65348:VWH65348 WFO65348:WGD65348 WPK65348:WPZ65348 CY130884:DN130884 MU130884:NJ130884 WQ130884:XF130884 AGM130884:AHB130884 AQI130884:AQX130884 BAE130884:BAT130884 BKA130884:BKP130884 BTW130884:BUL130884 CDS130884:CEH130884 CNO130884:COD130884 CXK130884:CXZ130884 DHG130884:DHV130884 DRC130884:DRR130884 EAY130884:EBN130884 EKU130884:ELJ130884 EUQ130884:EVF130884 FEM130884:FFB130884 FOI130884:FOX130884 FYE130884:FYT130884 GIA130884:GIP130884 GRW130884:GSL130884 HBS130884:HCH130884 HLO130884:HMD130884 HVK130884:HVZ130884 IFG130884:IFV130884 IPC130884:IPR130884 IYY130884:IZN130884 JIU130884:JJJ130884 JSQ130884:JTF130884 KCM130884:KDB130884 KMI130884:KMX130884 KWE130884:KWT130884 LGA130884:LGP130884 LPW130884:LQL130884 LZS130884:MAH130884 MJO130884:MKD130884 MTK130884:MTZ130884 NDG130884:NDV130884 NNC130884:NNR130884 NWY130884:NXN130884 OGU130884:OHJ130884 OQQ130884:ORF130884 PAM130884:PBB130884 PKI130884:PKX130884 PUE130884:PUT130884 QEA130884:QEP130884 QNW130884:QOL130884 QXS130884:QYH130884 RHO130884:RID130884 RRK130884:RRZ130884 SBG130884:SBV130884 SLC130884:SLR130884 SUY130884:SVN130884 TEU130884:TFJ130884 TOQ130884:TPF130884 TYM130884:TZB130884 UII130884:UIX130884 USE130884:UST130884 VCA130884:VCP130884 VLW130884:VML130884 VVS130884:VWH130884 WFO130884:WGD130884 WPK130884:WPZ130884 CY196420:DN196420 MU196420:NJ196420 WQ196420:XF196420 AGM196420:AHB196420 AQI196420:AQX196420 BAE196420:BAT196420 BKA196420:BKP196420 BTW196420:BUL196420 CDS196420:CEH196420 CNO196420:COD196420 CXK196420:CXZ196420 DHG196420:DHV196420 DRC196420:DRR196420 EAY196420:EBN196420 EKU196420:ELJ196420 EUQ196420:EVF196420 FEM196420:FFB196420 FOI196420:FOX196420 FYE196420:FYT196420 GIA196420:GIP196420 GRW196420:GSL196420 HBS196420:HCH196420 HLO196420:HMD196420 HVK196420:HVZ196420 IFG196420:IFV196420 IPC196420:IPR196420 IYY196420:IZN196420 JIU196420:JJJ196420 JSQ196420:JTF196420 KCM196420:KDB196420 KMI196420:KMX196420 KWE196420:KWT196420 LGA196420:LGP196420 LPW196420:LQL196420 LZS196420:MAH196420 MJO196420:MKD196420 MTK196420:MTZ196420 NDG196420:NDV196420 NNC196420:NNR196420 NWY196420:NXN196420 OGU196420:OHJ196420 OQQ196420:ORF196420 PAM196420:PBB196420 PKI196420:PKX196420 PUE196420:PUT196420 QEA196420:QEP196420 QNW196420:QOL196420 QXS196420:QYH196420 RHO196420:RID196420 RRK196420:RRZ196420 SBG196420:SBV196420 SLC196420:SLR196420 SUY196420:SVN196420 TEU196420:TFJ196420 TOQ196420:TPF196420 TYM196420:TZB196420 UII196420:UIX196420 USE196420:UST196420 VCA196420:VCP196420 VLW196420:VML196420 VVS196420:VWH196420 WFO196420:WGD196420 WPK196420:WPZ196420 CY261956:DN261956 MU261956:NJ261956 WQ261956:XF261956 AGM261956:AHB261956 AQI261956:AQX261956 BAE261956:BAT261956 BKA261956:BKP261956 BTW261956:BUL261956 CDS261956:CEH261956 CNO261956:COD261956 CXK261956:CXZ261956 DHG261956:DHV261956 DRC261956:DRR261956 EAY261956:EBN261956 EKU261956:ELJ261956 EUQ261956:EVF261956 FEM261956:FFB261956 FOI261956:FOX261956 FYE261956:FYT261956 GIA261956:GIP261956 GRW261956:GSL261956 HBS261956:HCH261956 HLO261956:HMD261956 HVK261956:HVZ261956 IFG261956:IFV261956 IPC261956:IPR261956 IYY261956:IZN261956 JIU261956:JJJ261956 JSQ261956:JTF261956 KCM261956:KDB261956 KMI261956:KMX261956 KWE261956:KWT261956 LGA261956:LGP261956 LPW261956:LQL261956 LZS261956:MAH261956 MJO261956:MKD261956 MTK261956:MTZ261956 NDG261956:NDV261956 NNC261956:NNR261956 NWY261956:NXN261956 OGU261956:OHJ261956 OQQ261956:ORF261956 PAM261956:PBB261956 PKI261956:PKX261956 PUE261956:PUT261956 QEA261956:QEP261956 QNW261956:QOL261956 QXS261956:QYH261956 RHO261956:RID261956 RRK261956:RRZ261956 SBG261956:SBV261956 SLC261956:SLR261956 SUY261956:SVN261956 TEU261956:TFJ261956 TOQ261956:TPF261956 TYM261956:TZB261956 UII261956:UIX261956 USE261956:UST261956 VCA261956:VCP261956 VLW261956:VML261956 VVS261956:VWH261956 WFO261956:WGD261956 WPK261956:WPZ261956 CY327492:DN327492 MU327492:NJ327492 WQ327492:XF327492 AGM327492:AHB327492 AQI327492:AQX327492 BAE327492:BAT327492 BKA327492:BKP327492 BTW327492:BUL327492 CDS327492:CEH327492 CNO327492:COD327492 CXK327492:CXZ327492 DHG327492:DHV327492 DRC327492:DRR327492 EAY327492:EBN327492 EKU327492:ELJ327492 EUQ327492:EVF327492 FEM327492:FFB327492 FOI327492:FOX327492 FYE327492:FYT327492 GIA327492:GIP327492 GRW327492:GSL327492 HBS327492:HCH327492 HLO327492:HMD327492 HVK327492:HVZ327492 IFG327492:IFV327492 IPC327492:IPR327492 IYY327492:IZN327492 JIU327492:JJJ327492 JSQ327492:JTF327492 KCM327492:KDB327492 KMI327492:KMX327492 KWE327492:KWT327492 LGA327492:LGP327492 LPW327492:LQL327492 LZS327492:MAH327492 MJO327492:MKD327492 MTK327492:MTZ327492 NDG327492:NDV327492 NNC327492:NNR327492 NWY327492:NXN327492 OGU327492:OHJ327492 OQQ327492:ORF327492 PAM327492:PBB327492 PKI327492:PKX327492 PUE327492:PUT327492 QEA327492:QEP327492 QNW327492:QOL327492 QXS327492:QYH327492 RHO327492:RID327492 RRK327492:RRZ327492 SBG327492:SBV327492 SLC327492:SLR327492 SUY327492:SVN327492 TEU327492:TFJ327492 TOQ327492:TPF327492 TYM327492:TZB327492 UII327492:UIX327492 USE327492:UST327492 VCA327492:VCP327492 VLW327492:VML327492 VVS327492:VWH327492 WFO327492:WGD327492 WPK327492:WPZ327492 CY393028:DN393028 MU393028:NJ393028 WQ393028:XF393028 AGM393028:AHB393028 AQI393028:AQX393028 BAE393028:BAT393028 BKA393028:BKP393028 BTW393028:BUL393028 CDS393028:CEH393028 CNO393028:COD393028 CXK393028:CXZ393028 DHG393028:DHV393028 DRC393028:DRR393028 EAY393028:EBN393028 EKU393028:ELJ393028 EUQ393028:EVF393028 FEM393028:FFB393028 FOI393028:FOX393028 FYE393028:FYT393028 GIA393028:GIP393028 GRW393028:GSL393028 HBS393028:HCH393028 HLO393028:HMD393028 HVK393028:HVZ393028 IFG393028:IFV393028 IPC393028:IPR393028 IYY393028:IZN393028 JIU393028:JJJ393028 JSQ393028:JTF393028 KCM393028:KDB393028 KMI393028:KMX393028 KWE393028:KWT393028 LGA393028:LGP393028 LPW393028:LQL393028 LZS393028:MAH393028 MJO393028:MKD393028 MTK393028:MTZ393028 NDG393028:NDV393028 NNC393028:NNR393028 NWY393028:NXN393028 OGU393028:OHJ393028 OQQ393028:ORF393028 PAM393028:PBB393028 PKI393028:PKX393028 PUE393028:PUT393028 QEA393028:QEP393028 QNW393028:QOL393028 QXS393028:QYH393028 RHO393028:RID393028 RRK393028:RRZ393028 SBG393028:SBV393028 SLC393028:SLR393028 SUY393028:SVN393028 TEU393028:TFJ393028 TOQ393028:TPF393028 TYM393028:TZB393028 UII393028:UIX393028 USE393028:UST393028 VCA393028:VCP393028 VLW393028:VML393028 VVS393028:VWH393028 WFO393028:WGD393028 WPK393028:WPZ393028 CY458564:DN458564 MU458564:NJ458564 WQ458564:XF458564 AGM458564:AHB458564 AQI458564:AQX458564 BAE458564:BAT458564 BKA458564:BKP458564 BTW458564:BUL458564 CDS458564:CEH458564 CNO458564:COD458564 CXK458564:CXZ458564 DHG458564:DHV458564 DRC458564:DRR458564 EAY458564:EBN458564 EKU458564:ELJ458564 EUQ458564:EVF458564 FEM458564:FFB458564 FOI458564:FOX458564 FYE458564:FYT458564 GIA458564:GIP458564 GRW458564:GSL458564 HBS458564:HCH458564 HLO458564:HMD458564 HVK458564:HVZ458564 IFG458564:IFV458564 IPC458564:IPR458564 IYY458564:IZN458564 JIU458564:JJJ458564 JSQ458564:JTF458564 KCM458564:KDB458564 KMI458564:KMX458564 KWE458564:KWT458564 LGA458564:LGP458564 LPW458564:LQL458564 LZS458564:MAH458564 MJO458564:MKD458564 MTK458564:MTZ458564 NDG458564:NDV458564 NNC458564:NNR458564 NWY458564:NXN458564 OGU458564:OHJ458564 OQQ458564:ORF458564 PAM458564:PBB458564 PKI458564:PKX458564 PUE458564:PUT458564 QEA458564:QEP458564 QNW458564:QOL458564 QXS458564:QYH458564 RHO458564:RID458564 RRK458564:RRZ458564 SBG458564:SBV458564 SLC458564:SLR458564 SUY458564:SVN458564 TEU458564:TFJ458564 TOQ458564:TPF458564 TYM458564:TZB458564 UII458564:UIX458564 USE458564:UST458564 VCA458564:VCP458564 VLW458564:VML458564 VVS458564:VWH458564 WFO458564:WGD458564 WPK458564:WPZ458564 CY524100:DN524100 MU524100:NJ524100 WQ524100:XF524100 AGM524100:AHB524100 AQI524100:AQX524100 BAE524100:BAT524100 BKA524100:BKP524100 BTW524100:BUL524100 CDS524100:CEH524100 CNO524100:COD524100 CXK524100:CXZ524100 DHG524100:DHV524100 DRC524100:DRR524100 EAY524100:EBN524100 EKU524100:ELJ524100 EUQ524100:EVF524100 FEM524100:FFB524100 FOI524100:FOX524100 FYE524100:FYT524100 GIA524100:GIP524100 GRW524100:GSL524100 HBS524100:HCH524100 HLO524100:HMD524100 HVK524100:HVZ524100 IFG524100:IFV524100 IPC524100:IPR524100 IYY524100:IZN524100 JIU524100:JJJ524100 JSQ524100:JTF524100 KCM524100:KDB524100 KMI524100:KMX524100 KWE524100:KWT524100 LGA524100:LGP524100 LPW524100:LQL524100 LZS524100:MAH524100 MJO524100:MKD524100 MTK524100:MTZ524100 NDG524100:NDV524100 NNC524100:NNR524100 NWY524100:NXN524100 OGU524100:OHJ524100 OQQ524100:ORF524100 PAM524100:PBB524100 PKI524100:PKX524100 PUE524100:PUT524100 QEA524100:QEP524100 QNW524100:QOL524100 QXS524100:QYH524100 RHO524100:RID524100 RRK524100:RRZ524100 SBG524100:SBV524100 SLC524100:SLR524100 SUY524100:SVN524100 TEU524100:TFJ524100 TOQ524100:TPF524100 TYM524100:TZB524100 UII524100:UIX524100 USE524100:UST524100 VCA524100:VCP524100 VLW524100:VML524100 VVS524100:VWH524100 WFO524100:WGD524100 WPK524100:WPZ524100 CY589636:DN589636 MU589636:NJ589636 WQ589636:XF589636 AGM589636:AHB589636 AQI589636:AQX589636 BAE589636:BAT589636 BKA589636:BKP589636 BTW589636:BUL589636 CDS589636:CEH589636 CNO589636:COD589636 CXK589636:CXZ589636 DHG589636:DHV589636 DRC589636:DRR589636 EAY589636:EBN589636 EKU589636:ELJ589636 EUQ589636:EVF589636 FEM589636:FFB589636 FOI589636:FOX589636 FYE589636:FYT589636 GIA589636:GIP589636 GRW589636:GSL589636 HBS589636:HCH589636 HLO589636:HMD589636 HVK589636:HVZ589636 IFG589636:IFV589636 IPC589636:IPR589636 IYY589636:IZN589636 JIU589636:JJJ589636 JSQ589636:JTF589636 KCM589636:KDB589636 KMI589636:KMX589636 KWE589636:KWT589636 LGA589636:LGP589636 LPW589636:LQL589636 LZS589636:MAH589636 MJO589636:MKD589636 MTK589636:MTZ589636 NDG589636:NDV589636 NNC589636:NNR589636 NWY589636:NXN589636 OGU589636:OHJ589636 OQQ589636:ORF589636 PAM589636:PBB589636 PKI589636:PKX589636 PUE589636:PUT589636 QEA589636:QEP589636 QNW589636:QOL589636 QXS589636:QYH589636 RHO589636:RID589636 RRK589636:RRZ589636 SBG589636:SBV589636 SLC589636:SLR589636 SUY589636:SVN589636 TEU589636:TFJ589636 TOQ589636:TPF589636 TYM589636:TZB589636 UII589636:UIX589636 USE589636:UST589636 VCA589636:VCP589636 VLW589636:VML589636 VVS589636:VWH589636 WFO589636:WGD589636 WPK589636:WPZ589636 CY655172:DN655172 MU655172:NJ655172 WQ655172:XF655172 AGM655172:AHB655172 AQI655172:AQX655172 BAE655172:BAT655172 BKA655172:BKP655172 BTW655172:BUL655172 CDS655172:CEH655172 CNO655172:COD655172 CXK655172:CXZ655172 DHG655172:DHV655172 DRC655172:DRR655172 EAY655172:EBN655172 EKU655172:ELJ655172 EUQ655172:EVF655172 FEM655172:FFB655172 FOI655172:FOX655172 FYE655172:FYT655172 GIA655172:GIP655172 GRW655172:GSL655172 HBS655172:HCH655172 HLO655172:HMD655172 HVK655172:HVZ655172 IFG655172:IFV655172 IPC655172:IPR655172 IYY655172:IZN655172 JIU655172:JJJ655172 JSQ655172:JTF655172 KCM655172:KDB655172 KMI655172:KMX655172 KWE655172:KWT655172 LGA655172:LGP655172 LPW655172:LQL655172 LZS655172:MAH655172 MJO655172:MKD655172 MTK655172:MTZ655172 NDG655172:NDV655172 NNC655172:NNR655172 NWY655172:NXN655172 OGU655172:OHJ655172 OQQ655172:ORF655172 PAM655172:PBB655172 PKI655172:PKX655172 PUE655172:PUT655172 QEA655172:QEP655172 QNW655172:QOL655172 QXS655172:QYH655172 RHO655172:RID655172 RRK655172:RRZ655172 SBG655172:SBV655172 SLC655172:SLR655172 SUY655172:SVN655172 TEU655172:TFJ655172 TOQ655172:TPF655172 TYM655172:TZB655172 UII655172:UIX655172 USE655172:UST655172 VCA655172:VCP655172 VLW655172:VML655172 VVS655172:VWH655172 WFO655172:WGD655172 WPK655172:WPZ655172 CY720708:DN720708 MU720708:NJ720708 WQ720708:XF720708 AGM720708:AHB720708 AQI720708:AQX720708 BAE720708:BAT720708 BKA720708:BKP720708 BTW720708:BUL720708 CDS720708:CEH720708 CNO720708:COD720708 CXK720708:CXZ720708 DHG720708:DHV720708 DRC720708:DRR720708 EAY720708:EBN720708 EKU720708:ELJ720708 EUQ720708:EVF720708 FEM720708:FFB720708 FOI720708:FOX720708 FYE720708:FYT720708 GIA720708:GIP720708 GRW720708:GSL720708 HBS720708:HCH720708 HLO720708:HMD720708 HVK720708:HVZ720708 IFG720708:IFV720708 IPC720708:IPR720708 IYY720708:IZN720708 JIU720708:JJJ720708 JSQ720708:JTF720708 KCM720708:KDB720708 KMI720708:KMX720708 KWE720708:KWT720708 LGA720708:LGP720708 LPW720708:LQL720708 LZS720708:MAH720708 MJO720708:MKD720708 MTK720708:MTZ720708 NDG720708:NDV720708 NNC720708:NNR720708 NWY720708:NXN720708 OGU720708:OHJ720708 OQQ720708:ORF720708 PAM720708:PBB720708 PKI720708:PKX720708 PUE720708:PUT720708 QEA720708:QEP720708 QNW720708:QOL720708 QXS720708:QYH720708 RHO720708:RID720708 RRK720708:RRZ720708 SBG720708:SBV720708 SLC720708:SLR720708 SUY720708:SVN720708 TEU720708:TFJ720708 TOQ720708:TPF720708 TYM720708:TZB720708 UII720708:UIX720708 USE720708:UST720708 VCA720708:VCP720708 VLW720708:VML720708 VVS720708:VWH720708 WFO720708:WGD720708 WPK720708:WPZ720708 CY786244:DN786244 MU786244:NJ786244 WQ786244:XF786244 AGM786244:AHB786244 AQI786244:AQX786244 BAE786244:BAT786244 BKA786244:BKP786244 BTW786244:BUL786244 CDS786244:CEH786244 CNO786244:COD786244 CXK786244:CXZ786244 DHG786244:DHV786244 DRC786244:DRR786244 EAY786244:EBN786244 EKU786244:ELJ786244 EUQ786244:EVF786244 FEM786244:FFB786244 FOI786244:FOX786244 FYE786244:FYT786244 GIA786244:GIP786244 GRW786244:GSL786244 HBS786244:HCH786244 HLO786244:HMD786244 HVK786244:HVZ786244 IFG786244:IFV786244 IPC786244:IPR786244 IYY786244:IZN786244 JIU786244:JJJ786244 JSQ786244:JTF786244 KCM786244:KDB786244 KMI786244:KMX786244 KWE786244:KWT786244 LGA786244:LGP786244 LPW786244:LQL786244 LZS786244:MAH786244 MJO786244:MKD786244 MTK786244:MTZ786244 NDG786244:NDV786244 NNC786244:NNR786244 NWY786244:NXN786244 OGU786244:OHJ786244 OQQ786244:ORF786244 PAM786244:PBB786244 PKI786244:PKX786244 PUE786244:PUT786244 QEA786244:QEP786244 QNW786244:QOL786244 QXS786244:QYH786244 RHO786244:RID786244 RRK786244:RRZ786244 SBG786244:SBV786244 SLC786244:SLR786244 SUY786244:SVN786244 TEU786244:TFJ786244 TOQ786244:TPF786244 TYM786244:TZB786244 UII786244:UIX786244 USE786244:UST786244 VCA786244:VCP786244 VLW786244:VML786244 VVS786244:VWH786244 WFO786244:WGD786244 WPK786244:WPZ786244 CY851780:DN851780 MU851780:NJ851780 WQ851780:XF851780 AGM851780:AHB851780 AQI851780:AQX851780 BAE851780:BAT851780 BKA851780:BKP851780 BTW851780:BUL851780 CDS851780:CEH851780 CNO851780:COD851780 CXK851780:CXZ851780 DHG851780:DHV851780 DRC851780:DRR851780 EAY851780:EBN851780 EKU851780:ELJ851780 EUQ851780:EVF851780 FEM851780:FFB851780 FOI851780:FOX851780 FYE851780:FYT851780 GIA851780:GIP851780 GRW851780:GSL851780 HBS851780:HCH851780 HLO851780:HMD851780 HVK851780:HVZ851780 IFG851780:IFV851780 IPC851780:IPR851780 IYY851780:IZN851780 JIU851780:JJJ851780 JSQ851780:JTF851780 KCM851780:KDB851780 KMI851780:KMX851780 KWE851780:KWT851780 LGA851780:LGP851780 LPW851780:LQL851780 LZS851780:MAH851780 MJO851780:MKD851780 MTK851780:MTZ851780 NDG851780:NDV851780 NNC851780:NNR851780 NWY851780:NXN851780 OGU851780:OHJ851780 OQQ851780:ORF851780 PAM851780:PBB851780 PKI851780:PKX851780 PUE851780:PUT851780 QEA851780:QEP851780 QNW851780:QOL851780 QXS851780:QYH851780 RHO851780:RID851780 RRK851780:RRZ851780 SBG851780:SBV851780 SLC851780:SLR851780 SUY851780:SVN851780 TEU851780:TFJ851780 TOQ851780:TPF851780 TYM851780:TZB851780 UII851780:UIX851780 USE851780:UST851780 VCA851780:VCP851780 VLW851780:VML851780 VVS851780:VWH851780 WFO851780:WGD851780 WPK851780:WPZ851780 CY917316:DN917316 MU917316:NJ917316 WQ917316:XF917316 AGM917316:AHB917316 AQI917316:AQX917316 BAE917316:BAT917316 BKA917316:BKP917316 BTW917316:BUL917316 CDS917316:CEH917316 CNO917316:COD917316 CXK917316:CXZ917316 DHG917316:DHV917316 DRC917316:DRR917316 EAY917316:EBN917316 EKU917316:ELJ917316 EUQ917316:EVF917316 FEM917316:FFB917316 FOI917316:FOX917316 FYE917316:FYT917316 GIA917316:GIP917316 GRW917316:GSL917316 HBS917316:HCH917316 HLO917316:HMD917316 HVK917316:HVZ917316 IFG917316:IFV917316 IPC917316:IPR917316 IYY917316:IZN917316 JIU917316:JJJ917316 JSQ917316:JTF917316 KCM917316:KDB917316 KMI917316:KMX917316 KWE917316:KWT917316 LGA917316:LGP917316 LPW917316:LQL917316 LZS917316:MAH917316 MJO917316:MKD917316 MTK917316:MTZ917316 NDG917316:NDV917316 NNC917316:NNR917316 NWY917316:NXN917316 OGU917316:OHJ917316 OQQ917316:ORF917316 PAM917316:PBB917316 PKI917316:PKX917316 PUE917316:PUT917316 QEA917316:QEP917316 QNW917316:QOL917316 QXS917316:QYH917316 RHO917316:RID917316 RRK917316:RRZ917316 SBG917316:SBV917316 SLC917316:SLR917316 SUY917316:SVN917316 TEU917316:TFJ917316 TOQ917316:TPF917316 TYM917316:TZB917316 UII917316:UIX917316 USE917316:UST917316 VCA917316:VCP917316 VLW917316:VML917316 VVS917316:VWH917316 WFO917316:WGD917316 WPK917316:WPZ917316 CY982852:DN982852 MU982852:NJ982852 WQ982852:XF982852 AGM982852:AHB982852 AQI982852:AQX982852 BAE982852:BAT982852 BKA982852:BKP982852 BTW982852:BUL982852 CDS982852:CEH982852 CNO982852:COD982852 CXK982852:CXZ982852 DHG982852:DHV982852 DRC982852:DRR982852 EAY982852:EBN982852 EKU982852:ELJ982852 EUQ982852:EVF982852 FEM982852:FFB982852 FOI982852:FOX982852 FYE982852:FYT982852 GIA982852:GIP982852 GRW982852:GSL982852 HBS982852:HCH982852 HLO982852:HMD982852 HVK982852:HVZ982852 IFG982852:IFV982852 IPC982852:IPR982852 IYY982852:IZN982852 JIU982852:JJJ982852 JSQ982852:JTF982852 KCM982852:KDB982852 KMI982852:KMX982852 KWE982852:KWT982852 LGA982852:LGP982852 LPW982852:LQL982852 LZS982852:MAH982852 MJO982852:MKD982852 MTK982852:MTZ982852 NDG982852:NDV982852 NNC982852:NNR982852 NWY982852:NXN982852 OGU982852:OHJ982852 OQQ982852:ORF982852 PAM982852:PBB982852 PKI982852:PKX982852 PUE982852:PUT982852 QEA982852:QEP982852 QNW982852:QOL982852 QXS982852:QYH982852 RHO982852:RID982852 RRK982852:RRZ982852 SBG982852:SBV982852 SLC982852:SLR982852 SUY982852:SVN982852 TEU982852:TFJ982852 TOQ982852:TPF982852 TYM982852:TZB982852 UII982852:UIX982852 USE982852:UST982852 VCA982852:VCP982852 VLW982852:VML982852 VVS982852:VWH982852 WFO982852:WGD982852 WPK982852:WPZ982852 CM65348:CN65348 MI65348:MJ65348 WE65348:WF65348 AGA65348:AGB65348 APW65348:APX65348 AZS65348:AZT65348 BJO65348:BJP65348 BTK65348:BTL65348 CDG65348:CDH65348 CNC65348:CND65348 CWY65348:CWZ65348 DGU65348:DGV65348 DQQ65348:DQR65348 EAM65348:EAN65348 EKI65348:EKJ65348 EUE65348:EUF65348 FEA65348:FEB65348 FNW65348:FNX65348 FXS65348:FXT65348 GHO65348:GHP65348 GRK65348:GRL65348 HBG65348:HBH65348 HLC65348:HLD65348 HUY65348:HUZ65348 IEU65348:IEV65348 IOQ65348:IOR65348 IYM65348:IYN65348 JII65348:JIJ65348 JSE65348:JSF65348 KCA65348:KCB65348 KLW65348:KLX65348 KVS65348:KVT65348 LFO65348:LFP65348 LPK65348:LPL65348 LZG65348:LZH65348 MJC65348:MJD65348 MSY65348:MSZ65348 NCU65348:NCV65348 NMQ65348:NMR65348 NWM65348:NWN65348 OGI65348:OGJ65348 OQE65348:OQF65348 PAA65348:PAB65348 PJW65348:PJX65348 PTS65348:PTT65348 QDO65348:QDP65348 QNK65348:QNL65348 QXG65348:QXH65348 RHC65348:RHD65348 RQY65348:RQZ65348 SAU65348:SAV65348 SKQ65348:SKR65348 SUM65348:SUN65348 TEI65348:TEJ65348 TOE65348:TOF65348 TYA65348:TYB65348 UHW65348:UHX65348 URS65348:URT65348 VBO65348:VBP65348 VLK65348:VLL65348 VVG65348:VVH65348 WFC65348:WFD65348 WOY65348:WOZ65348 CM130884:CN130884 MI130884:MJ130884 WE130884:WF130884 AGA130884:AGB130884 APW130884:APX130884 AZS130884:AZT130884 BJO130884:BJP130884 BTK130884:BTL130884 CDG130884:CDH130884 CNC130884:CND130884 CWY130884:CWZ130884 DGU130884:DGV130884 DQQ130884:DQR130884 EAM130884:EAN130884 EKI130884:EKJ130884 EUE130884:EUF130884 FEA130884:FEB130884 FNW130884:FNX130884 FXS130884:FXT130884 GHO130884:GHP130884 GRK130884:GRL130884 HBG130884:HBH130884 HLC130884:HLD130884 HUY130884:HUZ130884 IEU130884:IEV130884 IOQ130884:IOR130884 IYM130884:IYN130884 JII130884:JIJ130884 JSE130884:JSF130884 KCA130884:KCB130884 KLW130884:KLX130884 KVS130884:KVT130884 LFO130884:LFP130884 LPK130884:LPL130884 LZG130884:LZH130884 MJC130884:MJD130884 MSY130884:MSZ130884 NCU130884:NCV130884 NMQ130884:NMR130884 NWM130884:NWN130884 OGI130884:OGJ130884 OQE130884:OQF130884 PAA130884:PAB130884 PJW130884:PJX130884 PTS130884:PTT130884 QDO130884:QDP130884 QNK130884:QNL130884 QXG130884:QXH130884 RHC130884:RHD130884 RQY130884:RQZ130884 SAU130884:SAV130884 SKQ130884:SKR130884 SUM130884:SUN130884 TEI130884:TEJ130884 TOE130884:TOF130884 TYA130884:TYB130884 UHW130884:UHX130884 URS130884:URT130884 VBO130884:VBP130884 VLK130884:VLL130884 VVG130884:VVH130884 WFC130884:WFD130884 WOY130884:WOZ130884 CM196420:CN196420 MI196420:MJ196420 WE196420:WF196420 AGA196420:AGB196420 APW196420:APX196420 AZS196420:AZT196420 BJO196420:BJP196420 BTK196420:BTL196420 CDG196420:CDH196420 CNC196420:CND196420 CWY196420:CWZ196420 DGU196420:DGV196420 DQQ196420:DQR196420 EAM196420:EAN196420 EKI196420:EKJ196420 EUE196420:EUF196420 FEA196420:FEB196420 FNW196420:FNX196420 FXS196420:FXT196420 GHO196420:GHP196420 GRK196420:GRL196420 HBG196420:HBH196420 HLC196420:HLD196420 HUY196420:HUZ196420 IEU196420:IEV196420 IOQ196420:IOR196420 IYM196420:IYN196420 JII196420:JIJ196420 JSE196420:JSF196420 KCA196420:KCB196420 KLW196420:KLX196420 KVS196420:KVT196420 LFO196420:LFP196420 LPK196420:LPL196420 LZG196420:LZH196420 MJC196420:MJD196420 MSY196420:MSZ196420 NCU196420:NCV196420 NMQ196420:NMR196420 NWM196420:NWN196420 OGI196420:OGJ196420 OQE196420:OQF196420 PAA196420:PAB196420 PJW196420:PJX196420 PTS196420:PTT196420 QDO196420:QDP196420 QNK196420:QNL196420 QXG196420:QXH196420 RHC196420:RHD196420 RQY196420:RQZ196420 SAU196420:SAV196420 SKQ196420:SKR196420 SUM196420:SUN196420 TEI196420:TEJ196420 TOE196420:TOF196420 TYA196420:TYB196420 UHW196420:UHX196420 URS196420:URT196420 VBO196420:VBP196420 VLK196420:VLL196420 VVG196420:VVH196420 WFC196420:WFD196420 WOY196420:WOZ196420 CM261956:CN261956 MI261956:MJ261956 WE261956:WF261956 AGA261956:AGB261956 APW261956:APX261956 AZS261956:AZT261956 BJO261956:BJP261956 BTK261956:BTL261956 CDG261956:CDH261956 CNC261956:CND261956 CWY261956:CWZ261956 DGU261956:DGV261956 DQQ261956:DQR261956 EAM261956:EAN261956 EKI261956:EKJ261956 EUE261956:EUF261956 FEA261956:FEB261956 FNW261956:FNX261956 FXS261956:FXT261956 GHO261956:GHP261956 GRK261956:GRL261956 HBG261956:HBH261956 HLC261956:HLD261956 HUY261956:HUZ261956 IEU261956:IEV261956 IOQ261956:IOR261956 IYM261956:IYN261956 JII261956:JIJ261956 JSE261956:JSF261956 KCA261956:KCB261956 KLW261956:KLX261956 KVS261956:KVT261956 LFO261956:LFP261956 LPK261956:LPL261956 LZG261956:LZH261956 MJC261956:MJD261956 MSY261956:MSZ261956 NCU261956:NCV261956 NMQ261956:NMR261956 NWM261956:NWN261956 OGI261956:OGJ261956 OQE261956:OQF261956 PAA261956:PAB261956 PJW261956:PJX261956 PTS261956:PTT261956 QDO261956:QDP261956 QNK261956:QNL261956 QXG261956:QXH261956 RHC261956:RHD261956 RQY261956:RQZ261956 SAU261956:SAV261956 SKQ261956:SKR261956 SUM261956:SUN261956 TEI261956:TEJ261956 TOE261956:TOF261956 TYA261956:TYB261956 UHW261956:UHX261956 URS261956:URT261956 VBO261956:VBP261956 VLK261956:VLL261956 VVG261956:VVH261956 WFC261956:WFD261956 WOY261956:WOZ261956 CM327492:CN327492 MI327492:MJ327492 WE327492:WF327492 AGA327492:AGB327492 APW327492:APX327492 AZS327492:AZT327492 BJO327492:BJP327492 BTK327492:BTL327492 CDG327492:CDH327492 CNC327492:CND327492 CWY327492:CWZ327492 DGU327492:DGV327492 DQQ327492:DQR327492 EAM327492:EAN327492 EKI327492:EKJ327492 EUE327492:EUF327492 FEA327492:FEB327492 FNW327492:FNX327492 FXS327492:FXT327492 GHO327492:GHP327492 GRK327492:GRL327492 HBG327492:HBH327492 HLC327492:HLD327492 HUY327492:HUZ327492 IEU327492:IEV327492 IOQ327492:IOR327492 IYM327492:IYN327492 JII327492:JIJ327492 JSE327492:JSF327492 KCA327492:KCB327492 KLW327492:KLX327492 KVS327492:KVT327492 LFO327492:LFP327492 LPK327492:LPL327492 LZG327492:LZH327492 MJC327492:MJD327492 MSY327492:MSZ327492 NCU327492:NCV327492 NMQ327492:NMR327492 NWM327492:NWN327492 OGI327492:OGJ327492 OQE327492:OQF327492 PAA327492:PAB327492 PJW327492:PJX327492 PTS327492:PTT327492 QDO327492:QDP327492 QNK327492:QNL327492 QXG327492:QXH327492 RHC327492:RHD327492 RQY327492:RQZ327492 SAU327492:SAV327492 SKQ327492:SKR327492 SUM327492:SUN327492 TEI327492:TEJ327492 TOE327492:TOF327492 TYA327492:TYB327492 UHW327492:UHX327492 URS327492:URT327492 VBO327492:VBP327492 VLK327492:VLL327492 VVG327492:VVH327492 WFC327492:WFD327492 WOY327492:WOZ327492 CM393028:CN393028 MI393028:MJ393028 WE393028:WF393028 AGA393028:AGB393028 APW393028:APX393028 AZS393028:AZT393028 BJO393028:BJP393028 BTK393028:BTL393028 CDG393028:CDH393028 CNC393028:CND393028 CWY393028:CWZ393028 DGU393028:DGV393028 DQQ393028:DQR393028 EAM393028:EAN393028 EKI393028:EKJ393028 EUE393028:EUF393028 FEA393028:FEB393028 FNW393028:FNX393028 FXS393028:FXT393028 GHO393028:GHP393028 GRK393028:GRL393028 HBG393028:HBH393028 HLC393028:HLD393028 HUY393028:HUZ393028 IEU393028:IEV393028 IOQ393028:IOR393028 IYM393028:IYN393028 JII393028:JIJ393028 JSE393028:JSF393028 KCA393028:KCB393028 KLW393028:KLX393028 KVS393028:KVT393028 LFO393028:LFP393028 LPK393028:LPL393028 LZG393028:LZH393028 MJC393028:MJD393028 MSY393028:MSZ393028 NCU393028:NCV393028 NMQ393028:NMR393028 NWM393028:NWN393028 OGI393028:OGJ393028 OQE393028:OQF393028 PAA393028:PAB393028 PJW393028:PJX393028 PTS393028:PTT393028 QDO393028:QDP393028 QNK393028:QNL393028 QXG393028:QXH393028 RHC393028:RHD393028 RQY393028:RQZ393028 SAU393028:SAV393028 SKQ393028:SKR393028 SUM393028:SUN393028 TEI393028:TEJ393028 TOE393028:TOF393028 TYA393028:TYB393028 UHW393028:UHX393028 URS393028:URT393028 VBO393028:VBP393028 VLK393028:VLL393028 VVG393028:VVH393028 WFC393028:WFD393028 WOY393028:WOZ393028 CM458564:CN458564 MI458564:MJ458564 WE458564:WF458564 AGA458564:AGB458564 APW458564:APX458564 AZS458564:AZT458564 BJO458564:BJP458564 BTK458564:BTL458564 CDG458564:CDH458564 CNC458564:CND458564 CWY458564:CWZ458564 DGU458564:DGV458564 DQQ458564:DQR458564 EAM458564:EAN458564 EKI458564:EKJ458564 EUE458564:EUF458564 FEA458564:FEB458564 FNW458564:FNX458564 FXS458564:FXT458564 GHO458564:GHP458564 GRK458564:GRL458564 HBG458564:HBH458564 HLC458564:HLD458564 HUY458564:HUZ458564 IEU458564:IEV458564 IOQ458564:IOR458564 IYM458564:IYN458564 JII458564:JIJ458564 JSE458564:JSF458564 KCA458564:KCB458564 KLW458564:KLX458564 KVS458564:KVT458564 LFO458564:LFP458564 LPK458564:LPL458564 LZG458564:LZH458564 MJC458564:MJD458564 MSY458564:MSZ458564 NCU458564:NCV458564 NMQ458564:NMR458564 NWM458564:NWN458564 OGI458564:OGJ458564 OQE458564:OQF458564 PAA458564:PAB458564 PJW458564:PJX458564 PTS458564:PTT458564 QDO458564:QDP458564 QNK458564:QNL458564 QXG458564:QXH458564 RHC458564:RHD458564 RQY458564:RQZ458564 SAU458564:SAV458564 SKQ458564:SKR458564 SUM458564:SUN458564 TEI458564:TEJ458564 TOE458564:TOF458564 TYA458564:TYB458564 UHW458564:UHX458564 URS458564:URT458564 VBO458564:VBP458564 VLK458564:VLL458564 VVG458564:VVH458564 WFC458564:WFD458564 WOY458564:WOZ458564 CM524100:CN524100 MI524100:MJ524100 WE524100:WF524100 AGA524100:AGB524100 APW524100:APX524100 AZS524100:AZT524100 BJO524100:BJP524100 BTK524100:BTL524100 CDG524100:CDH524100 CNC524100:CND524100 CWY524100:CWZ524100 DGU524100:DGV524100 DQQ524100:DQR524100 EAM524100:EAN524100 EKI524100:EKJ524100 EUE524100:EUF524100 FEA524100:FEB524100 FNW524100:FNX524100 FXS524100:FXT524100 GHO524100:GHP524100 GRK524100:GRL524100 HBG524100:HBH524100 HLC524100:HLD524100 HUY524100:HUZ524100 IEU524100:IEV524100 IOQ524100:IOR524100 IYM524100:IYN524100 JII524100:JIJ524100 JSE524100:JSF524100 KCA524100:KCB524100 KLW524100:KLX524100 KVS524100:KVT524100 LFO524100:LFP524100 LPK524100:LPL524100 LZG524100:LZH524100 MJC524100:MJD524100 MSY524100:MSZ524100 NCU524100:NCV524100 NMQ524100:NMR524100 NWM524100:NWN524100 OGI524100:OGJ524100 OQE524100:OQF524100 PAA524100:PAB524100 PJW524100:PJX524100 PTS524100:PTT524100 QDO524100:QDP524100 QNK524100:QNL524100 QXG524100:QXH524100 RHC524100:RHD524100 RQY524100:RQZ524100 SAU524100:SAV524100 SKQ524100:SKR524100 SUM524100:SUN524100 TEI524100:TEJ524100 TOE524100:TOF524100 TYA524100:TYB524100 UHW524100:UHX524100 URS524100:URT524100 VBO524100:VBP524100 VLK524100:VLL524100 VVG524100:VVH524100 WFC524100:WFD524100 WOY524100:WOZ524100 CM589636:CN589636 MI589636:MJ589636 WE589636:WF589636 AGA589636:AGB589636 APW589636:APX589636 AZS589636:AZT589636 BJO589636:BJP589636 BTK589636:BTL589636 CDG589636:CDH589636 CNC589636:CND589636 CWY589636:CWZ589636 DGU589636:DGV589636 DQQ589636:DQR589636 EAM589636:EAN589636 EKI589636:EKJ589636 EUE589636:EUF589636 FEA589636:FEB589636 FNW589636:FNX589636 FXS589636:FXT589636 GHO589636:GHP589636 GRK589636:GRL589636 HBG589636:HBH589636 HLC589636:HLD589636 HUY589636:HUZ589636 IEU589636:IEV589636 IOQ589636:IOR589636 IYM589636:IYN589636 JII589636:JIJ589636 JSE589636:JSF589636 KCA589636:KCB589636 KLW589636:KLX589636 KVS589636:KVT589636 LFO589636:LFP589636 LPK589636:LPL589636 LZG589636:LZH589636 MJC589636:MJD589636 MSY589636:MSZ589636 NCU589636:NCV589636 NMQ589636:NMR589636 NWM589636:NWN589636 OGI589636:OGJ589636 OQE589636:OQF589636 PAA589636:PAB589636 PJW589636:PJX589636 PTS589636:PTT589636 QDO589636:QDP589636 QNK589636:QNL589636 QXG589636:QXH589636 RHC589636:RHD589636 RQY589636:RQZ589636 SAU589636:SAV589636 SKQ589636:SKR589636 SUM589636:SUN589636 TEI589636:TEJ589636 TOE589636:TOF589636 TYA589636:TYB589636 UHW589636:UHX589636 URS589636:URT589636 VBO589636:VBP589636 VLK589636:VLL589636 VVG589636:VVH589636 WFC589636:WFD589636 WOY589636:WOZ589636 CM655172:CN655172 MI655172:MJ655172 WE655172:WF655172 AGA655172:AGB655172 APW655172:APX655172 AZS655172:AZT655172 BJO655172:BJP655172 BTK655172:BTL655172 CDG655172:CDH655172 CNC655172:CND655172 CWY655172:CWZ655172 DGU655172:DGV655172 DQQ655172:DQR655172 EAM655172:EAN655172 EKI655172:EKJ655172 EUE655172:EUF655172 FEA655172:FEB655172 FNW655172:FNX655172 FXS655172:FXT655172 GHO655172:GHP655172 GRK655172:GRL655172 HBG655172:HBH655172 HLC655172:HLD655172 HUY655172:HUZ655172 IEU655172:IEV655172 IOQ655172:IOR655172 IYM655172:IYN655172 JII655172:JIJ655172 JSE655172:JSF655172 KCA655172:KCB655172 KLW655172:KLX655172 KVS655172:KVT655172 LFO655172:LFP655172 LPK655172:LPL655172 LZG655172:LZH655172 MJC655172:MJD655172 MSY655172:MSZ655172 NCU655172:NCV655172 NMQ655172:NMR655172 NWM655172:NWN655172 OGI655172:OGJ655172 OQE655172:OQF655172 PAA655172:PAB655172 PJW655172:PJX655172 PTS655172:PTT655172 QDO655172:QDP655172 QNK655172:QNL655172 QXG655172:QXH655172 RHC655172:RHD655172 RQY655172:RQZ655172 SAU655172:SAV655172 SKQ655172:SKR655172 SUM655172:SUN655172 TEI655172:TEJ655172 TOE655172:TOF655172 TYA655172:TYB655172 UHW655172:UHX655172 URS655172:URT655172 VBO655172:VBP655172 VLK655172:VLL655172 VVG655172:VVH655172 WFC655172:WFD655172 WOY655172:WOZ655172 CM720708:CN720708 MI720708:MJ720708 WE720708:WF720708 AGA720708:AGB720708 APW720708:APX720708 AZS720708:AZT720708 BJO720708:BJP720708 BTK720708:BTL720708 CDG720708:CDH720708 CNC720708:CND720708 CWY720708:CWZ720708 DGU720708:DGV720708 DQQ720708:DQR720708 EAM720708:EAN720708 EKI720708:EKJ720708 EUE720708:EUF720708 FEA720708:FEB720708 FNW720708:FNX720708 FXS720708:FXT720708 GHO720708:GHP720708 GRK720708:GRL720708 HBG720708:HBH720708 HLC720708:HLD720708 HUY720708:HUZ720708 IEU720708:IEV720708 IOQ720708:IOR720708 IYM720708:IYN720708 JII720708:JIJ720708 JSE720708:JSF720708 KCA720708:KCB720708 KLW720708:KLX720708 KVS720708:KVT720708 LFO720708:LFP720708 LPK720708:LPL720708 LZG720708:LZH720708 MJC720708:MJD720708 MSY720708:MSZ720708 NCU720708:NCV720708 NMQ720708:NMR720708 NWM720708:NWN720708 OGI720708:OGJ720708 OQE720708:OQF720708 PAA720708:PAB720708 PJW720708:PJX720708 PTS720708:PTT720708 QDO720708:QDP720708 QNK720708:QNL720708 QXG720708:QXH720708 RHC720708:RHD720708 RQY720708:RQZ720708 SAU720708:SAV720708 SKQ720708:SKR720708 SUM720708:SUN720708 TEI720708:TEJ720708 TOE720708:TOF720708 TYA720708:TYB720708 UHW720708:UHX720708 URS720708:URT720708 VBO720708:VBP720708 VLK720708:VLL720708 VVG720708:VVH720708 WFC720708:WFD720708 WOY720708:WOZ720708 CM786244:CN786244 MI786244:MJ786244 WE786244:WF786244 AGA786244:AGB786244 APW786244:APX786244 AZS786244:AZT786244 BJO786244:BJP786244 BTK786244:BTL786244 CDG786244:CDH786244 CNC786244:CND786244 CWY786244:CWZ786244 DGU786244:DGV786244 DQQ786244:DQR786244 EAM786244:EAN786244 EKI786244:EKJ786244 EUE786244:EUF786244 FEA786244:FEB786244 FNW786244:FNX786244 FXS786244:FXT786244 GHO786244:GHP786244 GRK786244:GRL786244 HBG786244:HBH786244 HLC786244:HLD786244 HUY786244:HUZ786244 IEU786244:IEV786244 IOQ786244:IOR786244 IYM786244:IYN786244 JII786244:JIJ786244 JSE786244:JSF786244 KCA786244:KCB786244 KLW786244:KLX786244 KVS786244:KVT786244 LFO786244:LFP786244 LPK786244:LPL786244 LZG786244:LZH786244 MJC786244:MJD786244 MSY786244:MSZ786244 NCU786244:NCV786244 NMQ786244:NMR786244 NWM786244:NWN786244 OGI786244:OGJ786244 OQE786244:OQF786244 PAA786244:PAB786244 PJW786244:PJX786244 PTS786244:PTT786244 QDO786244:QDP786244 QNK786244:QNL786244 QXG786244:QXH786244 RHC786244:RHD786244 RQY786244:RQZ786244 SAU786244:SAV786244 SKQ786244:SKR786244 SUM786244:SUN786244 TEI786244:TEJ786244 TOE786244:TOF786244 TYA786244:TYB786244 UHW786244:UHX786244 URS786244:URT786244 VBO786244:VBP786244 VLK786244:VLL786244 VVG786244:VVH786244 WFC786244:WFD786244 WOY786244:WOZ786244 CM851780:CN851780 MI851780:MJ851780 WE851780:WF851780 AGA851780:AGB851780 APW851780:APX851780 AZS851780:AZT851780 BJO851780:BJP851780 BTK851780:BTL851780 CDG851780:CDH851780 CNC851780:CND851780 CWY851780:CWZ851780 DGU851780:DGV851780 DQQ851780:DQR851780 EAM851780:EAN851780 EKI851780:EKJ851780 EUE851780:EUF851780 FEA851780:FEB851780 FNW851780:FNX851780 FXS851780:FXT851780 GHO851780:GHP851780 GRK851780:GRL851780 HBG851780:HBH851780 HLC851780:HLD851780 HUY851780:HUZ851780 IEU851780:IEV851780 IOQ851780:IOR851780 IYM851780:IYN851780 JII851780:JIJ851780 JSE851780:JSF851780 KCA851780:KCB851780 KLW851780:KLX851780 KVS851780:KVT851780 LFO851780:LFP851780 LPK851780:LPL851780 LZG851780:LZH851780 MJC851780:MJD851780 MSY851780:MSZ851780 NCU851780:NCV851780 NMQ851780:NMR851780 NWM851780:NWN851780 OGI851780:OGJ851780 OQE851780:OQF851780 PAA851780:PAB851780 PJW851780:PJX851780 PTS851780:PTT851780 QDO851780:QDP851780 QNK851780:QNL851780 QXG851780:QXH851780 RHC851780:RHD851780 RQY851780:RQZ851780 SAU851780:SAV851780 SKQ851780:SKR851780 SUM851780:SUN851780 TEI851780:TEJ851780 TOE851780:TOF851780 TYA851780:TYB851780 UHW851780:UHX851780 URS851780:URT851780 VBO851780:VBP851780 VLK851780:VLL851780 VVG851780:VVH851780 WFC851780:WFD851780 WOY851780:WOZ851780 CM917316:CN917316 MI917316:MJ917316 WE917316:WF917316 AGA917316:AGB917316 APW917316:APX917316 AZS917316:AZT917316 BJO917316:BJP917316 BTK917316:BTL917316 CDG917316:CDH917316 CNC917316:CND917316 CWY917316:CWZ917316 DGU917316:DGV917316 DQQ917316:DQR917316 EAM917316:EAN917316 EKI917316:EKJ917316 EUE917316:EUF917316 FEA917316:FEB917316 FNW917316:FNX917316 FXS917316:FXT917316 GHO917316:GHP917316 GRK917316:GRL917316 HBG917316:HBH917316 HLC917316:HLD917316 HUY917316:HUZ917316 IEU917316:IEV917316 IOQ917316:IOR917316 IYM917316:IYN917316 JII917316:JIJ917316 JSE917316:JSF917316 KCA917316:KCB917316 KLW917316:KLX917316 KVS917316:KVT917316 LFO917316:LFP917316 LPK917316:LPL917316 LZG917316:LZH917316 MJC917316:MJD917316 MSY917316:MSZ917316 NCU917316:NCV917316 NMQ917316:NMR917316 NWM917316:NWN917316 OGI917316:OGJ917316 OQE917316:OQF917316 PAA917316:PAB917316 PJW917316:PJX917316 PTS917316:PTT917316 QDO917316:QDP917316 QNK917316:QNL917316 QXG917316:QXH917316 RHC917316:RHD917316 RQY917316:RQZ917316 SAU917316:SAV917316 SKQ917316:SKR917316 SUM917316:SUN917316 TEI917316:TEJ917316 TOE917316:TOF917316 TYA917316:TYB917316 UHW917316:UHX917316 URS917316:URT917316 VBO917316:VBP917316 VLK917316:VLL917316 VVG917316:VVH917316 WFC917316:WFD917316 WOY917316:WOZ917316 CM982852:CN982852 MI982852:MJ982852 WE982852:WF982852 AGA982852:AGB982852 APW982852:APX982852 AZS982852:AZT982852 BJO982852:BJP982852 BTK982852:BTL982852 CDG982852:CDH982852 CNC982852:CND982852 CWY982852:CWZ982852 DGU982852:DGV982852 DQQ982852:DQR982852 EAM982852:EAN982852 EKI982852:EKJ982852 EUE982852:EUF982852 FEA982852:FEB982852 FNW982852:FNX982852 FXS982852:FXT982852 GHO982852:GHP982852 GRK982852:GRL982852 HBG982852:HBH982852 HLC982852:HLD982852 HUY982852:HUZ982852 IEU982852:IEV982852 IOQ982852:IOR982852 IYM982852:IYN982852 JII982852:JIJ982852 JSE982852:JSF982852 KCA982852:KCB982852 KLW982852:KLX982852 KVS982852:KVT982852 LFO982852:LFP982852 LPK982852:LPL982852 LZG982852:LZH982852 MJC982852:MJD982852 MSY982852:MSZ982852 NCU982852:NCV982852 NMQ982852:NMR982852 NWM982852:NWN982852 OGI982852:OGJ982852 OQE982852:OQF982852 PAA982852:PAB982852 PJW982852:PJX982852 PTS982852:PTT982852 QDO982852:QDP982852 QNK982852:QNL982852 QXG982852:QXH982852 RHC982852:RHD982852 RQY982852:RQZ982852 SAU982852:SAV982852 SKQ982852:SKR982852 SUM982852:SUN982852 TEI982852:TEJ982852 TOE982852:TOF982852 TYA982852:TYB982852 UHW982852:UHX982852 URS982852:URT982852 VBO982852:VBP982852 VLK982852:VLL982852 VVG982852:VVH982852 WFC982852:WFD982852 WOY982852:WOZ982852 WPB982852:WPH982852 C65346:K65346 CP65348:CV65348 ML65348:MR65348 WH65348:WN65348 AGD65348:AGJ65348 APZ65348:AQF65348 AZV65348:BAB65348 BJR65348:BJX65348 BTN65348:BTT65348 CDJ65348:CDP65348 CNF65348:CNL65348 CXB65348:CXH65348 DGX65348:DHD65348 DQT65348:DQZ65348 EAP65348:EAV65348 EKL65348:EKR65348 EUH65348:EUN65348 FED65348:FEJ65348 FNZ65348:FOF65348 FXV65348:FYB65348 GHR65348:GHX65348 GRN65348:GRT65348 HBJ65348:HBP65348 HLF65348:HLL65348 HVB65348:HVH65348 IEX65348:IFD65348 IOT65348:IOZ65348 IYP65348:IYV65348 JIL65348:JIR65348 JSH65348:JSN65348 KCD65348:KCJ65348 KLZ65348:KMF65348 KVV65348:KWB65348 LFR65348:LFX65348 LPN65348:LPT65348 LZJ65348:LZP65348 MJF65348:MJL65348 MTB65348:MTH65348 NCX65348:NDD65348 NMT65348:NMZ65348 NWP65348:NWV65348 OGL65348:OGR65348 OQH65348:OQN65348 PAD65348:PAJ65348 PJZ65348:PKF65348 PTV65348:PUB65348 QDR65348:QDX65348 QNN65348:QNT65348 QXJ65348:QXP65348 RHF65348:RHL65348 RRB65348:RRH65348 SAX65348:SBD65348 SKT65348:SKZ65348 SUP65348:SUV65348 TEL65348:TER65348 TOH65348:TON65348 TYD65348:TYJ65348 UHZ65348:UIF65348 URV65348:USB65348 VBR65348:VBX65348 VLN65348:VLT65348 VVJ65348:VVP65348 WFF65348:WFL65348 WPB65348:WPH65348 C130882:K130882 CP130884:CV130884 ML130884:MR130884 WH130884:WN130884 AGD130884:AGJ130884 APZ130884:AQF130884 AZV130884:BAB130884 BJR130884:BJX130884 BTN130884:BTT130884 CDJ130884:CDP130884 CNF130884:CNL130884 CXB130884:CXH130884 DGX130884:DHD130884 DQT130884:DQZ130884 EAP130884:EAV130884 EKL130884:EKR130884 EUH130884:EUN130884 FED130884:FEJ130884 FNZ130884:FOF130884 FXV130884:FYB130884 GHR130884:GHX130884 GRN130884:GRT130884 HBJ130884:HBP130884 HLF130884:HLL130884 HVB130884:HVH130884 IEX130884:IFD130884 IOT130884:IOZ130884 IYP130884:IYV130884 JIL130884:JIR130884 JSH130884:JSN130884 KCD130884:KCJ130884 KLZ130884:KMF130884 KVV130884:KWB130884 LFR130884:LFX130884 LPN130884:LPT130884 LZJ130884:LZP130884 MJF130884:MJL130884 MTB130884:MTH130884 NCX130884:NDD130884 NMT130884:NMZ130884 NWP130884:NWV130884 OGL130884:OGR130884 OQH130884:OQN130884 PAD130884:PAJ130884 PJZ130884:PKF130884 PTV130884:PUB130884 QDR130884:QDX130884 QNN130884:QNT130884 QXJ130884:QXP130884 RHF130884:RHL130884 RRB130884:RRH130884 SAX130884:SBD130884 SKT130884:SKZ130884 SUP130884:SUV130884 TEL130884:TER130884 TOH130884:TON130884 TYD130884:TYJ130884 UHZ130884:UIF130884 URV130884:USB130884 VBR130884:VBX130884 VLN130884:VLT130884 VVJ130884:VVP130884 WFF130884:WFL130884 WPB130884:WPH130884 C196418:K196418 CP196420:CV196420 ML196420:MR196420 WH196420:WN196420 AGD196420:AGJ196420 APZ196420:AQF196420 AZV196420:BAB196420 BJR196420:BJX196420 BTN196420:BTT196420 CDJ196420:CDP196420 CNF196420:CNL196420 CXB196420:CXH196420 DGX196420:DHD196420 DQT196420:DQZ196420 EAP196420:EAV196420 EKL196420:EKR196420 EUH196420:EUN196420 FED196420:FEJ196420 FNZ196420:FOF196420 FXV196420:FYB196420 GHR196420:GHX196420 GRN196420:GRT196420 HBJ196420:HBP196420 HLF196420:HLL196420 HVB196420:HVH196420 IEX196420:IFD196420 IOT196420:IOZ196420 IYP196420:IYV196420 JIL196420:JIR196420 JSH196420:JSN196420 KCD196420:KCJ196420 KLZ196420:KMF196420 KVV196420:KWB196420 LFR196420:LFX196420 LPN196420:LPT196420 LZJ196420:LZP196420 MJF196420:MJL196420 MTB196420:MTH196420 NCX196420:NDD196420 NMT196420:NMZ196420 NWP196420:NWV196420 OGL196420:OGR196420 OQH196420:OQN196420 PAD196420:PAJ196420 PJZ196420:PKF196420 PTV196420:PUB196420 QDR196420:QDX196420 QNN196420:QNT196420 QXJ196420:QXP196420 RHF196420:RHL196420 RRB196420:RRH196420 SAX196420:SBD196420 SKT196420:SKZ196420 SUP196420:SUV196420 TEL196420:TER196420 TOH196420:TON196420 TYD196420:TYJ196420 UHZ196420:UIF196420 URV196420:USB196420 VBR196420:VBX196420 VLN196420:VLT196420 VVJ196420:VVP196420 WFF196420:WFL196420 WPB196420:WPH196420 C261954:K261954 CP261956:CV261956 ML261956:MR261956 WH261956:WN261956 AGD261956:AGJ261956 APZ261956:AQF261956 AZV261956:BAB261956 BJR261956:BJX261956 BTN261956:BTT261956 CDJ261956:CDP261956 CNF261956:CNL261956 CXB261956:CXH261956 DGX261956:DHD261956 DQT261956:DQZ261956 EAP261956:EAV261956 EKL261956:EKR261956 EUH261956:EUN261956 FED261956:FEJ261956 FNZ261956:FOF261956 FXV261956:FYB261956 GHR261956:GHX261956 GRN261956:GRT261956 HBJ261956:HBP261956 HLF261956:HLL261956 HVB261956:HVH261956 IEX261956:IFD261956 IOT261956:IOZ261956 IYP261956:IYV261956 JIL261956:JIR261956 JSH261956:JSN261956 KCD261956:KCJ261956 KLZ261956:KMF261956 KVV261956:KWB261956 LFR261956:LFX261956 LPN261956:LPT261956 LZJ261956:LZP261956 MJF261956:MJL261956 MTB261956:MTH261956 NCX261956:NDD261956 NMT261956:NMZ261956 NWP261956:NWV261956 OGL261956:OGR261956 OQH261956:OQN261956 PAD261956:PAJ261956 PJZ261956:PKF261956 PTV261956:PUB261956 QDR261956:QDX261956 QNN261956:QNT261956 QXJ261956:QXP261956 RHF261956:RHL261956 RRB261956:RRH261956 SAX261956:SBD261956 SKT261956:SKZ261956 SUP261956:SUV261956 TEL261956:TER261956 TOH261956:TON261956 TYD261956:TYJ261956 UHZ261956:UIF261956 URV261956:USB261956 VBR261956:VBX261956 VLN261956:VLT261956 VVJ261956:VVP261956 WFF261956:WFL261956 WPB261956:WPH261956 C327490:K327490 CP327492:CV327492 ML327492:MR327492 WH327492:WN327492 AGD327492:AGJ327492 APZ327492:AQF327492 AZV327492:BAB327492 BJR327492:BJX327492 BTN327492:BTT327492 CDJ327492:CDP327492 CNF327492:CNL327492 CXB327492:CXH327492 DGX327492:DHD327492 DQT327492:DQZ327492 EAP327492:EAV327492 EKL327492:EKR327492 EUH327492:EUN327492 FED327492:FEJ327492 FNZ327492:FOF327492 FXV327492:FYB327492 GHR327492:GHX327492 GRN327492:GRT327492 HBJ327492:HBP327492 HLF327492:HLL327492 HVB327492:HVH327492 IEX327492:IFD327492 IOT327492:IOZ327492 IYP327492:IYV327492 JIL327492:JIR327492 JSH327492:JSN327492 KCD327492:KCJ327492 KLZ327492:KMF327492 KVV327492:KWB327492 LFR327492:LFX327492 LPN327492:LPT327492 LZJ327492:LZP327492 MJF327492:MJL327492 MTB327492:MTH327492 NCX327492:NDD327492 NMT327492:NMZ327492 NWP327492:NWV327492 OGL327492:OGR327492 OQH327492:OQN327492 PAD327492:PAJ327492 PJZ327492:PKF327492 PTV327492:PUB327492 QDR327492:QDX327492 QNN327492:QNT327492 QXJ327492:QXP327492 RHF327492:RHL327492 RRB327492:RRH327492 SAX327492:SBD327492 SKT327492:SKZ327492 SUP327492:SUV327492 TEL327492:TER327492 TOH327492:TON327492 TYD327492:TYJ327492 UHZ327492:UIF327492 URV327492:USB327492 VBR327492:VBX327492 VLN327492:VLT327492 VVJ327492:VVP327492 WFF327492:WFL327492 WPB327492:WPH327492 C393026:K393026 CP393028:CV393028 ML393028:MR393028 WH393028:WN393028 AGD393028:AGJ393028 APZ393028:AQF393028 AZV393028:BAB393028 BJR393028:BJX393028 BTN393028:BTT393028 CDJ393028:CDP393028 CNF393028:CNL393028 CXB393028:CXH393028 DGX393028:DHD393028 DQT393028:DQZ393028 EAP393028:EAV393028 EKL393028:EKR393028 EUH393028:EUN393028 FED393028:FEJ393028 FNZ393028:FOF393028 FXV393028:FYB393028 GHR393028:GHX393028 GRN393028:GRT393028 HBJ393028:HBP393028 HLF393028:HLL393028 HVB393028:HVH393028 IEX393028:IFD393028 IOT393028:IOZ393028 IYP393028:IYV393028 JIL393028:JIR393028 JSH393028:JSN393028 KCD393028:KCJ393028 KLZ393028:KMF393028 KVV393028:KWB393028 LFR393028:LFX393028 LPN393028:LPT393028 LZJ393028:LZP393028 MJF393028:MJL393028 MTB393028:MTH393028 NCX393028:NDD393028 NMT393028:NMZ393028 NWP393028:NWV393028 OGL393028:OGR393028 OQH393028:OQN393028 PAD393028:PAJ393028 PJZ393028:PKF393028 PTV393028:PUB393028 QDR393028:QDX393028 QNN393028:QNT393028 QXJ393028:QXP393028 RHF393028:RHL393028 RRB393028:RRH393028 SAX393028:SBD393028 SKT393028:SKZ393028 SUP393028:SUV393028 TEL393028:TER393028 TOH393028:TON393028 TYD393028:TYJ393028 UHZ393028:UIF393028 URV393028:USB393028 VBR393028:VBX393028 VLN393028:VLT393028 VVJ393028:VVP393028 WFF393028:WFL393028 WPB393028:WPH393028 C458562:K458562 CP458564:CV458564 ML458564:MR458564 WH458564:WN458564 AGD458564:AGJ458564 APZ458564:AQF458564 AZV458564:BAB458564 BJR458564:BJX458564 BTN458564:BTT458564 CDJ458564:CDP458564 CNF458564:CNL458564 CXB458564:CXH458564 DGX458564:DHD458564 DQT458564:DQZ458564 EAP458564:EAV458564 EKL458564:EKR458564 EUH458564:EUN458564 FED458564:FEJ458564 FNZ458564:FOF458564 FXV458564:FYB458564 GHR458564:GHX458564 GRN458564:GRT458564 HBJ458564:HBP458564 HLF458564:HLL458564 HVB458564:HVH458564 IEX458564:IFD458564 IOT458564:IOZ458564 IYP458564:IYV458564 JIL458564:JIR458564 JSH458564:JSN458564 KCD458564:KCJ458564 KLZ458564:KMF458564 KVV458564:KWB458564 LFR458564:LFX458564 LPN458564:LPT458564 LZJ458564:LZP458564 MJF458564:MJL458564 MTB458564:MTH458564 NCX458564:NDD458564 NMT458564:NMZ458564 NWP458564:NWV458564 OGL458564:OGR458564 OQH458564:OQN458564 PAD458564:PAJ458564 PJZ458564:PKF458564 PTV458564:PUB458564 QDR458564:QDX458564 QNN458564:QNT458564 QXJ458564:QXP458564 RHF458564:RHL458564 RRB458564:RRH458564 SAX458564:SBD458564 SKT458564:SKZ458564 SUP458564:SUV458564 TEL458564:TER458564 TOH458564:TON458564 TYD458564:TYJ458564 UHZ458564:UIF458564 URV458564:USB458564 VBR458564:VBX458564 VLN458564:VLT458564 VVJ458564:VVP458564 WFF458564:WFL458564 WPB458564:WPH458564 C524098:K524098 CP524100:CV524100 ML524100:MR524100 WH524100:WN524100 AGD524100:AGJ524100 APZ524100:AQF524100 AZV524100:BAB524100 BJR524100:BJX524100 BTN524100:BTT524100 CDJ524100:CDP524100 CNF524100:CNL524100 CXB524100:CXH524100 DGX524100:DHD524100 DQT524100:DQZ524100 EAP524100:EAV524100 EKL524100:EKR524100 EUH524100:EUN524100 FED524100:FEJ524100 FNZ524100:FOF524100 FXV524100:FYB524100 GHR524100:GHX524100 GRN524100:GRT524100 HBJ524100:HBP524100 HLF524100:HLL524100 HVB524100:HVH524100 IEX524100:IFD524100 IOT524100:IOZ524100 IYP524100:IYV524100 JIL524100:JIR524100 JSH524100:JSN524100 KCD524100:KCJ524100 KLZ524100:KMF524100 KVV524100:KWB524100 LFR524100:LFX524100 LPN524100:LPT524100 LZJ524100:LZP524100 MJF524100:MJL524100 MTB524100:MTH524100 NCX524100:NDD524100 NMT524100:NMZ524100 NWP524100:NWV524100 OGL524100:OGR524100 OQH524100:OQN524100 PAD524100:PAJ524100 PJZ524100:PKF524100 PTV524100:PUB524100 QDR524100:QDX524100 QNN524100:QNT524100 QXJ524100:QXP524100 RHF524100:RHL524100 RRB524100:RRH524100 SAX524100:SBD524100 SKT524100:SKZ524100 SUP524100:SUV524100 TEL524100:TER524100 TOH524100:TON524100 TYD524100:TYJ524100 UHZ524100:UIF524100 URV524100:USB524100 VBR524100:VBX524100 VLN524100:VLT524100 VVJ524100:VVP524100 WFF524100:WFL524100 WPB524100:WPH524100 C589634:K589634 CP589636:CV589636 ML589636:MR589636 WH589636:WN589636 AGD589636:AGJ589636 APZ589636:AQF589636 AZV589636:BAB589636 BJR589636:BJX589636 BTN589636:BTT589636 CDJ589636:CDP589636 CNF589636:CNL589636 CXB589636:CXH589636 DGX589636:DHD589636 DQT589636:DQZ589636 EAP589636:EAV589636 EKL589636:EKR589636 EUH589636:EUN589636 FED589636:FEJ589636 FNZ589636:FOF589636 FXV589636:FYB589636 GHR589636:GHX589636 GRN589636:GRT589636 HBJ589636:HBP589636 HLF589636:HLL589636 HVB589636:HVH589636 IEX589636:IFD589636 IOT589636:IOZ589636 IYP589636:IYV589636 JIL589636:JIR589636 JSH589636:JSN589636 KCD589636:KCJ589636 KLZ589636:KMF589636 KVV589636:KWB589636 LFR589636:LFX589636 LPN589636:LPT589636 LZJ589636:LZP589636 MJF589636:MJL589636 MTB589636:MTH589636 NCX589636:NDD589636 NMT589636:NMZ589636 NWP589636:NWV589636 OGL589636:OGR589636 OQH589636:OQN589636 PAD589636:PAJ589636 PJZ589636:PKF589636 PTV589636:PUB589636 QDR589636:QDX589636 QNN589636:QNT589636 QXJ589636:QXP589636 RHF589636:RHL589636 RRB589636:RRH589636 SAX589636:SBD589636 SKT589636:SKZ589636 SUP589636:SUV589636 TEL589636:TER589636 TOH589636:TON589636 TYD589636:TYJ589636 UHZ589636:UIF589636 URV589636:USB589636 VBR589636:VBX589636 VLN589636:VLT589636 VVJ589636:VVP589636 WFF589636:WFL589636 WPB589636:WPH589636 C655170:K655170 CP655172:CV655172 ML655172:MR655172 WH655172:WN655172 AGD655172:AGJ655172 APZ655172:AQF655172 AZV655172:BAB655172 BJR655172:BJX655172 BTN655172:BTT655172 CDJ655172:CDP655172 CNF655172:CNL655172 CXB655172:CXH655172 DGX655172:DHD655172 DQT655172:DQZ655172 EAP655172:EAV655172 EKL655172:EKR655172 EUH655172:EUN655172 FED655172:FEJ655172 FNZ655172:FOF655172 FXV655172:FYB655172 GHR655172:GHX655172 GRN655172:GRT655172 HBJ655172:HBP655172 HLF655172:HLL655172 HVB655172:HVH655172 IEX655172:IFD655172 IOT655172:IOZ655172 IYP655172:IYV655172 JIL655172:JIR655172 JSH655172:JSN655172 KCD655172:KCJ655172 KLZ655172:KMF655172 KVV655172:KWB655172 LFR655172:LFX655172 LPN655172:LPT655172 LZJ655172:LZP655172 MJF655172:MJL655172 MTB655172:MTH655172 NCX655172:NDD655172 NMT655172:NMZ655172 NWP655172:NWV655172 OGL655172:OGR655172 OQH655172:OQN655172 PAD655172:PAJ655172 PJZ655172:PKF655172 PTV655172:PUB655172 QDR655172:QDX655172 QNN655172:QNT655172 QXJ655172:QXP655172 RHF655172:RHL655172 RRB655172:RRH655172 SAX655172:SBD655172 SKT655172:SKZ655172 SUP655172:SUV655172 TEL655172:TER655172 TOH655172:TON655172 TYD655172:TYJ655172 UHZ655172:UIF655172 URV655172:USB655172 VBR655172:VBX655172 VLN655172:VLT655172 VVJ655172:VVP655172 WFF655172:WFL655172 WPB655172:WPH655172 C720706:K720706 CP720708:CV720708 ML720708:MR720708 WH720708:WN720708 AGD720708:AGJ720708 APZ720708:AQF720708 AZV720708:BAB720708 BJR720708:BJX720708 BTN720708:BTT720708 CDJ720708:CDP720708 CNF720708:CNL720708 CXB720708:CXH720708 DGX720708:DHD720708 DQT720708:DQZ720708 EAP720708:EAV720708 EKL720708:EKR720708 EUH720708:EUN720708 FED720708:FEJ720708 FNZ720708:FOF720708 FXV720708:FYB720708 GHR720708:GHX720708 GRN720708:GRT720708 HBJ720708:HBP720708 HLF720708:HLL720708 HVB720708:HVH720708 IEX720708:IFD720708 IOT720708:IOZ720708 IYP720708:IYV720708 JIL720708:JIR720708 JSH720708:JSN720708 KCD720708:KCJ720708 KLZ720708:KMF720708 KVV720708:KWB720708 LFR720708:LFX720708 LPN720708:LPT720708 LZJ720708:LZP720708 MJF720708:MJL720708 MTB720708:MTH720708 NCX720708:NDD720708 NMT720708:NMZ720708 NWP720708:NWV720708 OGL720708:OGR720708 OQH720708:OQN720708 PAD720708:PAJ720708 PJZ720708:PKF720708 PTV720708:PUB720708 QDR720708:QDX720708 QNN720708:QNT720708 QXJ720708:QXP720708 RHF720708:RHL720708 RRB720708:RRH720708 SAX720708:SBD720708 SKT720708:SKZ720708 SUP720708:SUV720708 TEL720708:TER720708 TOH720708:TON720708 TYD720708:TYJ720708 UHZ720708:UIF720708 URV720708:USB720708 VBR720708:VBX720708 VLN720708:VLT720708 VVJ720708:VVP720708 WFF720708:WFL720708 WPB720708:WPH720708 C786242:K786242 CP786244:CV786244 ML786244:MR786244 WH786244:WN786244 AGD786244:AGJ786244 APZ786244:AQF786244 AZV786244:BAB786244 BJR786244:BJX786244 BTN786244:BTT786244 CDJ786244:CDP786244 CNF786244:CNL786244 CXB786244:CXH786244 DGX786244:DHD786244 DQT786244:DQZ786244 EAP786244:EAV786244 EKL786244:EKR786244 EUH786244:EUN786244 FED786244:FEJ786244 FNZ786244:FOF786244 FXV786244:FYB786244 GHR786244:GHX786244 GRN786244:GRT786244 HBJ786244:HBP786244 HLF786244:HLL786244 HVB786244:HVH786244 IEX786244:IFD786244 IOT786244:IOZ786244 IYP786244:IYV786244 JIL786244:JIR786244 JSH786244:JSN786244 KCD786244:KCJ786244 KLZ786244:KMF786244 KVV786244:KWB786244 LFR786244:LFX786244 LPN786244:LPT786244 LZJ786244:LZP786244 MJF786244:MJL786244 MTB786244:MTH786244 NCX786244:NDD786244 NMT786244:NMZ786244 NWP786244:NWV786244 OGL786244:OGR786244 OQH786244:OQN786244 PAD786244:PAJ786244 PJZ786244:PKF786244 PTV786244:PUB786244 QDR786244:QDX786244 QNN786244:QNT786244 QXJ786244:QXP786244 RHF786244:RHL786244 RRB786244:RRH786244 SAX786244:SBD786244 SKT786244:SKZ786244 SUP786244:SUV786244 TEL786244:TER786244 TOH786244:TON786244 TYD786244:TYJ786244 UHZ786244:UIF786244 URV786244:USB786244 VBR786244:VBX786244 VLN786244:VLT786244 VVJ786244:VVP786244 WFF786244:WFL786244 WPB786244:WPH786244 C851778:K851778 CP851780:CV851780 ML851780:MR851780 WH851780:WN851780 AGD851780:AGJ851780 APZ851780:AQF851780 AZV851780:BAB851780 BJR851780:BJX851780 BTN851780:BTT851780 CDJ851780:CDP851780 CNF851780:CNL851780 CXB851780:CXH851780 DGX851780:DHD851780 DQT851780:DQZ851780 EAP851780:EAV851780 EKL851780:EKR851780 EUH851780:EUN851780 FED851780:FEJ851780 FNZ851780:FOF851780 FXV851780:FYB851780 GHR851780:GHX851780 GRN851780:GRT851780 HBJ851780:HBP851780 HLF851780:HLL851780 HVB851780:HVH851780 IEX851780:IFD851780 IOT851780:IOZ851780 IYP851780:IYV851780 JIL851780:JIR851780 JSH851780:JSN851780 KCD851780:KCJ851780 KLZ851780:KMF851780 KVV851780:KWB851780 LFR851780:LFX851780 LPN851780:LPT851780 LZJ851780:LZP851780 MJF851780:MJL851780 MTB851780:MTH851780 NCX851780:NDD851780 NMT851780:NMZ851780 NWP851780:NWV851780 OGL851780:OGR851780 OQH851780:OQN851780 PAD851780:PAJ851780 PJZ851780:PKF851780 PTV851780:PUB851780 QDR851780:QDX851780 QNN851780:QNT851780 QXJ851780:QXP851780 RHF851780:RHL851780 RRB851780:RRH851780 SAX851780:SBD851780 SKT851780:SKZ851780 SUP851780:SUV851780 TEL851780:TER851780 TOH851780:TON851780 TYD851780:TYJ851780 UHZ851780:UIF851780 URV851780:USB851780 VBR851780:VBX851780 VLN851780:VLT851780 VVJ851780:VVP851780 WFF851780:WFL851780 WPB851780:WPH851780 C917314:K917314 CP917316:CV917316 ML917316:MR917316 WH917316:WN917316 AGD917316:AGJ917316 APZ917316:AQF917316 AZV917316:BAB917316 BJR917316:BJX917316 BTN917316:BTT917316 CDJ917316:CDP917316 CNF917316:CNL917316 CXB917316:CXH917316 DGX917316:DHD917316 DQT917316:DQZ917316 EAP917316:EAV917316 EKL917316:EKR917316 EUH917316:EUN917316 FED917316:FEJ917316 FNZ917316:FOF917316 FXV917316:FYB917316 GHR917316:GHX917316 GRN917316:GRT917316 HBJ917316:HBP917316 HLF917316:HLL917316 HVB917316:HVH917316 IEX917316:IFD917316 IOT917316:IOZ917316 IYP917316:IYV917316 JIL917316:JIR917316 JSH917316:JSN917316 KCD917316:KCJ917316 KLZ917316:KMF917316 KVV917316:KWB917316 LFR917316:LFX917316 LPN917316:LPT917316 LZJ917316:LZP917316 MJF917316:MJL917316 MTB917316:MTH917316 NCX917316:NDD917316 NMT917316:NMZ917316 NWP917316:NWV917316 OGL917316:OGR917316 OQH917316:OQN917316 PAD917316:PAJ917316 PJZ917316:PKF917316 PTV917316:PUB917316 QDR917316:QDX917316 QNN917316:QNT917316 QXJ917316:QXP917316 RHF917316:RHL917316 RRB917316:RRH917316 SAX917316:SBD917316 SKT917316:SKZ917316 SUP917316:SUV917316 TEL917316:TER917316 TOH917316:TON917316 TYD917316:TYJ917316 UHZ917316:UIF917316 URV917316:USB917316 VBR917316:VBX917316 VLN917316:VLT917316 VVJ917316:VVP917316 WFF917316:WFL917316 WPB917316:WPH917316 C982850:K982850 CP982852:CV982852 ML982852:MR982852 WH982852:WN982852 AGD982852:AGJ982852 APZ982852:AQF982852 AZV982852:BAB982852 BJR982852:BJX982852 BTN982852:BTT982852 CDJ982852:CDP982852 CNF982852:CNL982852 CXB982852:CXH982852 DGX982852:DHD982852 DQT982852:DQZ982852 EAP982852:EAV982852 EKL982852:EKR982852 EUH982852:EUN982852 FED982852:FEJ982852 FNZ982852:FOF982852 FXV982852:FYB982852 GHR982852:GHX982852 GRN982852:GRT982852 HBJ982852:HBP982852 HLF982852:HLL982852 HVB982852:HVH982852 IEX982852:IFD982852 IOT982852:IOZ982852 IYP982852:IYV982852 JIL982852:JIR982852 JSH982852:JSN982852 KCD982852:KCJ982852 KLZ982852:KMF982852 KVV982852:KWB982852 LFR982852:LFX982852 LPN982852:LPT982852 LZJ982852:LZP982852 MJF982852:MJL982852 MTB982852:MTH982852 NCX982852:NDD982852 NMT982852:NMZ982852 NWP982852:NWV982852 OGL982852:OGR982852 OQH982852:OQN982852 PAD982852:PAJ982852 PJZ982852:PKF982852 PTV982852:PUB982852 QDR982852:QDX982852 QNN982852:QNT982852 QXJ982852:QXP982852 RHF982852:RHL982852 RRB982852:RRH982852 SAX982852:SBD982852 SKT982852:SKZ982852 SUP982852:SUV982852 TEL982852:TER982852 TOH982852:TON982852 TYD982852:TYJ982852 UHZ982852:UIF982852 URV982852:USB982852 VBR982852:VBX982852 VLN982852:VLT982852 VVJ982852:VVP982852 WFF982852:WFL982852 M982850:AA982850 M917314:AA917314 M851778:AA851778 M786242:AA786242 M720706:AA720706 M655170:AA655170 M589634:AA589634 M524098:AA524098 M458562:AA458562 M393026:AA393026 M327490:AA327490 M261954:AA261954 M196418:AA196418 M130882:AA130882 M65346:AA65346"/>
    <dataValidation type="whole" allowBlank="1" showInputMessage="1" showErrorMessage="1" sqref="DZ19 NV19 XR19 AHN19 ARJ19 BBF19 BLB19 BUX19 CET19 COP19 CYL19 DIH19 DSD19 EBZ19 ELV19 EVR19 FFN19 FPJ19 FZF19 GJB19 GSX19 HCT19 HMP19 HWL19 IGH19 IQD19 IZZ19 JJV19 JTR19 KDN19 KNJ19 KXF19 LHB19 LQX19 MAT19 MKP19 MUL19 NEH19 NOD19 NXZ19 OHV19 ORR19 PBN19 PLJ19 PVF19 QFB19 QOX19 QYT19 RIP19 RSL19 SCH19 SMD19 SVZ19 TFV19 TPR19 TZN19 UJJ19 UTF19 VDB19 VMX19 VWT19 WGP19 WQL19 EJ65375 OF65375 YB65375 AHX65375 ART65375 BBP65375 BLL65375 BVH65375 CFD65375 COZ65375 CYV65375 DIR65375 DSN65375 ECJ65375 EMF65375 EWB65375 FFX65375 FPT65375 FZP65375 GJL65375 GTH65375 HDD65375 HMZ65375 HWV65375 IGR65375 IQN65375 JAJ65375 JKF65375 JUB65375 KDX65375 KNT65375 KXP65375 LHL65375 LRH65375 MBD65375 MKZ65375 MUV65375 NER65375 NON65375 NYJ65375 OIF65375 OSB65375 PBX65375 PLT65375 PVP65375 QFL65375 QPH65375 QZD65375 RIZ65375 RSV65375 SCR65375 SMN65375 SWJ65375 TGF65375 TQB65375 TZX65375 UJT65375 UTP65375 VDL65375 VNH65375 VXD65375 WGZ65375 WQV65375 EJ130911 OF130911 YB130911 AHX130911 ART130911 BBP130911 BLL130911 BVH130911 CFD130911 COZ130911 CYV130911 DIR130911 DSN130911 ECJ130911 EMF130911 EWB130911 FFX130911 FPT130911 FZP130911 GJL130911 GTH130911 HDD130911 HMZ130911 HWV130911 IGR130911 IQN130911 JAJ130911 JKF130911 JUB130911 KDX130911 KNT130911 KXP130911 LHL130911 LRH130911 MBD130911 MKZ130911 MUV130911 NER130911 NON130911 NYJ130911 OIF130911 OSB130911 PBX130911 PLT130911 PVP130911 QFL130911 QPH130911 QZD130911 RIZ130911 RSV130911 SCR130911 SMN130911 SWJ130911 TGF130911 TQB130911 TZX130911 UJT130911 UTP130911 VDL130911 VNH130911 VXD130911 WGZ130911 WQV130911 EJ196447 OF196447 YB196447 AHX196447 ART196447 BBP196447 BLL196447 BVH196447 CFD196447 COZ196447 CYV196447 DIR196447 DSN196447 ECJ196447 EMF196447 EWB196447 FFX196447 FPT196447 FZP196447 GJL196447 GTH196447 HDD196447 HMZ196447 HWV196447 IGR196447 IQN196447 JAJ196447 JKF196447 JUB196447 KDX196447 KNT196447 KXP196447 LHL196447 LRH196447 MBD196447 MKZ196447 MUV196447 NER196447 NON196447 NYJ196447 OIF196447 OSB196447 PBX196447 PLT196447 PVP196447 QFL196447 QPH196447 QZD196447 RIZ196447 RSV196447 SCR196447 SMN196447 SWJ196447 TGF196447 TQB196447 TZX196447 UJT196447 UTP196447 VDL196447 VNH196447 VXD196447 WGZ196447 WQV196447 EJ261983 OF261983 YB261983 AHX261983 ART261983 BBP261983 BLL261983 BVH261983 CFD261983 COZ261983 CYV261983 DIR261983 DSN261983 ECJ261983 EMF261983 EWB261983 FFX261983 FPT261983 FZP261983 GJL261983 GTH261983 HDD261983 HMZ261983 HWV261983 IGR261983 IQN261983 JAJ261983 JKF261983 JUB261983 KDX261983 KNT261983 KXP261983 LHL261983 LRH261983 MBD261983 MKZ261983 MUV261983 NER261983 NON261983 NYJ261983 OIF261983 OSB261983 PBX261983 PLT261983 PVP261983 QFL261983 QPH261983 QZD261983 RIZ261983 RSV261983 SCR261983 SMN261983 SWJ261983 TGF261983 TQB261983 TZX261983 UJT261983 UTP261983 VDL261983 VNH261983 VXD261983 WGZ261983 WQV261983 EJ327519 OF327519 YB327519 AHX327519 ART327519 BBP327519 BLL327519 BVH327519 CFD327519 COZ327519 CYV327519 DIR327519 DSN327519 ECJ327519 EMF327519 EWB327519 FFX327519 FPT327519 FZP327519 GJL327519 GTH327519 HDD327519 HMZ327519 HWV327519 IGR327519 IQN327519 JAJ327519 JKF327519 JUB327519 KDX327519 KNT327519 KXP327519 LHL327519 LRH327519 MBD327519 MKZ327519 MUV327519 NER327519 NON327519 NYJ327519 OIF327519 OSB327519 PBX327519 PLT327519 PVP327519 QFL327519 QPH327519 QZD327519 RIZ327519 RSV327519 SCR327519 SMN327519 SWJ327519 TGF327519 TQB327519 TZX327519 UJT327519 UTP327519 VDL327519 VNH327519 VXD327519 WGZ327519 WQV327519 EJ393055 OF393055 YB393055 AHX393055 ART393055 BBP393055 BLL393055 BVH393055 CFD393055 COZ393055 CYV393055 DIR393055 DSN393055 ECJ393055 EMF393055 EWB393055 FFX393055 FPT393055 FZP393055 GJL393055 GTH393055 HDD393055 HMZ393055 HWV393055 IGR393055 IQN393055 JAJ393055 JKF393055 JUB393055 KDX393055 KNT393055 KXP393055 LHL393055 LRH393055 MBD393055 MKZ393055 MUV393055 NER393055 NON393055 NYJ393055 OIF393055 OSB393055 PBX393055 PLT393055 PVP393055 QFL393055 QPH393055 QZD393055 RIZ393055 RSV393055 SCR393055 SMN393055 SWJ393055 TGF393055 TQB393055 TZX393055 UJT393055 UTP393055 VDL393055 VNH393055 VXD393055 WGZ393055 WQV393055 EJ458591 OF458591 YB458591 AHX458591 ART458591 BBP458591 BLL458591 BVH458591 CFD458591 COZ458591 CYV458591 DIR458591 DSN458591 ECJ458591 EMF458591 EWB458591 FFX458591 FPT458591 FZP458591 GJL458591 GTH458591 HDD458591 HMZ458591 HWV458591 IGR458591 IQN458591 JAJ458591 JKF458591 JUB458591 KDX458591 KNT458591 KXP458591 LHL458591 LRH458591 MBD458591 MKZ458591 MUV458591 NER458591 NON458591 NYJ458591 OIF458591 OSB458591 PBX458591 PLT458591 PVP458591 QFL458591 QPH458591 QZD458591 RIZ458591 RSV458591 SCR458591 SMN458591 SWJ458591 TGF458591 TQB458591 TZX458591 UJT458591 UTP458591 VDL458591 VNH458591 VXD458591 WGZ458591 WQV458591 EJ524127 OF524127 YB524127 AHX524127 ART524127 BBP524127 BLL524127 BVH524127 CFD524127 COZ524127 CYV524127 DIR524127 DSN524127 ECJ524127 EMF524127 EWB524127 FFX524127 FPT524127 FZP524127 GJL524127 GTH524127 HDD524127 HMZ524127 HWV524127 IGR524127 IQN524127 JAJ524127 JKF524127 JUB524127 KDX524127 KNT524127 KXP524127 LHL524127 LRH524127 MBD524127 MKZ524127 MUV524127 NER524127 NON524127 NYJ524127 OIF524127 OSB524127 PBX524127 PLT524127 PVP524127 QFL524127 QPH524127 QZD524127 RIZ524127 RSV524127 SCR524127 SMN524127 SWJ524127 TGF524127 TQB524127 TZX524127 UJT524127 UTP524127 VDL524127 VNH524127 VXD524127 WGZ524127 WQV524127 EJ589663 OF589663 YB589663 AHX589663 ART589663 BBP589663 BLL589663 BVH589663 CFD589663 COZ589663 CYV589663 DIR589663 DSN589663 ECJ589663 EMF589663 EWB589663 FFX589663 FPT589663 FZP589663 GJL589663 GTH589663 HDD589663 HMZ589663 HWV589663 IGR589663 IQN589663 JAJ589663 JKF589663 JUB589663 KDX589663 KNT589663 KXP589663 LHL589663 LRH589663 MBD589663 MKZ589663 MUV589663 NER589663 NON589663 NYJ589663 OIF589663 OSB589663 PBX589663 PLT589663 PVP589663 QFL589663 QPH589663 QZD589663 RIZ589663 RSV589663 SCR589663 SMN589663 SWJ589663 TGF589663 TQB589663 TZX589663 UJT589663 UTP589663 VDL589663 VNH589663 VXD589663 WGZ589663 WQV589663 EJ655199 OF655199 YB655199 AHX655199 ART655199 BBP655199 BLL655199 BVH655199 CFD655199 COZ655199 CYV655199 DIR655199 DSN655199 ECJ655199 EMF655199 EWB655199 FFX655199 FPT655199 FZP655199 GJL655199 GTH655199 HDD655199 HMZ655199 HWV655199 IGR655199 IQN655199 JAJ655199 JKF655199 JUB655199 KDX655199 KNT655199 KXP655199 LHL655199 LRH655199 MBD655199 MKZ655199 MUV655199 NER655199 NON655199 NYJ655199 OIF655199 OSB655199 PBX655199 PLT655199 PVP655199 QFL655199 QPH655199 QZD655199 RIZ655199 RSV655199 SCR655199 SMN655199 SWJ655199 TGF655199 TQB655199 TZX655199 UJT655199 UTP655199 VDL655199 VNH655199 VXD655199 WGZ655199 WQV655199 EJ720735 OF720735 YB720735 AHX720735 ART720735 BBP720735 BLL720735 BVH720735 CFD720735 COZ720735 CYV720735 DIR720735 DSN720735 ECJ720735 EMF720735 EWB720735 FFX720735 FPT720735 FZP720735 GJL720735 GTH720735 HDD720735 HMZ720735 HWV720735 IGR720735 IQN720735 JAJ720735 JKF720735 JUB720735 KDX720735 KNT720735 KXP720735 LHL720735 LRH720735 MBD720735 MKZ720735 MUV720735 NER720735 NON720735 NYJ720735 OIF720735 OSB720735 PBX720735 PLT720735 PVP720735 QFL720735 QPH720735 QZD720735 RIZ720735 RSV720735 SCR720735 SMN720735 SWJ720735 TGF720735 TQB720735 TZX720735 UJT720735 UTP720735 VDL720735 VNH720735 VXD720735 WGZ720735 WQV720735 EJ786271 OF786271 YB786271 AHX786271 ART786271 BBP786271 BLL786271 BVH786271 CFD786271 COZ786271 CYV786271 DIR786271 DSN786271 ECJ786271 EMF786271 EWB786271 FFX786271 FPT786271 FZP786271 GJL786271 GTH786271 HDD786271 HMZ786271 HWV786271 IGR786271 IQN786271 JAJ786271 JKF786271 JUB786271 KDX786271 KNT786271 KXP786271 LHL786271 LRH786271 MBD786271 MKZ786271 MUV786271 NER786271 NON786271 NYJ786271 OIF786271 OSB786271 PBX786271 PLT786271 PVP786271 QFL786271 QPH786271 QZD786271 RIZ786271 RSV786271 SCR786271 SMN786271 SWJ786271 TGF786271 TQB786271 TZX786271 UJT786271 UTP786271 VDL786271 VNH786271 VXD786271 WGZ786271 WQV786271 EJ851807 OF851807 YB851807 AHX851807 ART851807 BBP851807 BLL851807 BVH851807 CFD851807 COZ851807 CYV851807 DIR851807 DSN851807 ECJ851807 EMF851807 EWB851807 FFX851807 FPT851807 FZP851807 GJL851807 GTH851807 HDD851807 HMZ851807 HWV851807 IGR851807 IQN851807 JAJ851807 JKF851807 JUB851807 KDX851807 KNT851807 KXP851807 LHL851807 LRH851807 MBD851807 MKZ851807 MUV851807 NER851807 NON851807 NYJ851807 OIF851807 OSB851807 PBX851807 PLT851807 PVP851807 QFL851807 QPH851807 QZD851807 RIZ851807 RSV851807 SCR851807 SMN851807 SWJ851807 TGF851807 TQB851807 TZX851807 UJT851807 UTP851807 VDL851807 VNH851807 VXD851807 WGZ851807 WQV851807 EJ917343 OF917343 YB917343 AHX917343 ART917343 BBP917343 BLL917343 BVH917343 CFD917343 COZ917343 CYV917343 DIR917343 DSN917343 ECJ917343 EMF917343 EWB917343 FFX917343 FPT917343 FZP917343 GJL917343 GTH917343 HDD917343 HMZ917343 HWV917343 IGR917343 IQN917343 JAJ917343 JKF917343 JUB917343 KDX917343 KNT917343 KXP917343 LHL917343 LRH917343 MBD917343 MKZ917343 MUV917343 NER917343 NON917343 NYJ917343 OIF917343 OSB917343 PBX917343 PLT917343 PVP917343 QFL917343 QPH917343 QZD917343 RIZ917343 RSV917343 SCR917343 SMN917343 SWJ917343 TGF917343 TQB917343 TZX917343 UJT917343 UTP917343 VDL917343 VNH917343 VXD917343 WGZ917343 WQV917343 EJ982879 OF982879 YB982879 AHX982879 ART982879 BBP982879 BLL982879 BVH982879 CFD982879 COZ982879 CYV982879 DIR982879 DSN982879 ECJ982879 EMF982879 EWB982879 FFX982879 FPT982879 FZP982879 GJL982879 GTH982879 HDD982879 HMZ982879 HWV982879 IGR982879 IQN982879 JAJ982879 JKF982879 JUB982879 KDX982879 KNT982879 KXP982879 LHL982879 LRH982879 MBD982879 MKZ982879 MUV982879 NER982879 NON982879 NYJ982879 OIF982879 OSB982879 PBX982879 PLT982879 PVP982879 QFL982879 QPH982879 QZD982879 RIZ982879 RSV982879 SCR982879 SMN982879 SWJ982879 TGF982879 TQB982879 TZX982879 UJT982879 UTP982879 VDL982879 VNH982879 VXD982879 WGZ982879 WQV982879 EA65374:EA65375 NW65374:NW65375 XS65374:XS65375 AHO65374:AHO65375 ARK65374:ARK65375 BBG65374:BBG65375 BLC65374:BLC65375 BUY65374:BUY65375 CEU65374:CEU65375 COQ65374:COQ65375 CYM65374:CYM65375 DII65374:DII65375 DSE65374:DSE65375 ECA65374:ECA65375 ELW65374:ELW65375 EVS65374:EVS65375 FFO65374:FFO65375 FPK65374:FPK65375 FZG65374:FZG65375 GJC65374:GJC65375 GSY65374:GSY65375 HCU65374:HCU65375 HMQ65374:HMQ65375 HWM65374:HWM65375 IGI65374:IGI65375 IQE65374:IQE65375 JAA65374:JAA65375 JJW65374:JJW65375 JTS65374:JTS65375 KDO65374:KDO65375 KNK65374:KNK65375 KXG65374:KXG65375 LHC65374:LHC65375 LQY65374:LQY65375 MAU65374:MAU65375 MKQ65374:MKQ65375 MUM65374:MUM65375 NEI65374:NEI65375 NOE65374:NOE65375 NYA65374:NYA65375 OHW65374:OHW65375 ORS65374:ORS65375 PBO65374:PBO65375 PLK65374:PLK65375 PVG65374:PVG65375 QFC65374:QFC65375 QOY65374:QOY65375 QYU65374:QYU65375 RIQ65374:RIQ65375 RSM65374:RSM65375 SCI65374:SCI65375 SME65374:SME65375 SWA65374:SWA65375 TFW65374:TFW65375 TPS65374:TPS65375 TZO65374:TZO65375 UJK65374:UJK65375 UTG65374:UTG65375 VDC65374:VDC65375 VMY65374:VMY65375 VWU65374:VWU65375 WGQ65374:WGQ65375 WQM65374:WQM65375 EA130910:EA130911 NW130910:NW130911 XS130910:XS130911 AHO130910:AHO130911 ARK130910:ARK130911 BBG130910:BBG130911 BLC130910:BLC130911 BUY130910:BUY130911 CEU130910:CEU130911 COQ130910:COQ130911 CYM130910:CYM130911 DII130910:DII130911 DSE130910:DSE130911 ECA130910:ECA130911 ELW130910:ELW130911 EVS130910:EVS130911 FFO130910:FFO130911 FPK130910:FPK130911 FZG130910:FZG130911 GJC130910:GJC130911 GSY130910:GSY130911 HCU130910:HCU130911 HMQ130910:HMQ130911 HWM130910:HWM130911 IGI130910:IGI130911 IQE130910:IQE130911 JAA130910:JAA130911 JJW130910:JJW130911 JTS130910:JTS130911 KDO130910:KDO130911 KNK130910:KNK130911 KXG130910:KXG130911 LHC130910:LHC130911 LQY130910:LQY130911 MAU130910:MAU130911 MKQ130910:MKQ130911 MUM130910:MUM130911 NEI130910:NEI130911 NOE130910:NOE130911 NYA130910:NYA130911 OHW130910:OHW130911 ORS130910:ORS130911 PBO130910:PBO130911 PLK130910:PLK130911 PVG130910:PVG130911 QFC130910:QFC130911 QOY130910:QOY130911 QYU130910:QYU130911 RIQ130910:RIQ130911 RSM130910:RSM130911 SCI130910:SCI130911 SME130910:SME130911 SWA130910:SWA130911 TFW130910:TFW130911 TPS130910:TPS130911 TZO130910:TZO130911 UJK130910:UJK130911 UTG130910:UTG130911 VDC130910:VDC130911 VMY130910:VMY130911 VWU130910:VWU130911 WGQ130910:WGQ130911 WQM130910:WQM130911 EA196446:EA196447 NW196446:NW196447 XS196446:XS196447 AHO196446:AHO196447 ARK196446:ARK196447 BBG196446:BBG196447 BLC196446:BLC196447 BUY196446:BUY196447 CEU196446:CEU196447 COQ196446:COQ196447 CYM196446:CYM196447 DII196446:DII196447 DSE196446:DSE196447 ECA196446:ECA196447 ELW196446:ELW196447 EVS196446:EVS196447 FFO196446:FFO196447 FPK196446:FPK196447 FZG196446:FZG196447 GJC196446:GJC196447 GSY196446:GSY196447 HCU196446:HCU196447 HMQ196446:HMQ196447 HWM196446:HWM196447 IGI196446:IGI196447 IQE196446:IQE196447 JAA196446:JAA196447 JJW196446:JJW196447 JTS196446:JTS196447 KDO196446:KDO196447 KNK196446:KNK196447 KXG196446:KXG196447 LHC196446:LHC196447 LQY196446:LQY196447 MAU196446:MAU196447 MKQ196446:MKQ196447 MUM196446:MUM196447 NEI196446:NEI196447 NOE196446:NOE196447 NYA196446:NYA196447 OHW196446:OHW196447 ORS196446:ORS196447 PBO196446:PBO196447 PLK196446:PLK196447 PVG196446:PVG196447 QFC196446:QFC196447 QOY196446:QOY196447 QYU196446:QYU196447 RIQ196446:RIQ196447 RSM196446:RSM196447 SCI196446:SCI196447 SME196446:SME196447 SWA196446:SWA196447 TFW196446:TFW196447 TPS196446:TPS196447 TZO196446:TZO196447 UJK196446:UJK196447 UTG196446:UTG196447 VDC196446:VDC196447 VMY196446:VMY196447 VWU196446:VWU196447 WGQ196446:WGQ196447 WQM196446:WQM196447 EA261982:EA261983 NW261982:NW261983 XS261982:XS261983 AHO261982:AHO261983 ARK261982:ARK261983 BBG261982:BBG261983 BLC261982:BLC261983 BUY261982:BUY261983 CEU261982:CEU261983 COQ261982:COQ261983 CYM261982:CYM261983 DII261982:DII261983 DSE261982:DSE261983 ECA261982:ECA261983 ELW261982:ELW261983 EVS261982:EVS261983 FFO261982:FFO261983 FPK261982:FPK261983 FZG261982:FZG261983 GJC261982:GJC261983 GSY261982:GSY261983 HCU261982:HCU261983 HMQ261982:HMQ261983 HWM261982:HWM261983 IGI261982:IGI261983 IQE261982:IQE261983 JAA261982:JAA261983 JJW261982:JJW261983 JTS261982:JTS261983 KDO261982:KDO261983 KNK261982:KNK261983 KXG261982:KXG261983 LHC261982:LHC261983 LQY261982:LQY261983 MAU261982:MAU261983 MKQ261982:MKQ261983 MUM261982:MUM261983 NEI261982:NEI261983 NOE261982:NOE261983 NYA261982:NYA261983 OHW261982:OHW261983 ORS261982:ORS261983 PBO261982:PBO261983 PLK261982:PLK261983 PVG261982:PVG261983 QFC261982:QFC261983 QOY261982:QOY261983 QYU261982:QYU261983 RIQ261982:RIQ261983 RSM261982:RSM261983 SCI261982:SCI261983 SME261982:SME261983 SWA261982:SWA261983 TFW261982:TFW261983 TPS261982:TPS261983 TZO261982:TZO261983 UJK261982:UJK261983 UTG261982:UTG261983 VDC261982:VDC261983 VMY261982:VMY261983 VWU261982:VWU261983 WGQ261982:WGQ261983 WQM261982:WQM261983 EA327518:EA327519 NW327518:NW327519 XS327518:XS327519 AHO327518:AHO327519 ARK327518:ARK327519 BBG327518:BBG327519 BLC327518:BLC327519 BUY327518:BUY327519 CEU327518:CEU327519 COQ327518:COQ327519 CYM327518:CYM327519 DII327518:DII327519 DSE327518:DSE327519 ECA327518:ECA327519 ELW327518:ELW327519 EVS327518:EVS327519 FFO327518:FFO327519 FPK327518:FPK327519 FZG327518:FZG327519 GJC327518:GJC327519 GSY327518:GSY327519 HCU327518:HCU327519 HMQ327518:HMQ327519 HWM327518:HWM327519 IGI327518:IGI327519 IQE327518:IQE327519 JAA327518:JAA327519 JJW327518:JJW327519 JTS327518:JTS327519 KDO327518:KDO327519 KNK327518:KNK327519 KXG327518:KXG327519 LHC327518:LHC327519 LQY327518:LQY327519 MAU327518:MAU327519 MKQ327518:MKQ327519 MUM327518:MUM327519 NEI327518:NEI327519 NOE327518:NOE327519 NYA327518:NYA327519 OHW327518:OHW327519 ORS327518:ORS327519 PBO327518:PBO327519 PLK327518:PLK327519 PVG327518:PVG327519 QFC327518:QFC327519 QOY327518:QOY327519 QYU327518:QYU327519 RIQ327518:RIQ327519 RSM327518:RSM327519 SCI327518:SCI327519 SME327518:SME327519 SWA327518:SWA327519 TFW327518:TFW327519 TPS327518:TPS327519 TZO327518:TZO327519 UJK327518:UJK327519 UTG327518:UTG327519 VDC327518:VDC327519 VMY327518:VMY327519 VWU327518:VWU327519 WGQ327518:WGQ327519 WQM327518:WQM327519 EA393054:EA393055 NW393054:NW393055 XS393054:XS393055 AHO393054:AHO393055 ARK393054:ARK393055 BBG393054:BBG393055 BLC393054:BLC393055 BUY393054:BUY393055 CEU393054:CEU393055 COQ393054:COQ393055 CYM393054:CYM393055 DII393054:DII393055 DSE393054:DSE393055 ECA393054:ECA393055 ELW393054:ELW393055 EVS393054:EVS393055 FFO393054:FFO393055 FPK393054:FPK393055 FZG393054:FZG393055 GJC393054:GJC393055 GSY393054:GSY393055 HCU393054:HCU393055 HMQ393054:HMQ393055 HWM393054:HWM393055 IGI393054:IGI393055 IQE393054:IQE393055 JAA393054:JAA393055 JJW393054:JJW393055 JTS393054:JTS393055 KDO393054:KDO393055 KNK393054:KNK393055 KXG393054:KXG393055 LHC393054:LHC393055 LQY393054:LQY393055 MAU393054:MAU393055 MKQ393054:MKQ393055 MUM393054:MUM393055 NEI393054:NEI393055 NOE393054:NOE393055 NYA393054:NYA393055 OHW393054:OHW393055 ORS393054:ORS393055 PBO393054:PBO393055 PLK393054:PLK393055 PVG393054:PVG393055 QFC393054:QFC393055 QOY393054:QOY393055 QYU393054:QYU393055 RIQ393054:RIQ393055 RSM393054:RSM393055 SCI393054:SCI393055 SME393054:SME393055 SWA393054:SWA393055 TFW393054:TFW393055 TPS393054:TPS393055 TZO393054:TZO393055 UJK393054:UJK393055 UTG393054:UTG393055 VDC393054:VDC393055 VMY393054:VMY393055 VWU393054:VWU393055 WGQ393054:WGQ393055 WQM393054:WQM393055 EA458590:EA458591 NW458590:NW458591 XS458590:XS458591 AHO458590:AHO458591 ARK458590:ARK458591 BBG458590:BBG458591 BLC458590:BLC458591 BUY458590:BUY458591 CEU458590:CEU458591 COQ458590:COQ458591 CYM458590:CYM458591 DII458590:DII458591 DSE458590:DSE458591 ECA458590:ECA458591 ELW458590:ELW458591 EVS458590:EVS458591 FFO458590:FFO458591 FPK458590:FPK458591 FZG458590:FZG458591 GJC458590:GJC458591 GSY458590:GSY458591 HCU458590:HCU458591 HMQ458590:HMQ458591 HWM458590:HWM458591 IGI458590:IGI458591 IQE458590:IQE458591 JAA458590:JAA458591 JJW458590:JJW458591 JTS458590:JTS458591 KDO458590:KDO458591 KNK458590:KNK458591 KXG458590:KXG458591 LHC458590:LHC458591 LQY458590:LQY458591 MAU458590:MAU458591 MKQ458590:MKQ458591 MUM458590:MUM458591 NEI458590:NEI458591 NOE458590:NOE458591 NYA458590:NYA458591 OHW458590:OHW458591 ORS458590:ORS458591 PBO458590:PBO458591 PLK458590:PLK458591 PVG458590:PVG458591 QFC458590:QFC458591 QOY458590:QOY458591 QYU458590:QYU458591 RIQ458590:RIQ458591 RSM458590:RSM458591 SCI458590:SCI458591 SME458590:SME458591 SWA458590:SWA458591 TFW458590:TFW458591 TPS458590:TPS458591 TZO458590:TZO458591 UJK458590:UJK458591 UTG458590:UTG458591 VDC458590:VDC458591 VMY458590:VMY458591 VWU458590:VWU458591 WGQ458590:WGQ458591 WQM458590:WQM458591 EA524126:EA524127 NW524126:NW524127 XS524126:XS524127 AHO524126:AHO524127 ARK524126:ARK524127 BBG524126:BBG524127 BLC524126:BLC524127 BUY524126:BUY524127 CEU524126:CEU524127 COQ524126:COQ524127 CYM524126:CYM524127 DII524126:DII524127 DSE524126:DSE524127 ECA524126:ECA524127 ELW524126:ELW524127 EVS524126:EVS524127 FFO524126:FFO524127 FPK524126:FPK524127 FZG524126:FZG524127 GJC524126:GJC524127 GSY524126:GSY524127 HCU524126:HCU524127 HMQ524126:HMQ524127 HWM524126:HWM524127 IGI524126:IGI524127 IQE524126:IQE524127 JAA524126:JAA524127 JJW524126:JJW524127 JTS524126:JTS524127 KDO524126:KDO524127 KNK524126:KNK524127 KXG524126:KXG524127 LHC524126:LHC524127 LQY524126:LQY524127 MAU524126:MAU524127 MKQ524126:MKQ524127 MUM524126:MUM524127 NEI524126:NEI524127 NOE524126:NOE524127 NYA524126:NYA524127 OHW524126:OHW524127 ORS524126:ORS524127 PBO524126:PBO524127 PLK524126:PLK524127 PVG524126:PVG524127 QFC524126:QFC524127 QOY524126:QOY524127 QYU524126:QYU524127 RIQ524126:RIQ524127 RSM524126:RSM524127 SCI524126:SCI524127 SME524126:SME524127 SWA524126:SWA524127 TFW524126:TFW524127 TPS524126:TPS524127 TZO524126:TZO524127 UJK524126:UJK524127 UTG524126:UTG524127 VDC524126:VDC524127 VMY524126:VMY524127 VWU524126:VWU524127 WGQ524126:WGQ524127 WQM524126:WQM524127 EA589662:EA589663 NW589662:NW589663 XS589662:XS589663 AHO589662:AHO589663 ARK589662:ARK589663 BBG589662:BBG589663 BLC589662:BLC589663 BUY589662:BUY589663 CEU589662:CEU589663 COQ589662:COQ589663 CYM589662:CYM589663 DII589662:DII589663 DSE589662:DSE589663 ECA589662:ECA589663 ELW589662:ELW589663 EVS589662:EVS589663 FFO589662:FFO589663 FPK589662:FPK589663 FZG589662:FZG589663 GJC589662:GJC589663 GSY589662:GSY589663 HCU589662:HCU589663 HMQ589662:HMQ589663 HWM589662:HWM589663 IGI589662:IGI589663 IQE589662:IQE589663 JAA589662:JAA589663 JJW589662:JJW589663 JTS589662:JTS589663 KDO589662:KDO589663 KNK589662:KNK589663 KXG589662:KXG589663 LHC589662:LHC589663 LQY589662:LQY589663 MAU589662:MAU589663 MKQ589662:MKQ589663 MUM589662:MUM589663 NEI589662:NEI589663 NOE589662:NOE589663 NYA589662:NYA589663 OHW589662:OHW589663 ORS589662:ORS589663 PBO589662:PBO589663 PLK589662:PLK589663 PVG589662:PVG589663 QFC589662:QFC589663 QOY589662:QOY589663 QYU589662:QYU589663 RIQ589662:RIQ589663 RSM589662:RSM589663 SCI589662:SCI589663 SME589662:SME589663 SWA589662:SWA589663 TFW589662:TFW589663 TPS589662:TPS589663 TZO589662:TZO589663 UJK589662:UJK589663 UTG589662:UTG589663 VDC589662:VDC589663 VMY589662:VMY589663 VWU589662:VWU589663 WGQ589662:WGQ589663 WQM589662:WQM589663 EA655198:EA655199 NW655198:NW655199 XS655198:XS655199 AHO655198:AHO655199 ARK655198:ARK655199 BBG655198:BBG655199 BLC655198:BLC655199 BUY655198:BUY655199 CEU655198:CEU655199 COQ655198:COQ655199 CYM655198:CYM655199 DII655198:DII655199 DSE655198:DSE655199 ECA655198:ECA655199 ELW655198:ELW655199 EVS655198:EVS655199 FFO655198:FFO655199 FPK655198:FPK655199 FZG655198:FZG655199 GJC655198:GJC655199 GSY655198:GSY655199 HCU655198:HCU655199 HMQ655198:HMQ655199 HWM655198:HWM655199 IGI655198:IGI655199 IQE655198:IQE655199 JAA655198:JAA655199 JJW655198:JJW655199 JTS655198:JTS655199 KDO655198:KDO655199 KNK655198:KNK655199 KXG655198:KXG655199 LHC655198:LHC655199 LQY655198:LQY655199 MAU655198:MAU655199 MKQ655198:MKQ655199 MUM655198:MUM655199 NEI655198:NEI655199 NOE655198:NOE655199 NYA655198:NYA655199 OHW655198:OHW655199 ORS655198:ORS655199 PBO655198:PBO655199 PLK655198:PLK655199 PVG655198:PVG655199 QFC655198:QFC655199 QOY655198:QOY655199 QYU655198:QYU655199 RIQ655198:RIQ655199 RSM655198:RSM655199 SCI655198:SCI655199 SME655198:SME655199 SWA655198:SWA655199 TFW655198:TFW655199 TPS655198:TPS655199 TZO655198:TZO655199 UJK655198:UJK655199 UTG655198:UTG655199 VDC655198:VDC655199 VMY655198:VMY655199 VWU655198:VWU655199 WGQ655198:WGQ655199 WQM655198:WQM655199 EA720734:EA720735 NW720734:NW720735 XS720734:XS720735 AHO720734:AHO720735 ARK720734:ARK720735 BBG720734:BBG720735 BLC720734:BLC720735 BUY720734:BUY720735 CEU720734:CEU720735 COQ720734:COQ720735 CYM720734:CYM720735 DII720734:DII720735 DSE720734:DSE720735 ECA720734:ECA720735 ELW720734:ELW720735 EVS720734:EVS720735 FFO720734:FFO720735 FPK720734:FPK720735 FZG720734:FZG720735 GJC720734:GJC720735 GSY720734:GSY720735 HCU720734:HCU720735 HMQ720734:HMQ720735 HWM720734:HWM720735 IGI720734:IGI720735 IQE720734:IQE720735 JAA720734:JAA720735 JJW720734:JJW720735 JTS720734:JTS720735 KDO720734:KDO720735 KNK720734:KNK720735 KXG720734:KXG720735 LHC720734:LHC720735 LQY720734:LQY720735 MAU720734:MAU720735 MKQ720734:MKQ720735 MUM720734:MUM720735 NEI720734:NEI720735 NOE720734:NOE720735 NYA720734:NYA720735 OHW720734:OHW720735 ORS720734:ORS720735 PBO720734:PBO720735 PLK720734:PLK720735 PVG720734:PVG720735 QFC720734:QFC720735 QOY720734:QOY720735 QYU720734:QYU720735 RIQ720734:RIQ720735 RSM720734:RSM720735 SCI720734:SCI720735 SME720734:SME720735 SWA720734:SWA720735 TFW720734:TFW720735 TPS720734:TPS720735 TZO720734:TZO720735 UJK720734:UJK720735 UTG720734:UTG720735 VDC720734:VDC720735 VMY720734:VMY720735 VWU720734:VWU720735 WGQ720734:WGQ720735 WQM720734:WQM720735 EA786270:EA786271 NW786270:NW786271 XS786270:XS786271 AHO786270:AHO786271 ARK786270:ARK786271 BBG786270:BBG786271 BLC786270:BLC786271 BUY786270:BUY786271 CEU786270:CEU786271 COQ786270:COQ786271 CYM786270:CYM786271 DII786270:DII786271 DSE786270:DSE786271 ECA786270:ECA786271 ELW786270:ELW786271 EVS786270:EVS786271 FFO786270:FFO786271 FPK786270:FPK786271 FZG786270:FZG786271 GJC786270:GJC786271 GSY786270:GSY786271 HCU786270:HCU786271 HMQ786270:HMQ786271 HWM786270:HWM786271 IGI786270:IGI786271 IQE786270:IQE786271 JAA786270:JAA786271 JJW786270:JJW786271 JTS786270:JTS786271 KDO786270:KDO786271 KNK786270:KNK786271 KXG786270:KXG786271 LHC786270:LHC786271 LQY786270:LQY786271 MAU786270:MAU786271 MKQ786270:MKQ786271 MUM786270:MUM786271 NEI786270:NEI786271 NOE786270:NOE786271 NYA786270:NYA786271 OHW786270:OHW786271 ORS786270:ORS786271 PBO786270:PBO786271 PLK786270:PLK786271 PVG786270:PVG786271 QFC786270:QFC786271 QOY786270:QOY786271 QYU786270:QYU786271 RIQ786270:RIQ786271 RSM786270:RSM786271 SCI786270:SCI786271 SME786270:SME786271 SWA786270:SWA786271 TFW786270:TFW786271 TPS786270:TPS786271 TZO786270:TZO786271 UJK786270:UJK786271 UTG786270:UTG786271 VDC786270:VDC786271 VMY786270:VMY786271 VWU786270:VWU786271 WGQ786270:WGQ786271 WQM786270:WQM786271 EA851806:EA851807 NW851806:NW851807 XS851806:XS851807 AHO851806:AHO851807 ARK851806:ARK851807 BBG851806:BBG851807 BLC851806:BLC851807 BUY851806:BUY851807 CEU851806:CEU851807 COQ851806:COQ851807 CYM851806:CYM851807 DII851806:DII851807 DSE851806:DSE851807 ECA851806:ECA851807 ELW851806:ELW851807 EVS851806:EVS851807 FFO851806:FFO851807 FPK851806:FPK851807 FZG851806:FZG851807 GJC851806:GJC851807 GSY851806:GSY851807 HCU851806:HCU851807 HMQ851806:HMQ851807 HWM851806:HWM851807 IGI851806:IGI851807 IQE851806:IQE851807 JAA851806:JAA851807 JJW851806:JJW851807 JTS851806:JTS851807 KDO851806:KDO851807 KNK851806:KNK851807 KXG851806:KXG851807 LHC851806:LHC851807 LQY851806:LQY851807 MAU851806:MAU851807 MKQ851806:MKQ851807 MUM851806:MUM851807 NEI851806:NEI851807 NOE851806:NOE851807 NYA851806:NYA851807 OHW851806:OHW851807 ORS851806:ORS851807 PBO851806:PBO851807 PLK851806:PLK851807 PVG851806:PVG851807 QFC851806:QFC851807 QOY851806:QOY851807 QYU851806:QYU851807 RIQ851806:RIQ851807 RSM851806:RSM851807 SCI851806:SCI851807 SME851806:SME851807 SWA851806:SWA851807 TFW851806:TFW851807 TPS851806:TPS851807 TZO851806:TZO851807 UJK851806:UJK851807 UTG851806:UTG851807 VDC851806:VDC851807 VMY851806:VMY851807 VWU851806:VWU851807 WGQ851806:WGQ851807 WQM851806:WQM851807 EA917342:EA917343 NW917342:NW917343 XS917342:XS917343 AHO917342:AHO917343 ARK917342:ARK917343 BBG917342:BBG917343 BLC917342:BLC917343 BUY917342:BUY917343 CEU917342:CEU917343 COQ917342:COQ917343 CYM917342:CYM917343 DII917342:DII917343 DSE917342:DSE917343 ECA917342:ECA917343 ELW917342:ELW917343 EVS917342:EVS917343 FFO917342:FFO917343 FPK917342:FPK917343 FZG917342:FZG917343 GJC917342:GJC917343 GSY917342:GSY917343 HCU917342:HCU917343 HMQ917342:HMQ917343 HWM917342:HWM917343 IGI917342:IGI917343 IQE917342:IQE917343 JAA917342:JAA917343 JJW917342:JJW917343 JTS917342:JTS917343 KDO917342:KDO917343 KNK917342:KNK917343 KXG917342:KXG917343 LHC917342:LHC917343 LQY917342:LQY917343 MAU917342:MAU917343 MKQ917342:MKQ917343 MUM917342:MUM917343 NEI917342:NEI917343 NOE917342:NOE917343 NYA917342:NYA917343 OHW917342:OHW917343 ORS917342:ORS917343 PBO917342:PBO917343 PLK917342:PLK917343 PVG917342:PVG917343 QFC917342:QFC917343 QOY917342:QOY917343 QYU917342:QYU917343 RIQ917342:RIQ917343 RSM917342:RSM917343 SCI917342:SCI917343 SME917342:SME917343 SWA917342:SWA917343 TFW917342:TFW917343 TPS917342:TPS917343 TZO917342:TZO917343 UJK917342:UJK917343 UTG917342:UTG917343 VDC917342:VDC917343 VMY917342:VMY917343 VWU917342:VWU917343 WGQ917342:WGQ917343 WQM917342:WQM917343 EA982878:EA982879 NW982878:NW982879 XS982878:XS982879 AHO982878:AHO982879 ARK982878:ARK982879 BBG982878:BBG982879 BLC982878:BLC982879 BUY982878:BUY982879 CEU982878:CEU982879 COQ982878:COQ982879 CYM982878:CYM982879 DII982878:DII982879 DSE982878:DSE982879 ECA982878:ECA982879 ELW982878:ELW982879 EVS982878:EVS982879 FFO982878:FFO982879 FPK982878:FPK982879 FZG982878:FZG982879 GJC982878:GJC982879 GSY982878:GSY982879 HCU982878:HCU982879 HMQ982878:HMQ982879 HWM982878:HWM982879 IGI982878:IGI982879 IQE982878:IQE982879 JAA982878:JAA982879 JJW982878:JJW982879 JTS982878:JTS982879 KDO982878:KDO982879 KNK982878:KNK982879 KXG982878:KXG982879 LHC982878:LHC982879 LQY982878:LQY982879 MAU982878:MAU982879 MKQ982878:MKQ982879 MUM982878:MUM982879 NEI982878:NEI982879 NOE982878:NOE982879 NYA982878:NYA982879 OHW982878:OHW982879 ORS982878:ORS982879 PBO982878:PBO982879 PLK982878:PLK982879 PVG982878:PVG982879 QFC982878:QFC982879 QOY982878:QOY982879 QYU982878:QYU982879 RIQ982878:RIQ982879 RSM982878:RSM982879 SCI982878:SCI982879 SME982878:SME982879 SWA982878:SWA982879 TFW982878:TFW982879 TPS982878:TPS982879 TZO982878:TZO982879 UJK982878:UJK982879 UTG982878:UTG982879 VDC982878:VDC982879 VMY982878:VMY982879 VWU982878:VWU982879 WGQ982878:WGQ982879 WQM982878:WQM982879 KI65464 UE65464 AEA65464 ANW65464 AXS65464 BHO65464 BRK65464 CBG65464 CLC65464 CUY65464 DEU65464 DOQ65464 DYM65464 EII65464 ESE65464 FCA65464 FLW65464 FVS65464 GFO65464 GPK65464 GZG65464 HJC65464 HSY65464 ICU65464 IMQ65464 IWM65464 JGI65464 JQE65464 KAA65464 KJW65464 KTS65464 LDO65464 LNK65464 LXG65464 MHC65464 MQY65464 NAU65464 NKQ65464 NUM65464 OEI65464 OOE65464 OYA65464 PHW65464 PRS65464 QBO65464 QLK65464 QVG65464 RFC65464 ROY65464 RYU65464 SIQ65464 SSM65464 TCI65464 TME65464 TWA65464 UFW65464 UPS65464 UZO65464 VJK65464 VTG65464 WDC65464 WMY65464 WWU65464 KI131000 UE131000 AEA131000 ANW131000 AXS131000 BHO131000 BRK131000 CBG131000 CLC131000 CUY131000 DEU131000 DOQ131000 DYM131000 EII131000 ESE131000 FCA131000 FLW131000 FVS131000 GFO131000 GPK131000 GZG131000 HJC131000 HSY131000 ICU131000 IMQ131000 IWM131000 JGI131000 JQE131000 KAA131000 KJW131000 KTS131000 LDO131000 LNK131000 LXG131000 MHC131000 MQY131000 NAU131000 NKQ131000 NUM131000 OEI131000 OOE131000 OYA131000 PHW131000 PRS131000 QBO131000 QLK131000 QVG131000 RFC131000 ROY131000 RYU131000 SIQ131000 SSM131000 TCI131000 TME131000 TWA131000 UFW131000 UPS131000 UZO131000 VJK131000 VTG131000 WDC131000 WMY131000 WWU131000 KI196536 UE196536 AEA196536 ANW196536 AXS196536 BHO196536 BRK196536 CBG196536 CLC196536 CUY196536 DEU196536 DOQ196536 DYM196536 EII196536 ESE196536 FCA196536 FLW196536 FVS196536 GFO196536 GPK196536 GZG196536 HJC196536 HSY196536 ICU196536 IMQ196536 IWM196536 JGI196536 JQE196536 KAA196536 KJW196536 KTS196536 LDO196536 LNK196536 LXG196536 MHC196536 MQY196536 NAU196536 NKQ196536 NUM196536 OEI196536 OOE196536 OYA196536 PHW196536 PRS196536 QBO196536 QLK196536 QVG196536 RFC196536 ROY196536 RYU196536 SIQ196536 SSM196536 TCI196536 TME196536 TWA196536 UFW196536 UPS196536 UZO196536 VJK196536 VTG196536 WDC196536 WMY196536 WWU196536 KI262072 UE262072 AEA262072 ANW262072 AXS262072 BHO262072 BRK262072 CBG262072 CLC262072 CUY262072 DEU262072 DOQ262072 DYM262072 EII262072 ESE262072 FCA262072 FLW262072 FVS262072 GFO262072 GPK262072 GZG262072 HJC262072 HSY262072 ICU262072 IMQ262072 IWM262072 JGI262072 JQE262072 KAA262072 KJW262072 KTS262072 LDO262072 LNK262072 LXG262072 MHC262072 MQY262072 NAU262072 NKQ262072 NUM262072 OEI262072 OOE262072 OYA262072 PHW262072 PRS262072 QBO262072 QLK262072 QVG262072 RFC262072 ROY262072 RYU262072 SIQ262072 SSM262072 TCI262072 TME262072 TWA262072 UFW262072 UPS262072 UZO262072 VJK262072 VTG262072 WDC262072 WMY262072 WWU262072 KI327608 UE327608 AEA327608 ANW327608 AXS327608 BHO327608 BRK327608 CBG327608 CLC327608 CUY327608 DEU327608 DOQ327608 DYM327608 EII327608 ESE327608 FCA327608 FLW327608 FVS327608 GFO327608 GPK327608 GZG327608 HJC327608 HSY327608 ICU327608 IMQ327608 IWM327608 JGI327608 JQE327608 KAA327608 KJW327608 KTS327608 LDO327608 LNK327608 LXG327608 MHC327608 MQY327608 NAU327608 NKQ327608 NUM327608 OEI327608 OOE327608 OYA327608 PHW327608 PRS327608 QBO327608 QLK327608 QVG327608 RFC327608 ROY327608 RYU327608 SIQ327608 SSM327608 TCI327608 TME327608 TWA327608 UFW327608 UPS327608 UZO327608 VJK327608 VTG327608 WDC327608 WMY327608 WWU327608 KI393144 UE393144 AEA393144 ANW393144 AXS393144 BHO393144 BRK393144 CBG393144 CLC393144 CUY393144 DEU393144 DOQ393144 DYM393144 EII393144 ESE393144 FCA393144 FLW393144 FVS393144 GFO393144 GPK393144 GZG393144 HJC393144 HSY393144 ICU393144 IMQ393144 IWM393144 JGI393144 JQE393144 KAA393144 KJW393144 KTS393144 LDO393144 LNK393144 LXG393144 MHC393144 MQY393144 NAU393144 NKQ393144 NUM393144 OEI393144 OOE393144 OYA393144 PHW393144 PRS393144 QBO393144 QLK393144 QVG393144 RFC393144 ROY393144 RYU393144 SIQ393144 SSM393144 TCI393144 TME393144 TWA393144 UFW393144 UPS393144 UZO393144 VJK393144 VTG393144 WDC393144 WMY393144 WWU393144 KI458680 UE458680 AEA458680 ANW458680 AXS458680 BHO458680 BRK458680 CBG458680 CLC458680 CUY458680 DEU458680 DOQ458680 DYM458680 EII458680 ESE458680 FCA458680 FLW458680 FVS458680 GFO458680 GPK458680 GZG458680 HJC458680 HSY458680 ICU458680 IMQ458680 IWM458680 JGI458680 JQE458680 KAA458680 KJW458680 KTS458680 LDO458680 LNK458680 LXG458680 MHC458680 MQY458680 NAU458680 NKQ458680 NUM458680 OEI458680 OOE458680 OYA458680 PHW458680 PRS458680 QBO458680 QLK458680 QVG458680 RFC458680 ROY458680 RYU458680 SIQ458680 SSM458680 TCI458680 TME458680 TWA458680 UFW458680 UPS458680 UZO458680 VJK458680 VTG458680 WDC458680 WMY458680 WWU458680 KI524216 UE524216 AEA524216 ANW524216 AXS524216 BHO524216 BRK524216 CBG524216 CLC524216 CUY524216 DEU524216 DOQ524216 DYM524216 EII524216 ESE524216 FCA524216 FLW524216 FVS524216 GFO524216 GPK524216 GZG524216 HJC524216 HSY524216 ICU524216 IMQ524216 IWM524216 JGI524216 JQE524216 KAA524216 KJW524216 KTS524216 LDO524216 LNK524216 LXG524216 MHC524216 MQY524216 NAU524216 NKQ524216 NUM524216 OEI524216 OOE524216 OYA524216 PHW524216 PRS524216 QBO524216 QLK524216 QVG524216 RFC524216 ROY524216 RYU524216 SIQ524216 SSM524216 TCI524216 TME524216 TWA524216 UFW524216 UPS524216 UZO524216 VJK524216 VTG524216 WDC524216 WMY524216 WWU524216 KI589752 UE589752 AEA589752 ANW589752 AXS589752 BHO589752 BRK589752 CBG589752 CLC589752 CUY589752 DEU589752 DOQ589752 DYM589752 EII589752 ESE589752 FCA589752 FLW589752 FVS589752 GFO589752 GPK589752 GZG589752 HJC589752 HSY589752 ICU589752 IMQ589752 IWM589752 JGI589752 JQE589752 KAA589752 KJW589752 KTS589752 LDO589752 LNK589752 LXG589752 MHC589752 MQY589752 NAU589752 NKQ589752 NUM589752 OEI589752 OOE589752 OYA589752 PHW589752 PRS589752 QBO589752 QLK589752 QVG589752 RFC589752 ROY589752 RYU589752 SIQ589752 SSM589752 TCI589752 TME589752 TWA589752 UFW589752 UPS589752 UZO589752 VJK589752 VTG589752 WDC589752 WMY589752 WWU589752 KI655288 UE655288 AEA655288 ANW655288 AXS655288 BHO655288 BRK655288 CBG655288 CLC655288 CUY655288 DEU655288 DOQ655288 DYM655288 EII655288 ESE655288 FCA655288 FLW655288 FVS655288 GFO655288 GPK655288 GZG655288 HJC655288 HSY655288 ICU655288 IMQ655288 IWM655288 JGI655288 JQE655288 KAA655288 KJW655288 KTS655288 LDO655288 LNK655288 LXG655288 MHC655288 MQY655288 NAU655288 NKQ655288 NUM655288 OEI655288 OOE655288 OYA655288 PHW655288 PRS655288 QBO655288 QLK655288 QVG655288 RFC655288 ROY655288 RYU655288 SIQ655288 SSM655288 TCI655288 TME655288 TWA655288 UFW655288 UPS655288 UZO655288 VJK655288 VTG655288 WDC655288 WMY655288 WWU655288 KI720824 UE720824 AEA720824 ANW720824 AXS720824 BHO720824 BRK720824 CBG720824 CLC720824 CUY720824 DEU720824 DOQ720824 DYM720824 EII720824 ESE720824 FCA720824 FLW720824 FVS720824 GFO720824 GPK720824 GZG720824 HJC720824 HSY720824 ICU720824 IMQ720824 IWM720824 JGI720824 JQE720824 KAA720824 KJW720824 KTS720824 LDO720824 LNK720824 LXG720824 MHC720824 MQY720824 NAU720824 NKQ720824 NUM720824 OEI720824 OOE720824 OYA720824 PHW720824 PRS720824 QBO720824 QLK720824 QVG720824 RFC720824 ROY720824 RYU720824 SIQ720824 SSM720824 TCI720824 TME720824 TWA720824 UFW720824 UPS720824 UZO720824 VJK720824 VTG720824 WDC720824 WMY720824 WWU720824 KI786360 UE786360 AEA786360 ANW786360 AXS786360 BHO786360 BRK786360 CBG786360 CLC786360 CUY786360 DEU786360 DOQ786360 DYM786360 EII786360 ESE786360 FCA786360 FLW786360 FVS786360 GFO786360 GPK786360 GZG786360 HJC786360 HSY786360 ICU786360 IMQ786360 IWM786360 JGI786360 JQE786360 KAA786360 KJW786360 KTS786360 LDO786360 LNK786360 LXG786360 MHC786360 MQY786360 NAU786360 NKQ786360 NUM786360 OEI786360 OOE786360 OYA786360 PHW786360 PRS786360 QBO786360 QLK786360 QVG786360 RFC786360 ROY786360 RYU786360 SIQ786360 SSM786360 TCI786360 TME786360 TWA786360 UFW786360 UPS786360 UZO786360 VJK786360 VTG786360 WDC786360 WMY786360 WWU786360 KI851896 UE851896 AEA851896 ANW851896 AXS851896 BHO851896 BRK851896 CBG851896 CLC851896 CUY851896 DEU851896 DOQ851896 DYM851896 EII851896 ESE851896 FCA851896 FLW851896 FVS851896 GFO851896 GPK851896 GZG851896 HJC851896 HSY851896 ICU851896 IMQ851896 IWM851896 JGI851896 JQE851896 KAA851896 KJW851896 KTS851896 LDO851896 LNK851896 LXG851896 MHC851896 MQY851896 NAU851896 NKQ851896 NUM851896 OEI851896 OOE851896 OYA851896 PHW851896 PRS851896 QBO851896 QLK851896 QVG851896 RFC851896 ROY851896 RYU851896 SIQ851896 SSM851896 TCI851896 TME851896 TWA851896 UFW851896 UPS851896 UZO851896 VJK851896 VTG851896 WDC851896 WMY851896 WWU851896 KI917432 UE917432 AEA917432 ANW917432 AXS917432 BHO917432 BRK917432 CBG917432 CLC917432 CUY917432 DEU917432 DOQ917432 DYM917432 EII917432 ESE917432 FCA917432 FLW917432 FVS917432 GFO917432 GPK917432 GZG917432 HJC917432 HSY917432 ICU917432 IMQ917432 IWM917432 JGI917432 JQE917432 KAA917432 KJW917432 KTS917432 LDO917432 LNK917432 LXG917432 MHC917432 MQY917432 NAU917432 NKQ917432 NUM917432 OEI917432 OOE917432 OYA917432 PHW917432 PRS917432 QBO917432 QLK917432 QVG917432 RFC917432 ROY917432 RYU917432 SIQ917432 SSM917432 TCI917432 TME917432 TWA917432 UFW917432 UPS917432 UZO917432 VJK917432 VTG917432 WDC917432 WMY917432 WWU917432 KI982968 UE982968 AEA982968 ANW982968 AXS982968 BHO982968 BRK982968 CBG982968 CLC982968 CUY982968 DEU982968 DOQ982968 DYM982968 EII982968 ESE982968 FCA982968 FLW982968 FVS982968 GFO982968 GPK982968 GZG982968 HJC982968 HSY982968 ICU982968 IMQ982968 IWM982968 JGI982968 JQE982968 KAA982968 KJW982968 KTS982968 LDO982968 LNK982968 LXG982968 MHC982968 MQY982968 NAU982968 NKQ982968 NUM982968 OEI982968 OOE982968 OYA982968 PHW982968 PRS982968 QBO982968 QLK982968 QVG982968 RFC982968 ROY982968 RYU982968 SIQ982968 SSM982968 TCI982968 TME982968 TWA982968 UFW982968 UPS982968 UZO982968 VJK982968 VTG982968 WDC982968 WMY982968 WWU982968 WQC19 WGG19 VWK19 VMO19 VCS19 USW19 UJA19 TZE19 TPI19 TFM19 SVQ19 SLU19 SBY19 RSC19 RIG19 QYK19 QOO19 QES19 PUW19 PLA19 PBE19 ORI19 OHM19 NXQ19 NNU19 NDY19 MUC19 MKG19 MAK19 LQO19 LGS19 KWW19 KNA19 KDE19 JTI19 JJM19 IZQ19 IPU19 IFY19 HWC19 HMG19 HCK19 GSO19 GIS19 FYW19 FPA19 FFE19 EVI19 ELM19 EBQ19 DRU19 DHY19 CYC19 COG19 CEK19 BUO19 BKS19 BAW19 ARA19 AHE19 XI19 NM19 DQ19">
      <formula1>1</formula1>
      <formula2>200</formula2>
    </dataValidation>
    <dataValidation type="textLength" operator="lessThan" allowBlank="1" showInputMessage="1" showErrorMessage="1" sqref="FH65341:FH65342 PD65341:PD65342 YZ65341:YZ65342 AIV65341:AIV65342 ASR65341:ASR65342 BCN65341:BCN65342 BMJ65341:BMJ65342 BWF65341:BWF65342 CGB65341:CGB65342 CPX65341:CPX65342 CZT65341:CZT65342 DJP65341:DJP65342 DTL65341:DTL65342 EDH65341:EDH65342 END65341:END65342 EWZ65341:EWZ65342 FGV65341:FGV65342 FQR65341:FQR65342 GAN65341:GAN65342 GKJ65341:GKJ65342 GUF65341:GUF65342 HEB65341:HEB65342 HNX65341:HNX65342 HXT65341:HXT65342 IHP65341:IHP65342 IRL65341:IRL65342 JBH65341:JBH65342 JLD65341:JLD65342 JUZ65341:JUZ65342 KEV65341:KEV65342 KOR65341:KOR65342 KYN65341:KYN65342 LIJ65341:LIJ65342 LSF65341:LSF65342 MCB65341:MCB65342 MLX65341:MLX65342 MVT65341:MVT65342 NFP65341:NFP65342 NPL65341:NPL65342 NZH65341:NZH65342 OJD65341:OJD65342 OSZ65341:OSZ65342 PCV65341:PCV65342 PMR65341:PMR65342 PWN65341:PWN65342 QGJ65341:QGJ65342 QQF65341:QQF65342 RAB65341:RAB65342 RJX65341:RJX65342 RTT65341:RTT65342 SDP65341:SDP65342 SNL65341:SNL65342 SXH65341:SXH65342 THD65341:THD65342 TQZ65341:TQZ65342 UAV65341:UAV65342 UKR65341:UKR65342 UUN65341:UUN65342 VEJ65341:VEJ65342 VOF65341:VOF65342 VYB65341:VYB65342 WHX65341:WHX65342 WRT65341:WRT65342 FH130877:FH130878 PD130877:PD130878 YZ130877:YZ130878 AIV130877:AIV130878 ASR130877:ASR130878 BCN130877:BCN130878 BMJ130877:BMJ130878 BWF130877:BWF130878 CGB130877:CGB130878 CPX130877:CPX130878 CZT130877:CZT130878 DJP130877:DJP130878 DTL130877:DTL130878 EDH130877:EDH130878 END130877:END130878 EWZ130877:EWZ130878 FGV130877:FGV130878 FQR130877:FQR130878 GAN130877:GAN130878 GKJ130877:GKJ130878 GUF130877:GUF130878 HEB130877:HEB130878 HNX130877:HNX130878 HXT130877:HXT130878 IHP130877:IHP130878 IRL130877:IRL130878 JBH130877:JBH130878 JLD130877:JLD130878 JUZ130877:JUZ130878 KEV130877:KEV130878 KOR130877:KOR130878 KYN130877:KYN130878 LIJ130877:LIJ130878 LSF130877:LSF130878 MCB130877:MCB130878 MLX130877:MLX130878 MVT130877:MVT130878 NFP130877:NFP130878 NPL130877:NPL130878 NZH130877:NZH130878 OJD130877:OJD130878 OSZ130877:OSZ130878 PCV130877:PCV130878 PMR130877:PMR130878 PWN130877:PWN130878 QGJ130877:QGJ130878 QQF130877:QQF130878 RAB130877:RAB130878 RJX130877:RJX130878 RTT130877:RTT130878 SDP130877:SDP130878 SNL130877:SNL130878 SXH130877:SXH130878 THD130877:THD130878 TQZ130877:TQZ130878 UAV130877:UAV130878 UKR130877:UKR130878 UUN130877:UUN130878 VEJ130877:VEJ130878 VOF130877:VOF130878 VYB130877:VYB130878 WHX130877:WHX130878 WRT130877:WRT130878 FH196413:FH196414 PD196413:PD196414 YZ196413:YZ196414 AIV196413:AIV196414 ASR196413:ASR196414 BCN196413:BCN196414 BMJ196413:BMJ196414 BWF196413:BWF196414 CGB196413:CGB196414 CPX196413:CPX196414 CZT196413:CZT196414 DJP196413:DJP196414 DTL196413:DTL196414 EDH196413:EDH196414 END196413:END196414 EWZ196413:EWZ196414 FGV196413:FGV196414 FQR196413:FQR196414 GAN196413:GAN196414 GKJ196413:GKJ196414 GUF196413:GUF196414 HEB196413:HEB196414 HNX196413:HNX196414 HXT196413:HXT196414 IHP196413:IHP196414 IRL196413:IRL196414 JBH196413:JBH196414 JLD196413:JLD196414 JUZ196413:JUZ196414 KEV196413:KEV196414 KOR196413:KOR196414 KYN196413:KYN196414 LIJ196413:LIJ196414 LSF196413:LSF196414 MCB196413:MCB196414 MLX196413:MLX196414 MVT196413:MVT196414 NFP196413:NFP196414 NPL196413:NPL196414 NZH196413:NZH196414 OJD196413:OJD196414 OSZ196413:OSZ196414 PCV196413:PCV196414 PMR196413:PMR196414 PWN196413:PWN196414 QGJ196413:QGJ196414 QQF196413:QQF196414 RAB196413:RAB196414 RJX196413:RJX196414 RTT196413:RTT196414 SDP196413:SDP196414 SNL196413:SNL196414 SXH196413:SXH196414 THD196413:THD196414 TQZ196413:TQZ196414 UAV196413:UAV196414 UKR196413:UKR196414 UUN196413:UUN196414 VEJ196413:VEJ196414 VOF196413:VOF196414 VYB196413:VYB196414 WHX196413:WHX196414 WRT196413:WRT196414 FH261949:FH261950 PD261949:PD261950 YZ261949:YZ261950 AIV261949:AIV261950 ASR261949:ASR261950 BCN261949:BCN261950 BMJ261949:BMJ261950 BWF261949:BWF261950 CGB261949:CGB261950 CPX261949:CPX261950 CZT261949:CZT261950 DJP261949:DJP261950 DTL261949:DTL261950 EDH261949:EDH261950 END261949:END261950 EWZ261949:EWZ261950 FGV261949:FGV261950 FQR261949:FQR261950 GAN261949:GAN261950 GKJ261949:GKJ261950 GUF261949:GUF261950 HEB261949:HEB261950 HNX261949:HNX261950 HXT261949:HXT261950 IHP261949:IHP261950 IRL261949:IRL261950 JBH261949:JBH261950 JLD261949:JLD261950 JUZ261949:JUZ261950 KEV261949:KEV261950 KOR261949:KOR261950 KYN261949:KYN261950 LIJ261949:LIJ261950 LSF261949:LSF261950 MCB261949:MCB261950 MLX261949:MLX261950 MVT261949:MVT261950 NFP261949:NFP261950 NPL261949:NPL261950 NZH261949:NZH261950 OJD261949:OJD261950 OSZ261949:OSZ261950 PCV261949:PCV261950 PMR261949:PMR261950 PWN261949:PWN261950 QGJ261949:QGJ261950 QQF261949:QQF261950 RAB261949:RAB261950 RJX261949:RJX261950 RTT261949:RTT261950 SDP261949:SDP261950 SNL261949:SNL261950 SXH261949:SXH261950 THD261949:THD261950 TQZ261949:TQZ261950 UAV261949:UAV261950 UKR261949:UKR261950 UUN261949:UUN261950 VEJ261949:VEJ261950 VOF261949:VOF261950 VYB261949:VYB261950 WHX261949:WHX261950 WRT261949:WRT261950 FH327485:FH327486 PD327485:PD327486 YZ327485:YZ327486 AIV327485:AIV327486 ASR327485:ASR327486 BCN327485:BCN327486 BMJ327485:BMJ327486 BWF327485:BWF327486 CGB327485:CGB327486 CPX327485:CPX327486 CZT327485:CZT327486 DJP327485:DJP327486 DTL327485:DTL327486 EDH327485:EDH327486 END327485:END327486 EWZ327485:EWZ327486 FGV327485:FGV327486 FQR327485:FQR327486 GAN327485:GAN327486 GKJ327485:GKJ327486 GUF327485:GUF327486 HEB327485:HEB327486 HNX327485:HNX327486 HXT327485:HXT327486 IHP327485:IHP327486 IRL327485:IRL327486 JBH327485:JBH327486 JLD327485:JLD327486 JUZ327485:JUZ327486 KEV327485:KEV327486 KOR327485:KOR327486 KYN327485:KYN327486 LIJ327485:LIJ327486 LSF327485:LSF327486 MCB327485:MCB327486 MLX327485:MLX327486 MVT327485:MVT327486 NFP327485:NFP327486 NPL327485:NPL327486 NZH327485:NZH327486 OJD327485:OJD327486 OSZ327485:OSZ327486 PCV327485:PCV327486 PMR327485:PMR327486 PWN327485:PWN327486 QGJ327485:QGJ327486 QQF327485:QQF327486 RAB327485:RAB327486 RJX327485:RJX327486 RTT327485:RTT327486 SDP327485:SDP327486 SNL327485:SNL327486 SXH327485:SXH327486 THD327485:THD327486 TQZ327485:TQZ327486 UAV327485:UAV327486 UKR327485:UKR327486 UUN327485:UUN327486 VEJ327485:VEJ327486 VOF327485:VOF327486 VYB327485:VYB327486 WHX327485:WHX327486 WRT327485:WRT327486 FH393021:FH393022 PD393021:PD393022 YZ393021:YZ393022 AIV393021:AIV393022 ASR393021:ASR393022 BCN393021:BCN393022 BMJ393021:BMJ393022 BWF393021:BWF393022 CGB393021:CGB393022 CPX393021:CPX393022 CZT393021:CZT393022 DJP393021:DJP393022 DTL393021:DTL393022 EDH393021:EDH393022 END393021:END393022 EWZ393021:EWZ393022 FGV393021:FGV393022 FQR393021:FQR393022 GAN393021:GAN393022 GKJ393021:GKJ393022 GUF393021:GUF393022 HEB393021:HEB393022 HNX393021:HNX393022 HXT393021:HXT393022 IHP393021:IHP393022 IRL393021:IRL393022 JBH393021:JBH393022 JLD393021:JLD393022 JUZ393021:JUZ393022 KEV393021:KEV393022 KOR393021:KOR393022 KYN393021:KYN393022 LIJ393021:LIJ393022 LSF393021:LSF393022 MCB393021:MCB393022 MLX393021:MLX393022 MVT393021:MVT393022 NFP393021:NFP393022 NPL393021:NPL393022 NZH393021:NZH393022 OJD393021:OJD393022 OSZ393021:OSZ393022 PCV393021:PCV393022 PMR393021:PMR393022 PWN393021:PWN393022 QGJ393021:QGJ393022 QQF393021:QQF393022 RAB393021:RAB393022 RJX393021:RJX393022 RTT393021:RTT393022 SDP393021:SDP393022 SNL393021:SNL393022 SXH393021:SXH393022 THD393021:THD393022 TQZ393021:TQZ393022 UAV393021:UAV393022 UKR393021:UKR393022 UUN393021:UUN393022 VEJ393021:VEJ393022 VOF393021:VOF393022 VYB393021:VYB393022 WHX393021:WHX393022 WRT393021:WRT393022 FH458557:FH458558 PD458557:PD458558 YZ458557:YZ458558 AIV458557:AIV458558 ASR458557:ASR458558 BCN458557:BCN458558 BMJ458557:BMJ458558 BWF458557:BWF458558 CGB458557:CGB458558 CPX458557:CPX458558 CZT458557:CZT458558 DJP458557:DJP458558 DTL458557:DTL458558 EDH458557:EDH458558 END458557:END458558 EWZ458557:EWZ458558 FGV458557:FGV458558 FQR458557:FQR458558 GAN458557:GAN458558 GKJ458557:GKJ458558 GUF458557:GUF458558 HEB458557:HEB458558 HNX458557:HNX458558 HXT458557:HXT458558 IHP458557:IHP458558 IRL458557:IRL458558 JBH458557:JBH458558 JLD458557:JLD458558 JUZ458557:JUZ458558 KEV458557:KEV458558 KOR458557:KOR458558 KYN458557:KYN458558 LIJ458557:LIJ458558 LSF458557:LSF458558 MCB458557:MCB458558 MLX458557:MLX458558 MVT458557:MVT458558 NFP458557:NFP458558 NPL458557:NPL458558 NZH458557:NZH458558 OJD458557:OJD458558 OSZ458557:OSZ458558 PCV458557:PCV458558 PMR458557:PMR458558 PWN458557:PWN458558 QGJ458557:QGJ458558 QQF458557:QQF458558 RAB458557:RAB458558 RJX458557:RJX458558 RTT458557:RTT458558 SDP458557:SDP458558 SNL458557:SNL458558 SXH458557:SXH458558 THD458557:THD458558 TQZ458557:TQZ458558 UAV458557:UAV458558 UKR458557:UKR458558 UUN458557:UUN458558 VEJ458557:VEJ458558 VOF458557:VOF458558 VYB458557:VYB458558 WHX458557:WHX458558 WRT458557:WRT458558 FH524093:FH524094 PD524093:PD524094 YZ524093:YZ524094 AIV524093:AIV524094 ASR524093:ASR524094 BCN524093:BCN524094 BMJ524093:BMJ524094 BWF524093:BWF524094 CGB524093:CGB524094 CPX524093:CPX524094 CZT524093:CZT524094 DJP524093:DJP524094 DTL524093:DTL524094 EDH524093:EDH524094 END524093:END524094 EWZ524093:EWZ524094 FGV524093:FGV524094 FQR524093:FQR524094 GAN524093:GAN524094 GKJ524093:GKJ524094 GUF524093:GUF524094 HEB524093:HEB524094 HNX524093:HNX524094 HXT524093:HXT524094 IHP524093:IHP524094 IRL524093:IRL524094 JBH524093:JBH524094 JLD524093:JLD524094 JUZ524093:JUZ524094 KEV524093:KEV524094 KOR524093:KOR524094 KYN524093:KYN524094 LIJ524093:LIJ524094 LSF524093:LSF524094 MCB524093:MCB524094 MLX524093:MLX524094 MVT524093:MVT524094 NFP524093:NFP524094 NPL524093:NPL524094 NZH524093:NZH524094 OJD524093:OJD524094 OSZ524093:OSZ524094 PCV524093:PCV524094 PMR524093:PMR524094 PWN524093:PWN524094 QGJ524093:QGJ524094 QQF524093:QQF524094 RAB524093:RAB524094 RJX524093:RJX524094 RTT524093:RTT524094 SDP524093:SDP524094 SNL524093:SNL524094 SXH524093:SXH524094 THD524093:THD524094 TQZ524093:TQZ524094 UAV524093:UAV524094 UKR524093:UKR524094 UUN524093:UUN524094 VEJ524093:VEJ524094 VOF524093:VOF524094 VYB524093:VYB524094 WHX524093:WHX524094 WRT524093:WRT524094 FH589629:FH589630 PD589629:PD589630 YZ589629:YZ589630 AIV589629:AIV589630 ASR589629:ASR589630 BCN589629:BCN589630 BMJ589629:BMJ589630 BWF589629:BWF589630 CGB589629:CGB589630 CPX589629:CPX589630 CZT589629:CZT589630 DJP589629:DJP589630 DTL589629:DTL589630 EDH589629:EDH589630 END589629:END589630 EWZ589629:EWZ589630 FGV589629:FGV589630 FQR589629:FQR589630 GAN589629:GAN589630 GKJ589629:GKJ589630 GUF589629:GUF589630 HEB589629:HEB589630 HNX589629:HNX589630 HXT589629:HXT589630 IHP589629:IHP589630 IRL589629:IRL589630 JBH589629:JBH589630 JLD589629:JLD589630 JUZ589629:JUZ589630 KEV589629:KEV589630 KOR589629:KOR589630 KYN589629:KYN589630 LIJ589629:LIJ589630 LSF589629:LSF589630 MCB589629:MCB589630 MLX589629:MLX589630 MVT589629:MVT589630 NFP589629:NFP589630 NPL589629:NPL589630 NZH589629:NZH589630 OJD589629:OJD589630 OSZ589629:OSZ589630 PCV589629:PCV589630 PMR589629:PMR589630 PWN589629:PWN589630 QGJ589629:QGJ589630 QQF589629:QQF589630 RAB589629:RAB589630 RJX589629:RJX589630 RTT589629:RTT589630 SDP589629:SDP589630 SNL589629:SNL589630 SXH589629:SXH589630 THD589629:THD589630 TQZ589629:TQZ589630 UAV589629:UAV589630 UKR589629:UKR589630 UUN589629:UUN589630 VEJ589629:VEJ589630 VOF589629:VOF589630 VYB589629:VYB589630 WHX589629:WHX589630 WRT589629:WRT589630 FH655165:FH655166 PD655165:PD655166 YZ655165:YZ655166 AIV655165:AIV655166 ASR655165:ASR655166 BCN655165:BCN655166 BMJ655165:BMJ655166 BWF655165:BWF655166 CGB655165:CGB655166 CPX655165:CPX655166 CZT655165:CZT655166 DJP655165:DJP655166 DTL655165:DTL655166 EDH655165:EDH655166 END655165:END655166 EWZ655165:EWZ655166 FGV655165:FGV655166 FQR655165:FQR655166 GAN655165:GAN655166 GKJ655165:GKJ655166 GUF655165:GUF655166 HEB655165:HEB655166 HNX655165:HNX655166 HXT655165:HXT655166 IHP655165:IHP655166 IRL655165:IRL655166 JBH655165:JBH655166 JLD655165:JLD655166 JUZ655165:JUZ655166 KEV655165:KEV655166 KOR655165:KOR655166 KYN655165:KYN655166 LIJ655165:LIJ655166 LSF655165:LSF655166 MCB655165:MCB655166 MLX655165:MLX655166 MVT655165:MVT655166 NFP655165:NFP655166 NPL655165:NPL655166 NZH655165:NZH655166 OJD655165:OJD655166 OSZ655165:OSZ655166 PCV655165:PCV655166 PMR655165:PMR655166 PWN655165:PWN655166 QGJ655165:QGJ655166 QQF655165:QQF655166 RAB655165:RAB655166 RJX655165:RJX655166 RTT655165:RTT655166 SDP655165:SDP655166 SNL655165:SNL655166 SXH655165:SXH655166 THD655165:THD655166 TQZ655165:TQZ655166 UAV655165:UAV655166 UKR655165:UKR655166 UUN655165:UUN655166 VEJ655165:VEJ655166 VOF655165:VOF655166 VYB655165:VYB655166 WHX655165:WHX655166 WRT655165:WRT655166 FH720701:FH720702 PD720701:PD720702 YZ720701:YZ720702 AIV720701:AIV720702 ASR720701:ASR720702 BCN720701:BCN720702 BMJ720701:BMJ720702 BWF720701:BWF720702 CGB720701:CGB720702 CPX720701:CPX720702 CZT720701:CZT720702 DJP720701:DJP720702 DTL720701:DTL720702 EDH720701:EDH720702 END720701:END720702 EWZ720701:EWZ720702 FGV720701:FGV720702 FQR720701:FQR720702 GAN720701:GAN720702 GKJ720701:GKJ720702 GUF720701:GUF720702 HEB720701:HEB720702 HNX720701:HNX720702 HXT720701:HXT720702 IHP720701:IHP720702 IRL720701:IRL720702 JBH720701:JBH720702 JLD720701:JLD720702 JUZ720701:JUZ720702 KEV720701:KEV720702 KOR720701:KOR720702 KYN720701:KYN720702 LIJ720701:LIJ720702 LSF720701:LSF720702 MCB720701:MCB720702 MLX720701:MLX720702 MVT720701:MVT720702 NFP720701:NFP720702 NPL720701:NPL720702 NZH720701:NZH720702 OJD720701:OJD720702 OSZ720701:OSZ720702 PCV720701:PCV720702 PMR720701:PMR720702 PWN720701:PWN720702 QGJ720701:QGJ720702 QQF720701:QQF720702 RAB720701:RAB720702 RJX720701:RJX720702 RTT720701:RTT720702 SDP720701:SDP720702 SNL720701:SNL720702 SXH720701:SXH720702 THD720701:THD720702 TQZ720701:TQZ720702 UAV720701:UAV720702 UKR720701:UKR720702 UUN720701:UUN720702 VEJ720701:VEJ720702 VOF720701:VOF720702 VYB720701:VYB720702 WHX720701:WHX720702 WRT720701:WRT720702 FH786237:FH786238 PD786237:PD786238 YZ786237:YZ786238 AIV786237:AIV786238 ASR786237:ASR786238 BCN786237:BCN786238 BMJ786237:BMJ786238 BWF786237:BWF786238 CGB786237:CGB786238 CPX786237:CPX786238 CZT786237:CZT786238 DJP786237:DJP786238 DTL786237:DTL786238 EDH786237:EDH786238 END786237:END786238 EWZ786237:EWZ786238 FGV786237:FGV786238 FQR786237:FQR786238 GAN786237:GAN786238 GKJ786237:GKJ786238 GUF786237:GUF786238 HEB786237:HEB786238 HNX786237:HNX786238 HXT786237:HXT786238 IHP786237:IHP786238 IRL786237:IRL786238 JBH786237:JBH786238 JLD786237:JLD786238 JUZ786237:JUZ786238 KEV786237:KEV786238 KOR786237:KOR786238 KYN786237:KYN786238 LIJ786237:LIJ786238 LSF786237:LSF786238 MCB786237:MCB786238 MLX786237:MLX786238 MVT786237:MVT786238 NFP786237:NFP786238 NPL786237:NPL786238 NZH786237:NZH786238 OJD786237:OJD786238 OSZ786237:OSZ786238 PCV786237:PCV786238 PMR786237:PMR786238 PWN786237:PWN786238 QGJ786237:QGJ786238 QQF786237:QQF786238 RAB786237:RAB786238 RJX786237:RJX786238 RTT786237:RTT786238 SDP786237:SDP786238 SNL786237:SNL786238 SXH786237:SXH786238 THD786237:THD786238 TQZ786237:TQZ786238 UAV786237:UAV786238 UKR786237:UKR786238 UUN786237:UUN786238 VEJ786237:VEJ786238 VOF786237:VOF786238 VYB786237:VYB786238 WHX786237:WHX786238 WRT786237:WRT786238 FH851773:FH851774 PD851773:PD851774 YZ851773:YZ851774 AIV851773:AIV851774 ASR851773:ASR851774 BCN851773:BCN851774 BMJ851773:BMJ851774 BWF851773:BWF851774 CGB851773:CGB851774 CPX851773:CPX851774 CZT851773:CZT851774 DJP851773:DJP851774 DTL851773:DTL851774 EDH851773:EDH851774 END851773:END851774 EWZ851773:EWZ851774 FGV851773:FGV851774 FQR851773:FQR851774 GAN851773:GAN851774 GKJ851773:GKJ851774 GUF851773:GUF851774 HEB851773:HEB851774 HNX851773:HNX851774 HXT851773:HXT851774 IHP851773:IHP851774 IRL851773:IRL851774 JBH851773:JBH851774 JLD851773:JLD851774 JUZ851773:JUZ851774 KEV851773:KEV851774 KOR851773:KOR851774 KYN851773:KYN851774 LIJ851773:LIJ851774 LSF851773:LSF851774 MCB851773:MCB851774 MLX851773:MLX851774 MVT851773:MVT851774 NFP851773:NFP851774 NPL851773:NPL851774 NZH851773:NZH851774 OJD851773:OJD851774 OSZ851773:OSZ851774 PCV851773:PCV851774 PMR851773:PMR851774 PWN851773:PWN851774 QGJ851773:QGJ851774 QQF851773:QQF851774 RAB851773:RAB851774 RJX851773:RJX851774 RTT851773:RTT851774 SDP851773:SDP851774 SNL851773:SNL851774 SXH851773:SXH851774 THD851773:THD851774 TQZ851773:TQZ851774 UAV851773:UAV851774 UKR851773:UKR851774 UUN851773:UUN851774 VEJ851773:VEJ851774 VOF851773:VOF851774 VYB851773:VYB851774 WHX851773:WHX851774 WRT851773:WRT851774 FH917309:FH917310 PD917309:PD917310 YZ917309:YZ917310 AIV917309:AIV917310 ASR917309:ASR917310 BCN917309:BCN917310 BMJ917309:BMJ917310 BWF917309:BWF917310 CGB917309:CGB917310 CPX917309:CPX917310 CZT917309:CZT917310 DJP917309:DJP917310 DTL917309:DTL917310 EDH917309:EDH917310 END917309:END917310 EWZ917309:EWZ917310 FGV917309:FGV917310 FQR917309:FQR917310 GAN917309:GAN917310 GKJ917309:GKJ917310 GUF917309:GUF917310 HEB917309:HEB917310 HNX917309:HNX917310 HXT917309:HXT917310 IHP917309:IHP917310 IRL917309:IRL917310 JBH917309:JBH917310 JLD917309:JLD917310 JUZ917309:JUZ917310 KEV917309:KEV917310 KOR917309:KOR917310 KYN917309:KYN917310 LIJ917309:LIJ917310 LSF917309:LSF917310 MCB917309:MCB917310 MLX917309:MLX917310 MVT917309:MVT917310 NFP917309:NFP917310 NPL917309:NPL917310 NZH917309:NZH917310 OJD917309:OJD917310 OSZ917309:OSZ917310 PCV917309:PCV917310 PMR917309:PMR917310 PWN917309:PWN917310 QGJ917309:QGJ917310 QQF917309:QQF917310 RAB917309:RAB917310 RJX917309:RJX917310 RTT917309:RTT917310 SDP917309:SDP917310 SNL917309:SNL917310 SXH917309:SXH917310 THD917309:THD917310 TQZ917309:TQZ917310 UAV917309:UAV917310 UKR917309:UKR917310 UUN917309:UUN917310 VEJ917309:VEJ917310 VOF917309:VOF917310 VYB917309:VYB917310 WHX917309:WHX917310 WRT917309:WRT917310 FH982845:FH982846 PD982845:PD982846 YZ982845:YZ982846 AIV982845:AIV982846 ASR982845:ASR982846 BCN982845:BCN982846 BMJ982845:BMJ982846 BWF982845:BWF982846 CGB982845:CGB982846 CPX982845:CPX982846 CZT982845:CZT982846 DJP982845:DJP982846 DTL982845:DTL982846 EDH982845:EDH982846 END982845:END982846 EWZ982845:EWZ982846 FGV982845:FGV982846 FQR982845:FQR982846 GAN982845:GAN982846 GKJ982845:GKJ982846 GUF982845:GUF982846 HEB982845:HEB982846 HNX982845:HNX982846 HXT982845:HXT982846 IHP982845:IHP982846 IRL982845:IRL982846 JBH982845:JBH982846 JLD982845:JLD982846 JUZ982845:JUZ982846 KEV982845:KEV982846 KOR982845:KOR982846 KYN982845:KYN982846 LIJ982845:LIJ982846 LSF982845:LSF982846 MCB982845:MCB982846 MLX982845:MLX982846 MVT982845:MVT982846 NFP982845:NFP982846 NPL982845:NPL982846 NZH982845:NZH982846 OJD982845:OJD982846 OSZ982845:OSZ982846 PCV982845:PCV982846 PMR982845:PMR982846 PWN982845:PWN982846 QGJ982845:QGJ982846 QQF982845:QQF982846 RAB982845:RAB982846 RJX982845:RJX982846 RTT982845:RTT982846 SDP982845:SDP982846 SNL982845:SNL982846 SXH982845:SXH982846 THD982845:THD982846 TQZ982845:TQZ982846 UAV982845:UAV982846 UKR982845:UKR982846 UUN982845:UUN982846 VEJ982845:VEJ982846 VOF982845:VOF982846 VYB982845:VYB982846 WHX982845:WHX982846 WRT982845:WRT982846 AV65464 KT65464 UP65464 AEL65464 AOH65464 AYD65464 BHZ65464 BRV65464 CBR65464 CLN65464 CVJ65464 DFF65464 DPB65464 DYX65464 EIT65464 ESP65464 FCL65464 FMH65464 FWD65464 GFZ65464 GPV65464 GZR65464 HJN65464 HTJ65464 IDF65464 INB65464 IWX65464 JGT65464 JQP65464 KAL65464 KKH65464 KUD65464 LDZ65464 LNV65464 LXR65464 MHN65464 MRJ65464 NBF65464 NLB65464 NUX65464 OET65464 OOP65464 OYL65464 PIH65464 PSD65464 QBZ65464 QLV65464 QVR65464 RFN65464 RPJ65464 RZF65464 SJB65464 SSX65464 TCT65464 TMP65464 TWL65464 UGH65464 UQD65464 UZZ65464 VJV65464 VTR65464 WDN65464 WNJ65464 WXF65464 AV131000 KT131000 UP131000 AEL131000 AOH131000 AYD131000 BHZ131000 BRV131000 CBR131000 CLN131000 CVJ131000 DFF131000 DPB131000 DYX131000 EIT131000 ESP131000 FCL131000 FMH131000 FWD131000 GFZ131000 GPV131000 GZR131000 HJN131000 HTJ131000 IDF131000 INB131000 IWX131000 JGT131000 JQP131000 KAL131000 KKH131000 KUD131000 LDZ131000 LNV131000 LXR131000 MHN131000 MRJ131000 NBF131000 NLB131000 NUX131000 OET131000 OOP131000 OYL131000 PIH131000 PSD131000 QBZ131000 QLV131000 QVR131000 RFN131000 RPJ131000 RZF131000 SJB131000 SSX131000 TCT131000 TMP131000 TWL131000 UGH131000 UQD131000 UZZ131000 VJV131000 VTR131000 WDN131000 WNJ131000 WXF131000 AV196536 KT196536 UP196536 AEL196536 AOH196536 AYD196536 BHZ196536 BRV196536 CBR196536 CLN196536 CVJ196536 DFF196536 DPB196536 DYX196536 EIT196536 ESP196536 FCL196536 FMH196536 FWD196536 GFZ196536 GPV196536 GZR196536 HJN196536 HTJ196536 IDF196536 INB196536 IWX196536 JGT196536 JQP196536 KAL196536 KKH196536 KUD196536 LDZ196536 LNV196536 LXR196536 MHN196536 MRJ196536 NBF196536 NLB196536 NUX196536 OET196536 OOP196536 OYL196536 PIH196536 PSD196536 QBZ196536 QLV196536 QVR196536 RFN196536 RPJ196536 RZF196536 SJB196536 SSX196536 TCT196536 TMP196536 TWL196536 UGH196536 UQD196536 UZZ196536 VJV196536 VTR196536 WDN196536 WNJ196536 WXF196536 AV262072 KT262072 UP262072 AEL262072 AOH262072 AYD262072 BHZ262072 BRV262072 CBR262072 CLN262072 CVJ262072 DFF262072 DPB262072 DYX262072 EIT262072 ESP262072 FCL262072 FMH262072 FWD262072 GFZ262072 GPV262072 GZR262072 HJN262072 HTJ262072 IDF262072 INB262072 IWX262072 JGT262072 JQP262072 KAL262072 KKH262072 KUD262072 LDZ262072 LNV262072 LXR262072 MHN262072 MRJ262072 NBF262072 NLB262072 NUX262072 OET262072 OOP262072 OYL262072 PIH262072 PSD262072 QBZ262072 QLV262072 QVR262072 RFN262072 RPJ262072 RZF262072 SJB262072 SSX262072 TCT262072 TMP262072 TWL262072 UGH262072 UQD262072 UZZ262072 VJV262072 VTR262072 WDN262072 WNJ262072 WXF262072 AV327608 KT327608 UP327608 AEL327608 AOH327608 AYD327608 BHZ327608 BRV327608 CBR327608 CLN327608 CVJ327608 DFF327608 DPB327608 DYX327608 EIT327608 ESP327608 FCL327608 FMH327608 FWD327608 GFZ327608 GPV327608 GZR327608 HJN327608 HTJ327608 IDF327608 INB327608 IWX327608 JGT327608 JQP327608 KAL327608 KKH327608 KUD327608 LDZ327608 LNV327608 LXR327608 MHN327608 MRJ327608 NBF327608 NLB327608 NUX327608 OET327608 OOP327608 OYL327608 PIH327608 PSD327608 QBZ327608 QLV327608 QVR327608 RFN327608 RPJ327608 RZF327608 SJB327608 SSX327608 TCT327608 TMP327608 TWL327608 UGH327608 UQD327608 UZZ327608 VJV327608 VTR327608 WDN327608 WNJ327608 WXF327608 AV393144 KT393144 UP393144 AEL393144 AOH393144 AYD393144 BHZ393144 BRV393144 CBR393144 CLN393144 CVJ393144 DFF393144 DPB393144 DYX393144 EIT393144 ESP393144 FCL393144 FMH393144 FWD393144 GFZ393144 GPV393144 GZR393144 HJN393144 HTJ393144 IDF393144 INB393144 IWX393144 JGT393144 JQP393144 KAL393144 KKH393144 KUD393144 LDZ393144 LNV393144 LXR393144 MHN393144 MRJ393144 NBF393144 NLB393144 NUX393144 OET393144 OOP393144 OYL393144 PIH393144 PSD393144 QBZ393144 QLV393144 QVR393144 RFN393144 RPJ393144 RZF393144 SJB393144 SSX393144 TCT393144 TMP393144 TWL393144 UGH393144 UQD393144 UZZ393144 VJV393144 VTR393144 WDN393144 WNJ393144 WXF393144 AV458680 KT458680 UP458680 AEL458680 AOH458680 AYD458680 BHZ458680 BRV458680 CBR458680 CLN458680 CVJ458680 DFF458680 DPB458680 DYX458680 EIT458680 ESP458680 FCL458680 FMH458680 FWD458680 GFZ458680 GPV458680 GZR458680 HJN458680 HTJ458680 IDF458680 INB458680 IWX458680 JGT458680 JQP458680 KAL458680 KKH458680 KUD458680 LDZ458680 LNV458680 LXR458680 MHN458680 MRJ458680 NBF458680 NLB458680 NUX458680 OET458680 OOP458680 OYL458680 PIH458680 PSD458680 QBZ458680 QLV458680 QVR458680 RFN458680 RPJ458680 RZF458680 SJB458680 SSX458680 TCT458680 TMP458680 TWL458680 UGH458680 UQD458680 UZZ458680 VJV458680 VTR458680 WDN458680 WNJ458680 WXF458680 AV524216 KT524216 UP524216 AEL524216 AOH524216 AYD524216 BHZ524216 BRV524216 CBR524216 CLN524216 CVJ524216 DFF524216 DPB524216 DYX524216 EIT524216 ESP524216 FCL524216 FMH524216 FWD524216 GFZ524216 GPV524216 GZR524216 HJN524216 HTJ524216 IDF524216 INB524216 IWX524216 JGT524216 JQP524216 KAL524216 KKH524216 KUD524216 LDZ524216 LNV524216 LXR524216 MHN524216 MRJ524216 NBF524216 NLB524216 NUX524216 OET524216 OOP524216 OYL524216 PIH524216 PSD524216 QBZ524216 QLV524216 QVR524216 RFN524216 RPJ524216 RZF524216 SJB524216 SSX524216 TCT524216 TMP524216 TWL524216 UGH524216 UQD524216 UZZ524216 VJV524216 VTR524216 WDN524216 WNJ524216 WXF524216 AV589752 KT589752 UP589752 AEL589752 AOH589752 AYD589752 BHZ589752 BRV589752 CBR589752 CLN589752 CVJ589752 DFF589752 DPB589752 DYX589752 EIT589752 ESP589752 FCL589752 FMH589752 FWD589752 GFZ589752 GPV589752 GZR589752 HJN589752 HTJ589752 IDF589752 INB589752 IWX589752 JGT589752 JQP589752 KAL589752 KKH589752 KUD589752 LDZ589752 LNV589752 LXR589752 MHN589752 MRJ589752 NBF589752 NLB589752 NUX589752 OET589752 OOP589752 OYL589752 PIH589752 PSD589752 QBZ589752 QLV589752 QVR589752 RFN589752 RPJ589752 RZF589752 SJB589752 SSX589752 TCT589752 TMP589752 TWL589752 UGH589752 UQD589752 UZZ589752 VJV589752 VTR589752 WDN589752 WNJ589752 WXF589752 AV655288 KT655288 UP655288 AEL655288 AOH655288 AYD655288 BHZ655288 BRV655288 CBR655288 CLN655288 CVJ655288 DFF655288 DPB655288 DYX655288 EIT655288 ESP655288 FCL655288 FMH655288 FWD655288 GFZ655288 GPV655288 GZR655288 HJN655288 HTJ655288 IDF655288 INB655288 IWX655288 JGT655288 JQP655288 KAL655288 KKH655288 KUD655288 LDZ655288 LNV655288 LXR655288 MHN655288 MRJ655288 NBF655288 NLB655288 NUX655288 OET655288 OOP655288 OYL655288 PIH655288 PSD655288 QBZ655288 QLV655288 QVR655288 RFN655288 RPJ655288 RZF655288 SJB655288 SSX655288 TCT655288 TMP655288 TWL655288 UGH655288 UQD655288 UZZ655288 VJV655288 VTR655288 WDN655288 WNJ655288 WXF655288 AV720824 KT720824 UP720824 AEL720824 AOH720824 AYD720824 BHZ720824 BRV720824 CBR720824 CLN720824 CVJ720824 DFF720824 DPB720824 DYX720824 EIT720824 ESP720824 FCL720824 FMH720824 FWD720824 GFZ720824 GPV720824 GZR720824 HJN720824 HTJ720824 IDF720824 INB720824 IWX720824 JGT720824 JQP720824 KAL720824 KKH720824 KUD720824 LDZ720824 LNV720824 LXR720824 MHN720824 MRJ720824 NBF720824 NLB720824 NUX720824 OET720824 OOP720824 OYL720824 PIH720824 PSD720824 QBZ720824 QLV720824 QVR720824 RFN720824 RPJ720824 RZF720824 SJB720824 SSX720824 TCT720824 TMP720824 TWL720824 UGH720824 UQD720824 UZZ720824 VJV720824 VTR720824 WDN720824 WNJ720824 WXF720824 AV786360 KT786360 UP786360 AEL786360 AOH786360 AYD786360 BHZ786360 BRV786360 CBR786360 CLN786360 CVJ786360 DFF786360 DPB786360 DYX786360 EIT786360 ESP786360 FCL786360 FMH786360 FWD786360 GFZ786360 GPV786360 GZR786360 HJN786360 HTJ786360 IDF786360 INB786360 IWX786360 JGT786360 JQP786360 KAL786360 KKH786360 KUD786360 LDZ786360 LNV786360 LXR786360 MHN786360 MRJ786360 NBF786360 NLB786360 NUX786360 OET786360 OOP786360 OYL786360 PIH786360 PSD786360 QBZ786360 QLV786360 QVR786360 RFN786360 RPJ786360 RZF786360 SJB786360 SSX786360 TCT786360 TMP786360 TWL786360 UGH786360 UQD786360 UZZ786360 VJV786360 VTR786360 WDN786360 WNJ786360 WXF786360 AV851896 KT851896 UP851896 AEL851896 AOH851896 AYD851896 BHZ851896 BRV851896 CBR851896 CLN851896 CVJ851896 DFF851896 DPB851896 DYX851896 EIT851896 ESP851896 FCL851896 FMH851896 FWD851896 GFZ851896 GPV851896 GZR851896 HJN851896 HTJ851896 IDF851896 INB851896 IWX851896 JGT851896 JQP851896 KAL851896 KKH851896 KUD851896 LDZ851896 LNV851896 LXR851896 MHN851896 MRJ851896 NBF851896 NLB851896 NUX851896 OET851896 OOP851896 OYL851896 PIH851896 PSD851896 QBZ851896 QLV851896 QVR851896 RFN851896 RPJ851896 RZF851896 SJB851896 SSX851896 TCT851896 TMP851896 TWL851896 UGH851896 UQD851896 UZZ851896 VJV851896 VTR851896 WDN851896 WNJ851896 WXF851896 AV917432 KT917432 UP917432 AEL917432 AOH917432 AYD917432 BHZ917432 BRV917432 CBR917432 CLN917432 CVJ917432 DFF917432 DPB917432 DYX917432 EIT917432 ESP917432 FCL917432 FMH917432 FWD917432 GFZ917432 GPV917432 GZR917432 HJN917432 HTJ917432 IDF917432 INB917432 IWX917432 JGT917432 JQP917432 KAL917432 KKH917432 KUD917432 LDZ917432 LNV917432 LXR917432 MHN917432 MRJ917432 NBF917432 NLB917432 NUX917432 OET917432 OOP917432 OYL917432 PIH917432 PSD917432 QBZ917432 QLV917432 QVR917432 RFN917432 RPJ917432 RZF917432 SJB917432 SSX917432 TCT917432 TMP917432 TWL917432 UGH917432 UQD917432 UZZ917432 VJV917432 VTR917432 WDN917432 WNJ917432 WXF917432 AV982968 KT982968 UP982968 AEL982968 AOH982968 AYD982968 BHZ982968 BRV982968 CBR982968 CLN982968 CVJ982968 DFF982968 DPB982968 DYX982968 EIT982968 ESP982968 FCL982968 FMH982968 FWD982968 GFZ982968 GPV982968 GZR982968 HJN982968 HTJ982968 IDF982968 INB982968 IWX982968 JGT982968 JQP982968 KAL982968 KKH982968 KUD982968 LDZ982968 LNV982968 LXR982968 MHN982968 MRJ982968 NBF982968 NLB982968 NUX982968 OET982968 OOP982968 OYL982968 PIH982968 PSD982968 QBZ982968 QLV982968 QVR982968 RFN982968 RPJ982968 RZF982968 SJB982968 SSX982968 TCT982968 TMP982968 TWL982968 UGH982968 UQD982968 UZZ982968 VJV982968 VTR982968 WDN982968 WNJ982968 WXF982968 FH65376 PD65376 YZ65376 AIV65376 ASR65376 BCN65376 BMJ65376 BWF65376 CGB65376 CPX65376 CZT65376 DJP65376 DTL65376 EDH65376 END65376 EWZ65376 FGV65376 FQR65376 GAN65376 GKJ65376 GUF65376 HEB65376 HNX65376 HXT65376 IHP65376 IRL65376 JBH65376 JLD65376 JUZ65376 KEV65376 KOR65376 KYN65376 LIJ65376 LSF65376 MCB65376 MLX65376 MVT65376 NFP65376 NPL65376 NZH65376 OJD65376 OSZ65376 PCV65376 PMR65376 PWN65376 QGJ65376 QQF65376 RAB65376 RJX65376 RTT65376 SDP65376 SNL65376 SXH65376 THD65376 TQZ65376 UAV65376 UKR65376 UUN65376 VEJ65376 VOF65376 VYB65376 WHX65376 WRT65376 FH130912 PD130912 YZ130912 AIV130912 ASR130912 BCN130912 BMJ130912 BWF130912 CGB130912 CPX130912 CZT130912 DJP130912 DTL130912 EDH130912 END130912 EWZ130912 FGV130912 FQR130912 GAN130912 GKJ130912 GUF130912 HEB130912 HNX130912 HXT130912 IHP130912 IRL130912 JBH130912 JLD130912 JUZ130912 KEV130912 KOR130912 KYN130912 LIJ130912 LSF130912 MCB130912 MLX130912 MVT130912 NFP130912 NPL130912 NZH130912 OJD130912 OSZ130912 PCV130912 PMR130912 PWN130912 QGJ130912 QQF130912 RAB130912 RJX130912 RTT130912 SDP130912 SNL130912 SXH130912 THD130912 TQZ130912 UAV130912 UKR130912 UUN130912 VEJ130912 VOF130912 VYB130912 WHX130912 WRT130912 FH196448 PD196448 YZ196448 AIV196448 ASR196448 BCN196448 BMJ196448 BWF196448 CGB196448 CPX196448 CZT196448 DJP196448 DTL196448 EDH196448 END196448 EWZ196448 FGV196448 FQR196448 GAN196448 GKJ196448 GUF196448 HEB196448 HNX196448 HXT196448 IHP196448 IRL196448 JBH196448 JLD196448 JUZ196448 KEV196448 KOR196448 KYN196448 LIJ196448 LSF196448 MCB196448 MLX196448 MVT196448 NFP196448 NPL196448 NZH196448 OJD196448 OSZ196448 PCV196448 PMR196448 PWN196448 QGJ196448 QQF196448 RAB196448 RJX196448 RTT196448 SDP196448 SNL196448 SXH196448 THD196448 TQZ196448 UAV196448 UKR196448 UUN196448 VEJ196448 VOF196448 VYB196448 WHX196448 WRT196448 FH261984 PD261984 YZ261984 AIV261984 ASR261984 BCN261984 BMJ261984 BWF261984 CGB261984 CPX261984 CZT261984 DJP261984 DTL261984 EDH261984 END261984 EWZ261984 FGV261984 FQR261984 GAN261984 GKJ261984 GUF261984 HEB261984 HNX261984 HXT261984 IHP261984 IRL261984 JBH261984 JLD261984 JUZ261984 KEV261984 KOR261984 KYN261984 LIJ261984 LSF261984 MCB261984 MLX261984 MVT261984 NFP261984 NPL261984 NZH261984 OJD261984 OSZ261984 PCV261984 PMR261984 PWN261984 QGJ261984 QQF261984 RAB261984 RJX261984 RTT261984 SDP261984 SNL261984 SXH261984 THD261984 TQZ261984 UAV261984 UKR261984 UUN261984 VEJ261984 VOF261984 VYB261984 WHX261984 WRT261984 FH327520 PD327520 YZ327520 AIV327520 ASR327520 BCN327520 BMJ327520 BWF327520 CGB327520 CPX327520 CZT327520 DJP327520 DTL327520 EDH327520 END327520 EWZ327520 FGV327520 FQR327520 GAN327520 GKJ327520 GUF327520 HEB327520 HNX327520 HXT327520 IHP327520 IRL327520 JBH327520 JLD327520 JUZ327520 KEV327520 KOR327520 KYN327520 LIJ327520 LSF327520 MCB327520 MLX327520 MVT327520 NFP327520 NPL327520 NZH327520 OJD327520 OSZ327520 PCV327520 PMR327520 PWN327520 QGJ327520 QQF327520 RAB327520 RJX327520 RTT327520 SDP327520 SNL327520 SXH327520 THD327520 TQZ327520 UAV327520 UKR327520 UUN327520 VEJ327520 VOF327520 VYB327520 WHX327520 WRT327520 FH393056 PD393056 YZ393056 AIV393056 ASR393056 BCN393056 BMJ393056 BWF393056 CGB393056 CPX393056 CZT393056 DJP393056 DTL393056 EDH393056 END393056 EWZ393056 FGV393056 FQR393056 GAN393056 GKJ393056 GUF393056 HEB393056 HNX393056 HXT393056 IHP393056 IRL393056 JBH393056 JLD393056 JUZ393056 KEV393056 KOR393056 KYN393056 LIJ393056 LSF393056 MCB393056 MLX393056 MVT393056 NFP393056 NPL393056 NZH393056 OJD393056 OSZ393056 PCV393056 PMR393056 PWN393056 QGJ393056 QQF393056 RAB393056 RJX393056 RTT393056 SDP393056 SNL393056 SXH393056 THD393056 TQZ393056 UAV393056 UKR393056 UUN393056 VEJ393056 VOF393056 VYB393056 WHX393056 WRT393056 FH458592 PD458592 YZ458592 AIV458592 ASR458592 BCN458592 BMJ458592 BWF458592 CGB458592 CPX458592 CZT458592 DJP458592 DTL458592 EDH458592 END458592 EWZ458592 FGV458592 FQR458592 GAN458592 GKJ458592 GUF458592 HEB458592 HNX458592 HXT458592 IHP458592 IRL458592 JBH458592 JLD458592 JUZ458592 KEV458592 KOR458592 KYN458592 LIJ458592 LSF458592 MCB458592 MLX458592 MVT458592 NFP458592 NPL458592 NZH458592 OJD458592 OSZ458592 PCV458592 PMR458592 PWN458592 QGJ458592 QQF458592 RAB458592 RJX458592 RTT458592 SDP458592 SNL458592 SXH458592 THD458592 TQZ458592 UAV458592 UKR458592 UUN458592 VEJ458592 VOF458592 VYB458592 WHX458592 WRT458592 FH524128 PD524128 YZ524128 AIV524128 ASR524128 BCN524128 BMJ524128 BWF524128 CGB524128 CPX524128 CZT524128 DJP524128 DTL524128 EDH524128 END524128 EWZ524128 FGV524128 FQR524128 GAN524128 GKJ524128 GUF524128 HEB524128 HNX524128 HXT524128 IHP524128 IRL524128 JBH524128 JLD524128 JUZ524128 KEV524128 KOR524128 KYN524128 LIJ524128 LSF524128 MCB524128 MLX524128 MVT524128 NFP524128 NPL524128 NZH524128 OJD524128 OSZ524128 PCV524128 PMR524128 PWN524128 QGJ524128 QQF524128 RAB524128 RJX524128 RTT524128 SDP524128 SNL524128 SXH524128 THD524128 TQZ524128 UAV524128 UKR524128 UUN524128 VEJ524128 VOF524128 VYB524128 WHX524128 WRT524128 FH589664 PD589664 YZ589664 AIV589664 ASR589664 BCN589664 BMJ589664 BWF589664 CGB589664 CPX589664 CZT589664 DJP589664 DTL589664 EDH589664 END589664 EWZ589664 FGV589664 FQR589664 GAN589664 GKJ589664 GUF589664 HEB589664 HNX589664 HXT589664 IHP589664 IRL589664 JBH589664 JLD589664 JUZ589664 KEV589664 KOR589664 KYN589664 LIJ589664 LSF589664 MCB589664 MLX589664 MVT589664 NFP589664 NPL589664 NZH589664 OJD589664 OSZ589664 PCV589664 PMR589664 PWN589664 QGJ589664 QQF589664 RAB589664 RJX589664 RTT589664 SDP589664 SNL589664 SXH589664 THD589664 TQZ589664 UAV589664 UKR589664 UUN589664 VEJ589664 VOF589664 VYB589664 WHX589664 WRT589664 FH655200 PD655200 YZ655200 AIV655200 ASR655200 BCN655200 BMJ655200 BWF655200 CGB655200 CPX655200 CZT655200 DJP655200 DTL655200 EDH655200 END655200 EWZ655200 FGV655200 FQR655200 GAN655200 GKJ655200 GUF655200 HEB655200 HNX655200 HXT655200 IHP655200 IRL655200 JBH655200 JLD655200 JUZ655200 KEV655200 KOR655200 KYN655200 LIJ655200 LSF655200 MCB655200 MLX655200 MVT655200 NFP655200 NPL655200 NZH655200 OJD655200 OSZ655200 PCV655200 PMR655200 PWN655200 QGJ655200 QQF655200 RAB655200 RJX655200 RTT655200 SDP655200 SNL655200 SXH655200 THD655200 TQZ655200 UAV655200 UKR655200 UUN655200 VEJ655200 VOF655200 VYB655200 WHX655200 WRT655200 FH720736 PD720736 YZ720736 AIV720736 ASR720736 BCN720736 BMJ720736 BWF720736 CGB720736 CPX720736 CZT720736 DJP720736 DTL720736 EDH720736 END720736 EWZ720736 FGV720736 FQR720736 GAN720736 GKJ720736 GUF720736 HEB720736 HNX720736 HXT720736 IHP720736 IRL720736 JBH720736 JLD720736 JUZ720736 KEV720736 KOR720736 KYN720736 LIJ720736 LSF720736 MCB720736 MLX720736 MVT720736 NFP720736 NPL720736 NZH720736 OJD720736 OSZ720736 PCV720736 PMR720736 PWN720736 QGJ720736 QQF720736 RAB720736 RJX720736 RTT720736 SDP720736 SNL720736 SXH720736 THD720736 TQZ720736 UAV720736 UKR720736 UUN720736 VEJ720736 VOF720736 VYB720736 WHX720736 WRT720736 FH786272 PD786272 YZ786272 AIV786272 ASR786272 BCN786272 BMJ786272 BWF786272 CGB786272 CPX786272 CZT786272 DJP786272 DTL786272 EDH786272 END786272 EWZ786272 FGV786272 FQR786272 GAN786272 GKJ786272 GUF786272 HEB786272 HNX786272 HXT786272 IHP786272 IRL786272 JBH786272 JLD786272 JUZ786272 KEV786272 KOR786272 KYN786272 LIJ786272 LSF786272 MCB786272 MLX786272 MVT786272 NFP786272 NPL786272 NZH786272 OJD786272 OSZ786272 PCV786272 PMR786272 PWN786272 QGJ786272 QQF786272 RAB786272 RJX786272 RTT786272 SDP786272 SNL786272 SXH786272 THD786272 TQZ786272 UAV786272 UKR786272 UUN786272 VEJ786272 VOF786272 VYB786272 WHX786272 WRT786272 FH851808 PD851808 YZ851808 AIV851808 ASR851808 BCN851808 BMJ851808 BWF851808 CGB851808 CPX851808 CZT851808 DJP851808 DTL851808 EDH851808 END851808 EWZ851808 FGV851808 FQR851808 GAN851808 GKJ851808 GUF851808 HEB851808 HNX851808 HXT851808 IHP851808 IRL851808 JBH851808 JLD851808 JUZ851808 KEV851808 KOR851808 KYN851808 LIJ851808 LSF851808 MCB851808 MLX851808 MVT851808 NFP851808 NPL851808 NZH851808 OJD851808 OSZ851808 PCV851808 PMR851808 PWN851808 QGJ851808 QQF851808 RAB851808 RJX851808 RTT851808 SDP851808 SNL851808 SXH851808 THD851808 TQZ851808 UAV851808 UKR851808 UUN851808 VEJ851808 VOF851808 VYB851808 WHX851808 WRT851808 FH917344 PD917344 YZ917344 AIV917344 ASR917344 BCN917344 BMJ917344 BWF917344 CGB917344 CPX917344 CZT917344 DJP917344 DTL917344 EDH917344 END917344 EWZ917344 FGV917344 FQR917344 GAN917344 GKJ917344 GUF917344 HEB917344 HNX917344 HXT917344 IHP917344 IRL917344 JBH917344 JLD917344 JUZ917344 KEV917344 KOR917344 KYN917344 LIJ917344 LSF917344 MCB917344 MLX917344 MVT917344 NFP917344 NPL917344 NZH917344 OJD917344 OSZ917344 PCV917344 PMR917344 PWN917344 QGJ917344 QQF917344 RAB917344 RJX917344 RTT917344 SDP917344 SNL917344 SXH917344 THD917344 TQZ917344 UAV917344 UKR917344 UUN917344 VEJ917344 VOF917344 VYB917344 WHX917344 WRT917344 FH982880 PD982880 YZ982880 AIV982880 ASR982880 BCN982880 BMJ982880 BWF982880 CGB982880 CPX982880 CZT982880 DJP982880 DTL982880 EDH982880 END982880 EWZ982880 FGV982880 FQR982880 GAN982880 GKJ982880 GUF982880 HEB982880 HNX982880 HXT982880 IHP982880 IRL982880 JBH982880 JLD982880 JUZ982880 KEV982880 KOR982880 KYN982880 LIJ982880 LSF982880 MCB982880 MLX982880 MVT982880 NFP982880 NPL982880 NZH982880 OJD982880 OSZ982880 PCV982880 PMR982880 PWN982880 QGJ982880 QQF982880 RAB982880 RJX982880 RTT982880 SDP982880 SNL982880 SXH982880 THD982880 TQZ982880 UAV982880 UKR982880 UUN982880 VEJ982880 VOF982880 VYB982880 WHX982880 WRT982880 FH65346:FH65347 PD65346:PD65347 YZ65346:YZ65347 AIV65346:AIV65347 ASR65346:ASR65347 BCN65346:BCN65347 BMJ65346:BMJ65347 BWF65346:BWF65347 CGB65346:CGB65347 CPX65346:CPX65347 CZT65346:CZT65347 DJP65346:DJP65347 DTL65346:DTL65347 EDH65346:EDH65347 END65346:END65347 EWZ65346:EWZ65347 FGV65346:FGV65347 FQR65346:FQR65347 GAN65346:GAN65347 GKJ65346:GKJ65347 GUF65346:GUF65347 HEB65346:HEB65347 HNX65346:HNX65347 HXT65346:HXT65347 IHP65346:IHP65347 IRL65346:IRL65347 JBH65346:JBH65347 JLD65346:JLD65347 JUZ65346:JUZ65347 KEV65346:KEV65347 KOR65346:KOR65347 KYN65346:KYN65347 LIJ65346:LIJ65347 LSF65346:LSF65347 MCB65346:MCB65347 MLX65346:MLX65347 MVT65346:MVT65347 NFP65346:NFP65347 NPL65346:NPL65347 NZH65346:NZH65347 OJD65346:OJD65347 OSZ65346:OSZ65347 PCV65346:PCV65347 PMR65346:PMR65347 PWN65346:PWN65347 QGJ65346:QGJ65347 QQF65346:QQF65347 RAB65346:RAB65347 RJX65346:RJX65347 RTT65346:RTT65347 SDP65346:SDP65347 SNL65346:SNL65347 SXH65346:SXH65347 THD65346:THD65347 TQZ65346:TQZ65347 UAV65346:UAV65347 UKR65346:UKR65347 UUN65346:UUN65347 VEJ65346:VEJ65347 VOF65346:VOF65347 VYB65346:VYB65347 WHX65346:WHX65347 WRT65346:WRT65347 FH130882:FH130883 PD130882:PD130883 YZ130882:YZ130883 AIV130882:AIV130883 ASR130882:ASR130883 BCN130882:BCN130883 BMJ130882:BMJ130883 BWF130882:BWF130883 CGB130882:CGB130883 CPX130882:CPX130883 CZT130882:CZT130883 DJP130882:DJP130883 DTL130882:DTL130883 EDH130882:EDH130883 END130882:END130883 EWZ130882:EWZ130883 FGV130882:FGV130883 FQR130882:FQR130883 GAN130882:GAN130883 GKJ130882:GKJ130883 GUF130882:GUF130883 HEB130882:HEB130883 HNX130882:HNX130883 HXT130882:HXT130883 IHP130882:IHP130883 IRL130882:IRL130883 JBH130882:JBH130883 JLD130882:JLD130883 JUZ130882:JUZ130883 KEV130882:KEV130883 KOR130882:KOR130883 KYN130882:KYN130883 LIJ130882:LIJ130883 LSF130882:LSF130883 MCB130882:MCB130883 MLX130882:MLX130883 MVT130882:MVT130883 NFP130882:NFP130883 NPL130882:NPL130883 NZH130882:NZH130883 OJD130882:OJD130883 OSZ130882:OSZ130883 PCV130882:PCV130883 PMR130882:PMR130883 PWN130882:PWN130883 QGJ130882:QGJ130883 QQF130882:QQF130883 RAB130882:RAB130883 RJX130882:RJX130883 RTT130882:RTT130883 SDP130882:SDP130883 SNL130882:SNL130883 SXH130882:SXH130883 THD130882:THD130883 TQZ130882:TQZ130883 UAV130882:UAV130883 UKR130882:UKR130883 UUN130882:UUN130883 VEJ130882:VEJ130883 VOF130882:VOF130883 VYB130882:VYB130883 WHX130882:WHX130883 WRT130882:WRT130883 FH196418:FH196419 PD196418:PD196419 YZ196418:YZ196419 AIV196418:AIV196419 ASR196418:ASR196419 BCN196418:BCN196419 BMJ196418:BMJ196419 BWF196418:BWF196419 CGB196418:CGB196419 CPX196418:CPX196419 CZT196418:CZT196419 DJP196418:DJP196419 DTL196418:DTL196419 EDH196418:EDH196419 END196418:END196419 EWZ196418:EWZ196419 FGV196418:FGV196419 FQR196418:FQR196419 GAN196418:GAN196419 GKJ196418:GKJ196419 GUF196418:GUF196419 HEB196418:HEB196419 HNX196418:HNX196419 HXT196418:HXT196419 IHP196418:IHP196419 IRL196418:IRL196419 JBH196418:JBH196419 JLD196418:JLD196419 JUZ196418:JUZ196419 KEV196418:KEV196419 KOR196418:KOR196419 KYN196418:KYN196419 LIJ196418:LIJ196419 LSF196418:LSF196419 MCB196418:MCB196419 MLX196418:MLX196419 MVT196418:MVT196419 NFP196418:NFP196419 NPL196418:NPL196419 NZH196418:NZH196419 OJD196418:OJD196419 OSZ196418:OSZ196419 PCV196418:PCV196419 PMR196418:PMR196419 PWN196418:PWN196419 QGJ196418:QGJ196419 QQF196418:QQF196419 RAB196418:RAB196419 RJX196418:RJX196419 RTT196418:RTT196419 SDP196418:SDP196419 SNL196418:SNL196419 SXH196418:SXH196419 THD196418:THD196419 TQZ196418:TQZ196419 UAV196418:UAV196419 UKR196418:UKR196419 UUN196418:UUN196419 VEJ196418:VEJ196419 VOF196418:VOF196419 VYB196418:VYB196419 WHX196418:WHX196419 WRT196418:WRT196419 FH261954:FH261955 PD261954:PD261955 YZ261954:YZ261955 AIV261954:AIV261955 ASR261954:ASR261955 BCN261954:BCN261955 BMJ261954:BMJ261955 BWF261954:BWF261955 CGB261954:CGB261955 CPX261954:CPX261955 CZT261954:CZT261955 DJP261954:DJP261955 DTL261954:DTL261955 EDH261954:EDH261955 END261954:END261955 EWZ261954:EWZ261955 FGV261954:FGV261955 FQR261954:FQR261955 GAN261954:GAN261955 GKJ261954:GKJ261955 GUF261954:GUF261955 HEB261954:HEB261955 HNX261954:HNX261955 HXT261954:HXT261955 IHP261954:IHP261955 IRL261954:IRL261955 JBH261954:JBH261955 JLD261954:JLD261955 JUZ261954:JUZ261955 KEV261954:KEV261955 KOR261954:KOR261955 KYN261954:KYN261955 LIJ261954:LIJ261955 LSF261954:LSF261955 MCB261954:MCB261955 MLX261954:MLX261955 MVT261954:MVT261955 NFP261954:NFP261955 NPL261954:NPL261955 NZH261954:NZH261955 OJD261954:OJD261955 OSZ261954:OSZ261955 PCV261954:PCV261955 PMR261954:PMR261955 PWN261954:PWN261955 QGJ261954:QGJ261955 QQF261954:QQF261955 RAB261954:RAB261955 RJX261954:RJX261955 RTT261954:RTT261955 SDP261954:SDP261955 SNL261954:SNL261955 SXH261954:SXH261955 THD261954:THD261955 TQZ261954:TQZ261955 UAV261954:UAV261955 UKR261954:UKR261955 UUN261954:UUN261955 VEJ261954:VEJ261955 VOF261954:VOF261955 VYB261954:VYB261955 WHX261954:WHX261955 WRT261954:WRT261955 FH327490:FH327491 PD327490:PD327491 YZ327490:YZ327491 AIV327490:AIV327491 ASR327490:ASR327491 BCN327490:BCN327491 BMJ327490:BMJ327491 BWF327490:BWF327491 CGB327490:CGB327491 CPX327490:CPX327491 CZT327490:CZT327491 DJP327490:DJP327491 DTL327490:DTL327491 EDH327490:EDH327491 END327490:END327491 EWZ327490:EWZ327491 FGV327490:FGV327491 FQR327490:FQR327491 GAN327490:GAN327491 GKJ327490:GKJ327491 GUF327490:GUF327491 HEB327490:HEB327491 HNX327490:HNX327491 HXT327490:HXT327491 IHP327490:IHP327491 IRL327490:IRL327491 JBH327490:JBH327491 JLD327490:JLD327491 JUZ327490:JUZ327491 KEV327490:KEV327491 KOR327490:KOR327491 KYN327490:KYN327491 LIJ327490:LIJ327491 LSF327490:LSF327491 MCB327490:MCB327491 MLX327490:MLX327491 MVT327490:MVT327491 NFP327490:NFP327491 NPL327490:NPL327491 NZH327490:NZH327491 OJD327490:OJD327491 OSZ327490:OSZ327491 PCV327490:PCV327491 PMR327490:PMR327491 PWN327490:PWN327491 QGJ327490:QGJ327491 QQF327490:QQF327491 RAB327490:RAB327491 RJX327490:RJX327491 RTT327490:RTT327491 SDP327490:SDP327491 SNL327490:SNL327491 SXH327490:SXH327491 THD327490:THD327491 TQZ327490:TQZ327491 UAV327490:UAV327491 UKR327490:UKR327491 UUN327490:UUN327491 VEJ327490:VEJ327491 VOF327490:VOF327491 VYB327490:VYB327491 WHX327490:WHX327491 WRT327490:WRT327491 FH393026:FH393027 PD393026:PD393027 YZ393026:YZ393027 AIV393026:AIV393027 ASR393026:ASR393027 BCN393026:BCN393027 BMJ393026:BMJ393027 BWF393026:BWF393027 CGB393026:CGB393027 CPX393026:CPX393027 CZT393026:CZT393027 DJP393026:DJP393027 DTL393026:DTL393027 EDH393026:EDH393027 END393026:END393027 EWZ393026:EWZ393027 FGV393026:FGV393027 FQR393026:FQR393027 GAN393026:GAN393027 GKJ393026:GKJ393027 GUF393026:GUF393027 HEB393026:HEB393027 HNX393026:HNX393027 HXT393026:HXT393027 IHP393026:IHP393027 IRL393026:IRL393027 JBH393026:JBH393027 JLD393026:JLD393027 JUZ393026:JUZ393027 KEV393026:KEV393027 KOR393026:KOR393027 KYN393026:KYN393027 LIJ393026:LIJ393027 LSF393026:LSF393027 MCB393026:MCB393027 MLX393026:MLX393027 MVT393026:MVT393027 NFP393026:NFP393027 NPL393026:NPL393027 NZH393026:NZH393027 OJD393026:OJD393027 OSZ393026:OSZ393027 PCV393026:PCV393027 PMR393026:PMR393027 PWN393026:PWN393027 QGJ393026:QGJ393027 QQF393026:QQF393027 RAB393026:RAB393027 RJX393026:RJX393027 RTT393026:RTT393027 SDP393026:SDP393027 SNL393026:SNL393027 SXH393026:SXH393027 THD393026:THD393027 TQZ393026:TQZ393027 UAV393026:UAV393027 UKR393026:UKR393027 UUN393026:UUN393027 VEJ393026:VEJ393027 VOF393026:VOF393027 VYB393026:VYB393027 WHX393026:WHX393027 WRT393026:WRT393027 FH458562:FH458563 PD458562:PD458563 YZ458562:YZ458563 AIV458562:AIV458563 ASR458562:ASR458563 BCN458562:BCN458563 BMJ458562:BMJ458563 BWF458562:BWF458563 CGB458562:CGB458563 CPX458562:CPX458563 CZT458562:CZT458563 DJP458562:DJP458563 DTL458562:DTL458563 EDH458562:EDH458563 END458562:END458563 EWZ458562:EWZ458563 FGV458562:FGV458563 FQR458562:FQR458563 GAN458562:GAN458563 GKJ458562:GKJ458563 GUF458562:GUF458563 HEB458562:HEB458563 HNX458562:HNX458563 HXT458562:HXT458563 IHP458562:IHP458563 IRL458562:IRL458563 JBH458562:JBH458563 JLD458562:JLD458563 JUZ458562:JUZ458563 KEV458562:KEV458563 KOR458562:KOR458563 KYN458562:KYN458563 LIJ458562:LIJ458563 LSF458562:LSF458563 MCB458562:MCB458563 MLX458562:MLX458563 MVT458562:MVT458563 NFP458562:NFP458563 NPL458562:NPL458563 NZH458562:NZH458563 OJD458562:OJD458563 OSZ458562:OSZ458563 PCV458562:PCV458563 PMR458562:PMR458563 PWN458562:PWN458563 QGJ458562:QGJ458563 QQF458562:QQF458563 RAB458562:RAB458563 RJX458562:RJX458563 RTT458562:RTT458563 SDP458562:SDP458563 SNL458562:SNL458563 SXH458562:SXH458563 THD458562:THD458563 TQZ458562:TQZ458563 UAV458562:UAV458563 UKR458562:UKR458563 UUN458562:UUN458563 VEJ458562:VEJ458563 VOF458562:VOF458563 VYB458562:VYB458563 WHX458562:WHX458563 WRT458562:WRT458563 FH524098:FH524099 PD524098:PD524099 YZ524098:YZ524099 AIV524098:AIV524099 ASR524098:ASR524099 BCN524098:BCN524099 BMJ524098:BMJ524099 BWF524098:BWF524099 CGB524098:CGB524099 CPX524098:CPX524099 CZT524098:CZT524099 DJP524098:DJP524099 DTL524098:DTL524099 EDH524098:EDH524099 END524098:END524099 EWZ524098:EWZ524099 FGV524098:FGV524099 FQR524098:FQR524099 GAN524098:GAN524099 GKJ524098:GKJ524099 GUF524098:GUF524099 HEB524098:HEB524099 HNX524098:HNX524099 HXT524098:HXT524099 IHP524098:IHP524099 IRL524098:IRL524099 JBH524098:JBH524099 JLD524098:JLD524099 JUZ524098:JUZ524099 KEV524098:KEV524099 KOR524098:KOR524099 KYN524098:KYN524099 LIJ524098:LIJ524099 LSF524098:LSF524099 MCB524098:MCB524099 MLX524098:MLX524099 MVT524098:MVT524099 NFP524098:NFP524099 NPL524098:NPL524099 NZH524098:NZH524099 OJD524098:OJD524099 OSZ524098:OSZ524099 PCV524098:PCV524099 PMR524098:PMR524099 PWN524098:PWN524099 QGJ524098:QGJ524099 QQF524098:QQF524099 RAB524098:RAB524099 RJX524098:RJX524099 RTT524098:RTT524099 SDP524098:SDP524099 SNL524098:SNL524099 SXH524098:SXH524099 THD524098:THD524099 TQZ524098:TQZ524099 UAV524098:UAV524099 UKR524098:UKR524099 UUN524098:UUN524099 VEJ524098:VEJ524099 VOF524098:VOF524099 VYB524098:VYB524099 WHX524098:WHX524099 WRT524098:WRT524099 FH589634:FH589635 PD589634:PD589635 YZ589634:YZ589635 AIV589634:AIV589635 ASR589634:ASR589635 BCN589634:BCN589635 BMJ589634:BMJ589635 BWF589634:BWF589635 CGB589634:CGB589635 CPX589634:CPX589635 CZT589634:CZT589635 DJP589634:DJP589635 DTL589634:DTL589635 EDH589634:EDH589635 END589634:END589635 EWZ589634:EWZ589635 FGV589634:FGV589635 FQR589634:FQR589635 GAN589634:GAN589635 GKJ589634:GKJ589635 GUF589634:GUF589635 HEB589634:HEB589635 HNX589634:HNX589635 HXT589634:HXT589635 IHP589634:IHP589635 IRL589634:IRL589635 JBH589634:JBH589635 JLD589634:JLD589635 JUZ589634:JUZ589635 KEV589634:KEV589635 KOR589634:KOR589635 KYN589634:KYN589635 LIJ589634:LIJ589635 LSF589634:LSF589635 MCB589634:MCB589635 MLX589634:MLX589635 MVT589634:MVT589635 NFP589634:NFP589635 NPL589634:NPL589635 NZH589634:NZH589635 OJD589634:OJD589635 OSZ589634:OSZ589635 PCV589634:PCV589635 PMR589634:PMR589635 PWN589634:PWN589635 QGJ589634:QGJ589635 QQF589634:QQF589635 RAB589634:RAB589635 RJX589634:RJX589635 RTT589634:RTT589635 SDP589634:SDP589635 SNL589634:SNL589635 SXH589634:SXH589635 THD589634:THD589635 TQZ589634:TQZ589635 UAV589634:UAV589635 UKR589634:UKR589635 UUN589634:UUN589635 VEJ589634:VEJ589635 VOF589634:VOF589635 VYB589634:VYB589635 WHX589634:WHX589635 WRT589634:WRT589635 FH655170:FH655171 PD655170:PD655171 YZ655170:YZ655171 AIV655170:AIV655171 ASR655170:ASR655171 BCN655170:BCN655171 BMJ655170:BMJ655171 BWF655170:BWF655171 CGB655170:CGB655171 CPX655170:CPX655171 CZT655170:CZT655171 DJP655170:DJP655171 DTL655170:DTL655171 EDH655170:EDH655171 END655170:END655171 EWZ655170:EWZ655171 FGV655170:FGV655171 FQR655170:FQR655171 GAN655170:GAN655171 GKJ655170:GKJ655171 GUF655170:GUF655171 HEB655170:HEB655171 HNX655170:HNX655171 HXT655170:HXT655171 IHP655170:IHP655171 IRL655170:IRL655171 JBH655170:JBH655171 JLD655170:JLD655171 JUZ655170:JUZ655171 KEV655170:KEV655171 KOR655170:KOR655171 KYN655170:KYN655171 LIJ655170:LIJ655171 LSF655170:LSF655171 MCB655170:MCB655171 MLX655170:MLX655171 MVT655170:MVT655171 NFP655170:NFP655171 NPL655170:NPL655171 NZH655170:NZH655171 OJD655170:OJD655171 OSZ655170:OSZ655171 PCV655170:PCV655171 PMR655170:PMR655171 PWN655170:PWN655171 QGJ655170:QGJ655171 QQF655170:QQF655171 RAB655170:RAB655171 RJX655170:RJX655171 RTT655170:RTT655171 SDP655170:SDP655171 SNL655170:SNL655171 SXH655170:SXH655171 THD655170:THD655171 TQZ655170:TQZ655171 UAV655170:UAV655171 UKR655170:UKR655171 UUN655170:UUN655171 VEJ655170:VEJ655171 VOF655170:VOF655171 VYB655170:VYB655171 WHX655170:WHX655171 WRT655170:WRT655171 FH720706:FH720707 PD720706:PD720707 YZ720706:YZ720707 AIV720706:AIV720707 ASR720706:ASR720707 BCN720706:BCN720707 BMJ720706:BMJ720707 BWF720706:BWF720707 CGB720706:CGB720707 CPX720706:CPX720707 CZT720706:CZT720707 DJP720706:DJP720707 DTL720706:DTL720707 EDH720706:EDH720707 END720706:END720707 EWZ720706:EWZ720707 FGV720706:FGV720707 FQR720706:FQR720707 GAN720706:GAN720707 GKJ720706:GKJ720707 GUF720706:GUF720707 HEB720706:HEB720707 HNX720706:HNX720707 HXT720706:HXT720707 IHP720706:IHP720707 IRL720706:IRL720707 JBH720706:JBH720707 JLD720706:JLD720707 JUZ720706:JUZ720707 KEV720706:KEV720707 KOR720706:KOR720707 KYN720706:KYN720707 LIJ720706:LIJ720707 LSF720706:LSF720707 MCB720706:MCB720707 MLX720706:MLX720707 MVT720706:MVT720707 NFP720706:NFP720707 NPL720706:NPL720707 NZH720706:NZH720707 OJD720706:OJD720707 OSZ720706:OSZ720707 PCV720706:PCV720707 PMR720706:PMR720707 PWN720706:PWN720707 QGJ720706:QGJ720707 QQF720706:QQF720707 RAB720706:RAB720707 RJX720706:RJX720707 RTT720706:RTT720707 SDP720706:SDP720707 SNL720706:SNL720707 SXH720706:SXH720707 THD720706:THD720707 TQZ720706:TQZ720707 UAV720706:UAV720707 UKR720706:UKR720707 UUN720706:UUN720707 VEJ720706:VEJ720707 VOF720706:VOF720707 VYB720706:VYB720707 WHX720706:WHX720707 WRT720706:WRT720707 FH786242:FH786243 PD786242:PD786243 YZ786242:YZ786243 AIV786242:AIV786243 ASR786242:ASR786243 BCN786242:BCN786243 BMJ786242:BMJ786243 BWF786242:BWF786243 CGB786242:CGB786243 CPX786242:CPX786243 CZT786242:CZT786243 DJP786242:DJP786243 DTL786242:DTL786243 EDH786242:EDH786243 END786242:END786243 EWZ786242:EWZ786243 FGV786242:FGV786243 FQR786242:FQR786243 GAN786242:GAN786243 GKJ786242:GKJ786243 GUF786242:GUF786243 HEB786242:HEB786243 HNX786242:HNX786243 HXT786242:HXT786243 IHP786242:IHP786243 IRL786242:IRL786243 JBH786242:JBH786243 JLD786242:JLD786243 JUZ786242:JUZ786243 KEV786242:KEV786243 KOR786242:KOR786243 KYN786242:KYN786243 LIJ786242:LIJ786243 LSF786242:LSF786243 MCB786242:MCB786243 MLX786242:MLX786243 MVT786242:MVT786243 NFP786242:NFP786243 NPL786242:NPL786243 NZH786242:NZH786243 OJD786242:OJD786243 OSZ786242:OSZ786243 PCV786242:PCV786243 PMR786242:PMR786243 PWN786242:PWN786243 QGJ786242:QGJ786243 QQF786242:QQF786243 RAB786242:RAB786243 RJX786242:RJX786243 RTT786242:RTT786243 SDP786242:SDP786243 SNL786242:SNL786243 SXH786242:SXH786243 THD786242:THD786243 TQZ786242:TQZ786243 UAV786242:UAV786243 UKR786242:UKR786243 UUN786242:UUN786243 VEJ786242:VEJ786243 VOF786242:VOF786243 VYB786242:VYB786243 WHX786242:WHX786243 WRT786242:WRT786243 FH851778:FH851779 PD851778:PD851779 YZ851778:YZ851779 AIV851778:AIV851779 ASR851778:ASR851779 BCN851778:BCN851779 BMJ851778:BMJ851779 BWF851778:BWF851779 CGB851778:CGB851779 CPX851778:CPX851779 CZT851778:CZT851779 DJP851778:DJP851779 DTL851778:DTL851779 EDH851778:EDH851779 END851778:END851779 EWZ851778:EWZ851779 FGV851778:FGV851779 FQR851778:FQR851779 GAN851778:GAN851779 GKJ851778:GKJ851779 GUF851778:GUF851779 HEB851778:HEB851779 HNX851778:HNX851779 HXT851778:HXT851779 IHP851778:IHP851779 IRL851778:IRL851779 JBH851778:JBH851779 JLD851778:JLD851779 JUZ851778:JUZ851779 KEV851778:KEV851779 KOR851778:KOR851779 KYN851778:KYN851779 LIJ851778:LIJ851779 LSF851778:LSF851779 MCB851778:MCB851779 MLX851778:MLX851779 MVT851778:MVT851779 NFP851778:NFP851779 NPL851778:NPL851779 NZH851778:NZH851779 OJD851778:OJD851779 OSZ851778:OSZ851779 PCV851778:PCV851779 PMR851778:PMR851779 PWN851778:PWN851779 QGJ851778:QGJ851779 QQF851778:QQF851779 RAB851778:RAB851779 RJX851778:RJX851779 RTT851778:RTT851779 SDP851778:SDP851779 SNL851778:SNL851779 SXH851778:SXH851779 THD851778:THD851779 TQZ851778:TQZ851779 UAV851778:UAV851779 UKR851778:UKR851779 UUN851778:UUN851779 VEJ851778:VEJ851779 VOF851778:VOF851779 VYB851778:VYB851779 WHX851778:WHX851779 WRT851778:WRT851779 FH917314:FH917315 PD917314:PD917315 YZ917314:YZ917315 AIV917314:AIV917315 ASR917314:ASR917315 BCN917314:BCN917315 BMJ917314:BMJ917315 BWF917314:BWF917315 CGB917314:CGB917315 CPX917314:CPX917315 CZT917314:CZT917315 DJP917314:DJP917315 DTL917314:DTL917315 EDH917314:EDH917315 END917314:END917315 EWZ917314:EWZ917315 FGV917314:FGV917315 FQR917314:FQR917315 GAN917314:GAN917315 GKJ917314:GKJ917315 GUF917314:GUF917315 HEB917314:HEB917315 HNX917314:HNX917315 HXT917314:HXT917315 IHP917314:IHP917315 IRL917314:IRL917315 JBH917314:JBH917315 JLD917314:JLD917315 JUZ917314:JUZ917315 KEV917314:KEV917315 KOR917314:KOR917315 KYN917314:KYN917315 LIJ917314:LIJ917315 LSF917314:LSF917315 MCB917314:MCB917315 MLX917314:MLX917315 MVT917314:MVT917315 NFP917314:NFP917315 NPL917314:NPL917315 NZH917314:NZH917315 OJD917314:OJD917315 OSZ917314:OSZ917315 PCV917314:PCV917315 PMR917314:PMR917315 PWN917314:PWN917315 QGJ917314:QGJ917315 QQF917314:QQF917315 RAB917314:RAB917315 RJX917314:RJX917315 RTT917314:RTT917315 SDP917314:SDP917315 SNL917314:SNL917315 SXH917314:SXH917315 THD917314:THD917315 TQZ917314:TQZ917315 UAV917314:UAV917315 UKR917314:UKR917315 UUN917314:UUN917315 VEJ917314:VEJ917315 VOF917314:VOF917315 VYB917314:VYB917315 WHX917314:WHX917315 WRT917314:WRT917315 FH982850:FH982851 PD982850:PD982851 YZ982850:YZ982851 AIV982850:AIV982851 ASR982850:ASR982851 BCN982850:BCN982851 BMJ982850:BMJ982851 BWF982850:BWF982851 CGB982850:CGB982851 CPX982850:CPX982851 CZT982850:CZT982851 DJP982850:DJP982851 DTL982850:DTL982851 EDH982850:EDH982851 END982850:END982851 EWZ982850:EWZ982851 FGV982850:FGV982851 FQR982850:FQR982851 GAN982850:GAN982851 GKJ982850:GKJ982851 GUF982850:GUF982851 HEB982850:HEB982851 HNX982850:HNX982851 HXT982850:HXT982851 IHP982850:IHP982851 IRL982850:IRL982851 JBH982850:JBH982851 JLD982850:JLD982851 JUZ982850:JUZ982851 KEV982850:KEV982851 KOR982850:KOR982851 KYN982850:KYN982851 LIJ982850:LIJ982851 LSF982850:LSF982851 MCB982850:MCB982851 MLX982850:MLX982851 MVT982850:MVT982851 NFP982850:NFP982851 NPL982850:NPL982851 NZH982850:NZH982851 OJD982850:OJD982851 OSZ982850:OSZ982851 PCV982850:PCV982851 PMR982850:PMR982851 PWN982850:PWN982851 QGJ982850:QGJ982851 QQF982850:QQF982851 RAB982850:RAB982851 RJX982850:RJX982851 RTT982850:RTT982851 SDP982850:SDP982851 SNL982850:SNL982851 SXH982850:SXH982851 THD982850:THD982851 TQZ982850:TQZ982851 UAV982850:UAV982851 UKR982850:UKR982851 UUN982850:UUN982851 VEJ982850:VEJ982851 VOF982850:VOF982851 VYB982850:VYB982851 WHX982850:WHX982851 WRT982850:WRT982851">
      <formula1>390</formula1>
    </dataValidation>
    <dataValidation type="list" allowBlank="1" showInputMessage="1" showErrorMessage="1" sqref="AL65349 KJ65349 UF65349 AEB65349 ANX65349 AXT65349 BHP65349 BRL65349 CBH65349 CLD65349 CUZ65349 DEV65349 DOR65349 DYN65349 EIJ65349 ESF65349 FCB65349 FLX65349 FVT65349 GFP65349 GPL65349 GZH65349 HJD65349 HSZ65349 ICV65349 IMR65349 IWN65349 JGJ65349 JQF65349 KAB65349 KJX65349 KTT65349 LDP65349 LNL65349 LXH65349 MHD65349 MQZ65349 NAV65349 NKR65349 NUN65349 OEJ65349 OOF65349 OYB65349 PHX65349 PRT65349 QBP65349 QLL65349 QVH65349 RFD65349 ROZ65349 RYV65349 SIR65349 SSN65349 TCJ65349 TMF65349 TWB65349 UFX65349 UPT65349 UZP65349 VJL65349 VTH65349 WDD65349 WMZ65349 WWV65349 AL130885 KJ130885 UF130885 AEB130885 ANX130885 AXT130885 BHP130885 BRL130885 CBH130885 CLD130885 CUZ130885 DEV130885 DOR130885 DYN130885 EIJ130885 ESF130885 FCB130885 FLX130885 FVT130885 GFP130885 GPL130885 GZH130885 HJD130885 HSZ130885 ICV130885 IMR130885 IWN130885 JGJ130885 JQF130885 KAB130885 KJX130885 KTT130885 LDP130885 LNL130885 LXH130885 MHD130885 MQZ130885 NAV130885 NKR130885 NUN130885 OEJ130885 OOF130885 OYB130885 PHX130885 PRT130885 QBP130885 QLL130885 QVH130885 RFD130885 ROZ130885 RYV130885 SIR130885 SSN130885 TCJ130885 TMF130885 TWB130885 UFX130885 UPT130885 UZP130885 VJL130885 VTH130885 WDD130885 WMZ130885 WWV130885 AL196421 KJ196421 UF196421 AEB196421 ANX196421 AXT196421 BHP196421 BRL196421 CBH196421 CLD196421 CUZ196421 DEV196421 DOR196421 DYN196421 EIJ196421 ESF196421 FCB196421 FLX196421 FVT196421 GFP196421 GPL196421 GZH196421 HJD196421 HSZ196421 ICV196421 IMR196421 IWN196421 JGJ196421 JQF196421 KAB196421 KJX196421 KTT196421 LDP196421 LNL196421 LXH196421 MHD196421 MQZ196421 NAV196421 NKR196421 NUN196421 OEJ196421 OOF196421 OYB196421 PHX196421 PRT196421 QBP196421 QLL196421 QVH196421 RFD196421 ROZ196421 RYV196421 SIR196421 SSN196421 TCJ196421 TMF196421 TWB196421 UFX196421 UPT196421 UZP196421 VJL196421 VTH196421 WDD196421 WMZ196421 WWV196421 AL261957 KJ261957 UF261957 AEB261957 ANX261957 AXT261957 BHP261957 BRL261957 CBH261957 CLD261957 CUZ261957 DEV261957 DOR261957 DYN261957 EIJ261957 ESF261957 FCB261957 FLX261957 FVT261957 GFP261957 GPL261957 GZH261957 HJD261957 HSZ261957 ICV261957 IMR261957 IWN261957 JGJ261957 JQF261957 KAB261957 KJX261957 KTT261957 LDP261957 LNL261957 LXH261957 MHD261957 MQZ261957 NAV261957 NKR261957 NUN261957 OEJ261957 OOF261957 OYB261957 PHX261957 PRT261957 QBP261957 QLL261957 QVH261957 RFD261957 ROZ261957 RYV261957 SIR261957 SSN261957 TCJ261957 TMF261957 TWB261957 UFX261957 UPT261957 UZP261957 VJL261957 VTH261957 WDD261957 WMZ261957 WWV261957 AL327493 KJ327493 UF327493 AEB327493 ANX327493 AXT327493 BHP327493 BRL327493 CBH327493 CLD327493 CUZ327493 DEV327493 DOR327493 DYN327493 EIJ327493 ESF327493 FCB327493 FLX327493 FVT327493 GFP327493 GPL327493 GZH327493 HJD327493 HSZ327493 ICV327493 IMR327493 IWN327493 JGJ327493 JQF327493 KAB327493 KJX327493 KTT327493 LDP327493 LNL327493 LXH327493 MHD327493 MQZ327493 NAV327493 NKR327493 NUN327493 OEJ327493 OOF327493 OYB327493 PHX327493 PRT327493 QBP327493 QLL327493 QVH327493 RFD327493 ROZ327493 RYV327493 SIR327493 SSN327493 TCJ327493 TMF327493 TWB327493 UFX327493 UPT327493 UZP327493 VJL327493 VTH327493 WDD327493 WMZ327493 WWV327493 AL393029 KJ393029 UF393029 AEB393029 ANX393029 AXT393029 BHP393029 BRL393029 CBH393029 CLD393029 CUZ393029 DEV393029 DOR393029 DYN393029 EIJ393029 ESF393029 FCB393029 FLX393029 FVT393029 GFP393029 GPL393029 GZH393029 HJD393029 HSZ393029 ICV393029 IMR393029 IWN393029 JGJ393029 JQF393029 KAB393029 KJX393029 KTT393029 LDP393029 LNL393029 LXH393029 MHD393029 MQZ393029 NAV393029 NKR393029 NUN393029 OEJ393029 OOF393029 OYB393029 PHX393029 PRT393029 QBP393029 QLL393029 QVH393029 RFD393029 ROZ393029 RYV393029 SIR393029 SSN393029 TCJ393029 TMF393029 TWB393029 UFX393029 UPT393029 UZP393029 VJL393029 VTH393029 WDD393029 WMZ393029 WWV393029 AL458565 KJ458565 UF458565 AEB458565 ANX458565 AXT458565 BHP458565 BRL458565 CBH458565 CLD458565 CUZ458565 DEV458565 DOR458565 DYN458565 EIJ458565 ESF458565 FCB458565 FLX458565 FVT458565 GFP458565 GPL458565 GZH458565 HJD458565 HSZ458565 ICV458565 IMR458565 IWN458565 JGJ458565 JQF458565 KAB458565 KJX458565 KTT458565 LDP458565 LNL458565 LXH458565 MHD458565 MQZ458565 NAV458565 NKR458565 NUN458565 OEJ458565 OOF458565 OYB458565 PHX458565 PRT458565 QBP458565 QLL458565 QVH458565 RFD458565 ROZ458565 RYV458565 SIR458565 SSN458565 TCJ458565 TMF458565 TWB458565 UFX458565 UPT458565 UZP458565 VJL458565 VTH458565 WDD458565 WMZ458565 WWV458565 AL524101 KJ524101 UF524101 AEB524101 ANX524101 AXT524101 BHP524101 BRL524101 CBH524101 CLD524101 CUZ524101 DEV524101 DOR524101 DYN524101 EIJ524101 ESF524101 FCB524101 FLX524101 FVT524101 GFP524101 GPL524101 GZH524101 HJD524101 HSZ524101 ICV524101 IMR524101 IWN524101 JGJ524101 JQF524101 KAB524101 KJX524101 KTT524101 LDP524101 LNL524101 LXH524101 MHD524101 MQZ524101 NAV524101 NKR524101 NUN524101 OEJ524101 OOF524101 OYB524101 PHX524101 PRT524101 QBP524101 QLL524101 QVH524101 RFD524101 ROZ524101 RYV524101 SIR524101 SSN524101 TCJ524101 TMF524101 TWB524101 UFX524101 UPT524101 UZP524101 VJL524101 VTH524101 WDD524101 WMZ524101 WWV524101 AL589637 KJ589637 UF589637 AEB589637 ANX589637 AXT589637 BHP589637 BRL589637 CBH589637 CLD589637 CUZ589637 DEV589637 DOR589637 DYN589637 EIJ589637 ESF589637 FCB589637 FLX589637 FVT589637 GFP589637 GPL589637 GZH589637 HJD589637 HSZ589637 ICV589637 IMR589637 IWN589637 JGJ589637 JQF589637 KAB589637 KJX589637 KTT589637 LDP589637 LNL589637 LXH589637 MHD589637 MQZ589637 NAV589637 NKR589637 NUN589637 OEJ589637 OOF589637 OYB589637 PHX589637 PRT589637 QBP589637 QLL589637 QVH589637 RFD589637 ROZ589637 RYV589637 SIR589637 SSN589637 TCJ589637 TMF589637 TWB589637 UFX589637 UPT589637 UZP589637 VJL589637 VTH589637 WDD589637 WMZ589637 WWV589637 AL655173 KJ655173 UF655173 AEB655173 ANX655173 AXT655173 BHP655173 BRL655173 CBH655173 CLD655173 CUZ655173 DEV655173 DOR655173 DYN655173 EIJ655173 ESF655173 FCB655173 FLX655173 FVT655173 GFP655173 GPL655173 GZH655173 HJD655173 HSZ655173 ICV655173 IMR655173 IWN655173 JGJ655173 JQF655173 KAB655173 KJX655173 KTT655173 LDP655173 LNL655173 LXH655173 MHD655173 MQZ655173 NAV655173 NKR655173 NUN655173 OEJ655173 OOF655173 OYB655173 PHX655173 PRT655173 QBP655173 QLL655173 QVH655173 RFD655173 ROZ655173 RYV655173 SIR655173 SSN655173 TCJ655173 TMF655173 TWB655173 UFX655173 UPT655173 UZP655173 VJL655173 VTH655173 WDD655173 WMZ655173 WWV655173 AL720709 KJ720709 UF720709 AEB720709 ANX720709 AXT720709 BHP720709 BRL720709 CBH720709 CLD720709 CUZ720709 DEV720709 DOR720709 DYN720709 EIJ720709 ESF720709 FCB720709 FLX720709 FVT720709 GFP720709 GPL720709 GZH720709 HJD720709 HSZ720709 ICV720709 IMR720709 IWN720709 JGJ720709 JQF720709 KAB720709 KJX720709 KTT720709 LDP720709 LNL720709 LXH720709 MHD720709 MQZ720709 NAV720709 NKR720709 NUN720709 OEJ720709 OOF720709 OYB720709 PHX720709 PRT720709 QBP720709 QLL720709 QVH720709 RFD720709 ROZ720709 RYV720709 SIR720709 SSN720709 TCJ720709 TMF720709 TWB720709 UFX720709 UPT720709 UZP720709 VJL720709 VTH720709 WDD720709 WMZ720709 WWV720709 AL786245 KJ786245 UF786245 AEB786245 ANX786245 AXT786245 BHP786245 BRL786245 CBH786245 CLD786245 CUZ786245 DEV786245 DOR786245 DYN786245 EIJ786245 ESF786245 FCB786245 FLX786245 FVT786245 GFP786245 GPL786245 GZH786245 HJD786245 HSZ786245 ICV786245 IMR786245 IWN786245 JGJ786245 JQF786245 KAB786245 KJX786245 KTT786245 LDP786245 LNL786245 LXH786245 MHD786245 MQZ786245 NAV786245 NKR786245 NUN786245 OEJ786245 OOF786245 OYB786245 PHX786245 PRT786245 QBP786245 QLL786245 QVH786245 RFD786245 ROZ786245 RYV786245 SIR786245 SSN786245 TCJ786245 TMF786245 TWB786245 UFX786245 UPT786245 UZP786245 VJL786245 VTH786245 WDD786245 WMZ786245 WWV786245 AL851781 KJ851781 UF851781 AEB851781 ANX851781 AXT851781 BHP851781 BRL851781 CBH851781 CLD851781 CUZ851781 DEV851781 DOR851781 DYN851781 EIJ851781 ESF851781 FCB851781 FLX851781 FVT851781 GFP851781 GPL851781 GZH851781 HJD851781 HSZ851781 ICV851781 IMR851781 IWN851781 JGJ851781 JQF851781 KAB851781 KJX851781 KTT851781 LDP851781 LNL851781 LXH851781 MHD851781 MQZ851781 NAV851781 NKR851781 NUN851781 OEJ851781 OOF851781 OYB851781 PHX851781 PRT851781 QBP851781 QLL851781 QVH851781 RFD851781 ROZ851781 RYV851781 SIR851781 SSN851781 TCJ851781 TMF851781 TWB851781 UFX851781 UPT851781 UZP851781 VJL851781 VTH851781 WDD851781 WMZ851781 WWV851781 AL917317 KJ917317 UF917317 AEB917317 ANX917317 AXT917317 BHP917317 BRL917317 CBH917317 CLD917317 CUZ917317 DEV917317 DOR917317 DYN917317 EIJ917317 ESF917317 FCB917317 FLX917317 FVT917317 GFP917317 GPL917317 GZH917317 HJD917317 HSZ917317 ICV917317 IMR917317 IWN917317 JGJ917317 JQF917317 KAB917317 KJX917317 KTT917317 LDP917317 LNL917317 LXH917317 MHD917317 MQZ917317 NAV917317 NKR917317 NUN917317 OEJ917317 OOF917317 OYB917317 PHX917317 PRT917317 QBP917317 QLL917317 QVH917317 RFD917317 ROZ917317 RYV917317 SIR917317 SSN917317 TCJ917317 TMF917317 TWB917317 UFX917317 UPT917317 UZP917317 VJL917317 VTH917317 WDD917317 WMZ917317 WWV917317 AL982853 KJ982853 UF982853 AEB982853 ANX982853 AXT982853 BHP982853 BRL982853 CBH982853 CLD982853 CUZ982853 DEV982853 DOR982853 DYN982853 EIJ982853 ESF982853 FCB982853 FLX982853 FVT982853 GFP982853 GPL982853 GZH982853 HJD982853 HSZ982853 ICV982853 IMR982853 IWN982853 JGJ982853 JQF982853 KAB982853 KJX982853 KTT982853 LDP982853 LNL982853 LXH982853 MHD982853 MQZ982853 NAV982853 NKR982853 NUN982853 OEJ982853 OOF982853 OYB982853 PHX982853 PRT982853 QBP982853 QLL982853 QVH982853 RFD982853 ROZ982853 RYV982853 SIR982853 SSN982853 TCJ982853 TMF982853 TWB982853 UFX982853 UPT982853 UZP982853 VJL982853 VTH982853 WDD982853 WMZ982853 WWV982853 N65395:N65400 CZ65397:CZ65402 MV65397:MV65402 WR65397:WR65402 AGN65397:AGN65402 AQJ65397:AQJ65402 BAF65397:BAF65402 BKB65397:BKB65402 BTX65397:BTX65402 CDT65397:CDT65402 CNP65397:CNP65402 CXL65397:CXL65402 DHH65397:DHH65402 DRD65397:DRD65402 EAZ65397:EAZ65402 EKV65397:EKV65402 EUR65397:EUR65402 FEN65397:FEN65402 FOJ65397:FOJ65402 FYF65397:FYF65402 GIB65397:GIB65402 GRX65397:GRX65402 HBT65397:HBT65402 HLP65397:HLP65402 HVL65397:HVL65402 IFH65397:IFH65402 IPD65397:IPD65402 IYZ65397:IYZ65402 JIV65397:JIV65402 JSR65397:JSR65402 KCN65397:KCN65402 KMJ65397:KMJ65402 KWF65397:KWF65402 LGB65397:LGB65402 LPX65397:LPX65402 LZT65397:LZT65402 MJP65397:MJP65402 MTL65397:MTL65402 NDH65397:NDH65402 NND65397:NND65402 NWZ65397:NWZ65402 OGV65397:OGV65402 OQR65397:OQR65402 PAN65397:PAN65402 PKJ65397:PKJ65402 PUF65397:PUF65402 QEB65397:QEB65402 QNX65397:QNX65402 QXT65397:QXT65402 RHP65397:RHP65402 RRL65397:RRL65402 SBH65397:SBH65402 SLD65397:SLD65402 SUZ65397:SUZ65402 TEV65397:TEV65402 TOR65397:TOR65402 TYN65397:TYN65402 UIJ65397:UIJ65402 USF65397:USF65402 VCB65397:VCB65402 VLX65397:VLX65402 VVT65397:VVT65402 WFP65397:WFP65402 WPL65397:WPL65402 N130931:N130936 CZ130933:CZ130938 MV130933:MV130938 WR130933:WR130938 AGN130933:AGN130938 AQJ130933:AQJ130938 BAF130933:BAF130938 BKB130933:BKB130938 BTX130933:BTX130938 CDT130933:CDT130938 CNP130933:CNP130938 CXL130933:CXL130938 DHH130933:DHH130938 DRD130933:DRD130938 EAZ130933:EAZ130938 EKV130933:EKV130938 EUR130933:EUR130938 FEN130933:FEN130938 FOJ130933:FOJ130938 FYF130933:FYF130938 GIB130933:GIB130938 GRX130933:GRX130938 HBT130933:HBT130938 HLP130933:HLP130938 HVL130933:HVL130938 IFH130933:IFH130938 IPD130933:IPD130938 IYZ130933:IYZ130938 JIV130933:JIV130938 JSR130933:JSR130938 KCN130933:KCN130938 KMJ130933:KMJ130938 KWF130933:KWF130938 LGB130933:LGB130938 LPX130933:LPX130938 LZT130933:LZT130938 MJP130933:MJP130938 MTL130933:MTL130938 NDH130933:NDH130938 NND130933:NND130938 NWZ130933:NWZ130938 OGV130933:OGV130938 OQR130933:OQR130938 PAN130933:PAN130938 PKJ130933:PKJ130938 PUF130933:PUF130938 QEB130933:QEB130938 QNX130933:QNX130938 QXT130933:QXT130938 RHP130933:RHP130938 RRL130933:RRL130938 SBH130933:SBH130938 SLD130933:SLD130938 SUZ130933:SUZ130938 TEV130933:TEV130938 TOR130933:TOR130938 TYN130933:TYN130938 UIJ130933:UIJ130938 USF130933:USF130938 VCB130933:VCB130938 VLX130933:VLX130938 VVT130933:VVT130938 WFP130933:WFP130938 WPL130933:WPL130938 N196467:N196472 CZ196469:CZ196474 MV196469:MV196474 WR196469:WR196474 AGN196469:AGN196474 AQJ196469:AQJ196474 BAF196469:BAF196474 BKB196469:BKB196474 BTX196469:BTX196474 CDT196469:CDT196474 CNP196469:CNP196474 CXL196469:CXL196474 DHH196469:DHH196474 DRD196469:DRD196474 EAZ196469:EAZ196474 EKV196469:EKV196474 EUR196469:EUR196474 FEN196469:FEN196474 FOJ196469:FOJ196474 FYF196469:FYF196474 GIB196469:GIB196474 GRX196469:GRX196474 HBT196469:HBT196474 HLP196469:HLP196474 HVL196469:HVL196474 IFH196469:IFH196474 IPD196469:IPD196474 IYZ196469:IYZ196474 JIV196469:JIV196474 JSR196469:JSR196474 KCN196469:KCN196474 KMJ196469:KMJ196474 KWF196469:KWF196474 LGB196469:LGB196474 LPX196469:LPX196474 LZT196469:LZT196474 MJP196469:MJP196474 MTL196469:MTL196474 NDH196469:NDH196474 NND196469:NND196474 NWZ196469:NWZ196474 OGV196469:OGV196474 OQR196469:OQR196474 PAN196469:PAN196474 PKJ196469:PKJ196474 PUF196469:PUF196474 QEB196469:QEB196474 QNX196469:QNX196474 QXT196469:QXT196474 RHP196469:RHP196474 RRL196469:RRL196474 SBH196469:SBH196474 SLD196469:SLD196474 SUZ196469:SUZ196474 TEV196469:TEV196474 TOR196469:TOR196474 TYN196469:TYN196474 UIJ196469:UIJ196474 USF196469:USF196474 VCB196469:VCB196474 VLX196469:VLX196474 VVT196469:VVT196474 WFP196469:WFP196474 WPL196469:WPL196474 N262003:N262008 CZ262005:CZ262010 MV262005:MV262010 WR262005:WR262010 AGN262005:AGN262010 AQJ262005:AQJ262010 BAF262005:BAF262010 BKB262005:BKB262010 BTX262005:BTX262010 CDT262005:CDT262010 CNP262005:CNP262010 CXL262005:CXL262010 DHH262005:DHH262010 DRD262005:DRD262010 EAZ262005:EAZ262010 EKV262005:EKV262010 EUR262005:EUR262010 FEN262005:FEN262010 FOJ262005:FOJ262010 FYF262005:FYF262010 GIB262005:GIB262010 GRX262005:GRX262010 HBT262005:HBT262010 HLP262005:HLP262010 HVL262005:HVL262010 IFH262005:IFH262010 IPD262005:IPD262010 IYZ262005:IYZ262010 JIV262005:JIV262010 JSR262005:JSR262010 KCN262005:KCN262010 KMJ262005:KMJ262010 KWF262005:KWF262010 LGB262005:LGB262010 LPX262005:LPX262010 LZT262005:LZT262010 MJP262005:MJP262010 MTL262005:MTL262010 NDH262005:NDH262010 NND262005:NND262010 NWZ262005:NWZ262010 OGV262005:OGV262010 OQR262005:OQR262010 PAN262005:PAN262010 PKJ262005:PKJ262010 PUF262005:PUF262010 QEB262005:QEB262010 QNX262005:QNX262010 QXT262005:QXT262010 RHP262005:RHP262010 RRL262005:RRL262010 SBH262005:SBH262010 SLD262005:SLD262010 SUZ262005:SUZ262010 TEV262005:TEV262010 TOR262005:TOR262010 TYN262005:TYN262010 UIJ262005:UIJ262010 USF262005:USF262010 VCB262005:VCB262010 VLX262005:VLX262010 VVT262005:VVT262010 WFP262005:WFP262010 WPL262005:WPL262010 N327539:N327544 CZ327541:CZ327546 MV327541:MV327546 WR327541:WR327546 AGN327541:AGN327546 AQJ327541:AQJ327546 BAF327541:BAF327546 BKB327541:BKB327546 BTX327541:BTX327546 CDT327541:CDT327546 CNP327541:CNP327546 CXL327541:CXL327546 DHH327541:DHH327546 DRD327541:DRD327546 EAZ327541:EAZ327546 EKV327541:EKV327546 EUR327541:EUR327546 FEN327541:FEN327546 FOJ327541:FOJ327546 FYF327541:FYF327546 GIB327541:GIB327546 GRX327541:GRX327546 HBT327541:HBT327546 HLP327541:HLP327546 HVL327541:HVL327546 IFH327541:IFH327546 IPD327541:IPD327546 IYZ327541:IYZ327546 JIV327541:JIV327546 JSR327541:JSR327546 KCN327541:KCN327546 KMJ327541:KMJ327546 KWF327541:KWF327546 LGB327541:LGB327546 LPX327541:LPX327546 LZT327541:LZT327546 MJP327541:MJP327546 MTL327541:MTL327546 NDH327541:NDH327546 NND327541:NND327546 NWZ327541:NWZ327546 OGV327541:OGV327546 OQR327541:OQR327546 PAN327541:PAN327546 PKJ327541:PKJ327546 PUF327541:PUF327546 QEB327541:QEB327546 QNX327541:QNX327546 QXT327541:QXT327546 RHP327541:RHP327546 RRL327541:RRL327546 SBH327541:SBH327546 SLD327541:SLD327546 SUZ327541:SUZ327546 TEV327541:TEV327546 TOR327541:TOR327546 TYN327541:TYN327546 UIJ327541:UIJ327546 USF327541:USF327546 VCB327541:VCB327546 VLX327541:VLX327546 VVT327541:VVT327546 WFP327541:WFP327546 WPL327541:WPL327546 N393075:N393080 CZ393077:CZ393082 MV393077:MV393082 WR393077:WR393082 AGN393077:AGN393082 AQJ393077:AQJ393082 BAF393077:BAF393082 BKB393077:BKB393082 BTX393077:BTX393082 CDT393077:CDT393082 CNP393077:CNP393082 CXL393077:CXL393082 DHH393077:DHH393082 DRD393077:DRD393082 EAZ393077:EAZ393082 EKV393077:EKV393082 EUR393077:EUR393082 FEN393077:FEN393082 FOJ393077:FOJ393082 FYF393077:FYF393082 GIB393077:GIB393082 GRX393077:GRX393082 HBT393077:HBT393082 HLP393077:HLP393082 HVL393077:HVL393082 IFH393077:IFH393082 IPD393077:IPD393082 IYZ393077:IYZ393082 JIV393077:JIV393082 JSR393077:JSR393082 KCN393077:KCN393082 KMJ393077:KMJ393082 KWF393077:KWF393082 LGB393077:LGB393082 LPX393077:LPX393082 LZT393077:LZT393082 MJP393077:MJP393082 MTL393077:MTL393082 NDH393077:NDH393082 NND393077:NND393082 NWZ393077:NWZ393082 OGV393077:OGV393082 OQR393077:OQR393082 PAN393077:PAN393082 PKJ393077:PKJ393082 PUF393077:PUF393082 QEB393077:QEB393082 QNX393077:QNX393082 QXT393077:QXT393082 RHP393077:RHP393082 RRL393077:RRL393082 SBH393077:SBH393082 SLD393077:SLD393082 SUZ393077:SUZ393082 TEV393077:TEV393082 TOR393077:TOR393082 TYN393077:TYN393082 UIJ393077:UIJ393082 USF393077:USF393082 VCB393077:VCB393082 VLX393077:VLX393082 VVT393077:VVT393082 WFP393077:WFP393082 WPL393077:WPL393082 N458611:N458616 CZ458613:CZ458618 MV458613:MV458618 WR458613:WR458618 AGN458613:AGN458618 AQJ458613:AQJ458618 BAF458613:BAF458618 BKB458613:BKB458618 BTX458613:BTX458618 CDT458613:CDT458618 CNP458613:CNP458618 CXL458613:CXL458618 DHH458613:DHH458618 DRD458613:DRD458618 EAZ458613:EAZ458618 EKV458613:EKV458618 EUR458613:EUR458618 FEN458613:FEN458618 FOJ458613:FOJ458618 FYF458613:FYF458618 GIB458613:GIB458618 GRX458613:GRX458618 HBT458613:HBT458618 HLP458613:HLP458618 HVL458613:HVL458618 IFH458613:IFH458618 IPD458613:IPD458618 IYZ458613:IYZ458618 JIV458613:JIV458618 JSR458613:JSR458618 KCN458613:KCN458618 KMJ458613:KMJ458618 KWF458613:KWF458618 LGB458613:LGB458618 LPX458613:LPX458618 LZT458613:LZT458618 MJP458613:MJP458618 MTL458613:MTL458618 NDH458613:NDH458618 NND458613:NND458618 NWZ458613:NWZ458618 OGV458613:OGV458618 OQR458613:OQR458618 PAN458613:PAN458618 PKJ458613:PKJ458618 PUF458613:PUF458618 QEB458613:QEB458618 QNX458613:QNX458618 QXT458613:QXT458618 RHP458613:RHP458618 RRL458613:RRL458618 SBH458613:SBH458618 SLD458613:SLD458618 SUZ458613:SUZ458618 TEV458613:TEV458618 TOR458613:TOR458618 TYN458613:TYN458618 UIJ458613:UIJ458618 USF458613:USF458618 VCB458613:VCB458618 VLX458613:VLX458618 VVT458613:VVT458618 WFP458613:WFP458618 WPL458613:WPL458618 N524147:N524152 CZ524149:CZ524154 MV524149:MV524154 WR524149:WR524154 AGN524149:AGN524154 AQJ524149:AQJ524154 BAF524149:BAF524154 BKB524149:BKB524154 BTX524149:BTX524154 CDT524149:CDT524154 CNP524149:CNP524154 CXL524149:CXL524154 DHH524149:DHH524154 DRD524149:DRD524154 EAZ524149:EAZ524154 EKV524149:EKV524154 EUR524149:EUR524154 FEN524149:FEN524154 FOJ524149:FOJ524154 FYF524149:FYF524154 GIB524149:GIB524154 GRX524149:GRX524154 HBT524149:HBT524154 HLP524149:HLP524154 HVL524149:HVL524154 IFH524149:IFH524154 IPD524149:IPD524154 IYZ524149:IYZ524154 JIV524149:JIV524154 JSR524149:JSR524154 KCN524149:KCN524154 KMJ524149:KMJ524154 KWF524149:KWF524154 LGB524149:LGB524154 LPX524149:LPX524154 LZT524149:LZT524154 MJP524149:MJP524154 MTL524149:MTL524154 NDH524149:NDH524154 NND524149:NND524154 NWZ524149:NWZ524154 OGV524149:OGV524154 OQR524149:OQR524154 PAN524149:PAN524154 PKJ524149:PKJ524154 PUF524149:PUF524154 QEB524149:QEB524154 QNX524149:QNX524154 QXT524149:QXT524154 RHP524149:RHP524154 RRL524149:RRL524154 SBH524149:SBH524154 SLD524149:SLD524154 SUZ524149:SUZ524154 TEV524149:TEV524154 TOR524149:TOR524154 TYN524149:TYN524154 UIJ524149:UIJ524154 USF524149:USF524154 VCB524149:VCB524154 VLX524149:VLX524154 VVT524149:VVT524154 WFP524149:WFP524154 WPL524149:WPL524154 N589683:N589688 CZ589685:CZ589690 MV589685:MV589690 WR589685:WR589690 AGN589685:AGN589690 AQJ589685:AQJ589690 BAF589685:BAF589690 BKB589685:BKB589690 BTX589685:BTX589690 CDT589685:CDT589690 CNP589685:CNP589690 CXL589685:CXL589690 DHH589685:DHH589690 DRD589685:DRD589690 EAZ589685:EAZ589690 EKV589685:EKV589690 EUR589685:EUR589690 FEN589685:FEN589690 FOJ589685:FOJ589690 FYF589685:FYF589690 GIB589685:GIB589690 GRX589685:GRX589690 HBT589685:HBT589690 HLP589685:HLP589690 HVL589685:HVL589690 IFH589685:IFH589690 IPD589685:IPD589690 IYZ589685:IYZ589690 JIV589685:JIV589690 JSR589685:JSR589690 KCN589685:KCN589690 KMJ589685:KMJ589690 KWF589685:KWF589690 LGB589685:LGB589690 LPX589685:LPX589690 LZT589685:LZT589690 MJP589685:MJP589690 MTL589685:MTL589690 NDH589685:NDH589690 NND589685:NND589690 NWZ589685:NWZ589690 OGV589685:OGV589690 OQR589685:OQR589690 PAN589685:PAN589690 PKJ589685:PKJ589690 PUF589685:PUF589690 QEB589685:QEB589690 QNX589685:QNX589690 QXT589685:QXT589690 RHP589685:RHP589690 RRL589685:RRL589690 SBH589685:SBH589690 SLD589685:SLD589690 SUZ589685:SUZ589690 TEV589685:TEV589690 TOR589685:TOR589690 TYN589685:TYN589690 UIJ589685:UIJ589690 USF589685:USF589690 VCB589685:VCB589690 VLX589685:VLX589690 VVT589685:VVT589690 WFP589685:WFP589690 WPL589685:WPL589690 N655219:N655224 CZ655221:CZ655226 MV655221:MV655226 WR655221:WR655226 AGN655221:AGN655226 AQJ655221:AQJ655226 BAF655221:BAF655226 BKB655221:BKB655226 BTX655221:BTX655226 CDT655221:CDT655226 CNP655221:CNP655226 CXL655221:CXL655226 DHH655221:DHH655226 DRD655221:DRD655226 EAZ655221:EAZ655226 EKV655221:EKV655226 EUR655221:EUR655226 FEN655221:FEN655226 FOJ655221:FOJ655226 FYF655221:FYF655226 GIB655221:GIB655226 GRX655221:GRX655226 HBT655221:HBT655226 HLP655221:HLP655226 HVL655221:HVL655226 IFH655221:IFH655226 IPD655221:IPD655226 IYZ655221:IYZ655226 JIV655221:JIV655226 JSR655221:JSR655226 KCN655221:KCN655226 KMJ655221:KMJ655226 KWF655221:KWF655226 LGB655221:LGB655226 LPX655221:LPX655226 LZT655221:LZT655226 MJP655221:MJP655226 MTL655221:MTL655226 NDH655221:NDH655226 NND655221:NND655226 NWZ655221:NWZ655226 OGV655221:OGV655226 OQR655221:OQR655226 PAN655221:PAN655226 PKJ655221:PKJ655226 PUF655221:PUF655226 QEB655221:QEB655226 QNX655221:QNX655226 QXT655221:QXT655226 RHP655221:RHP655226 RRL655221:RRL655226 SBH655221:SBH655226 SLD655221:SLD655226 SUZ655221:SUZ655226 TEV655221:TEV655226 TOR655221:TOR655226 TYN655221:TYN655226 UIJ655221:UIJ655226 USF655221:USF655226 VCB655221:VCB655226 VLX655221:VLX655226 VVT655221:VVT655226 WFP655221:WFP655226 WPL655221:WPL655226 N720755:N720760 CZ720757:CZ720762 MV720757:MV720762 WR720757:WR720762 AGN720757:AGN720762 AQJ720757:AQJ720762 BAF720757:BAF720762 BKB720757:BKB720762 BTX720757:BTX720762 CDT720757:CDT720762 CNP720757:CNP720762 CXL720757:CXL720762 DHH720757:DHH720762 DRD720757:DRD720762 EAZ720757:EAZ720762 EKV720757:EKV720762 EUR720757:EUR720762 FEN720757:FEN720762 FOJ720757:FOJ720762 FYF720757:FYF720762 GIB720757:GIB720762 GRX720757:GRX720762 HBT720757:HBT720762 HLP720757:HLP720762 HVL720757:HVL720762 IFH720757:IFH720762 IPD720757:IPD720762 IYZ720757:IYZ720762 JIV720757:JIV720762 JSR720757:JSR720762 KCN720757:KCN720762 KMJ720757:KMJ720762 KWF720757:KWF720762 LGB720757:LGB720762 LPX720757:LPX720762 LZT720757:LZT720762 MJP720757:MJP720762 MTL720757:MTL720762 NDH720757:NDH720762 NND720757:NND720762 NWZ720757:NWZ720762 OGV720757:OGV720762 OQR720757:OQR720762 PAN720757:PAN720762 PKJ720757:PKJ720762 PUF720757:PUF720762 QEB720757:QEB720762 QNX720757:QNX720762 QXT720757:QXT720762 RHP720757:RHP720762 RRL720757:RRL720762 SBH720757:SBH720762 SLD720757:SLD720762 SUZ720757:SUZ720762 TEV720757:TEV720762 TOR720757:TOR720762 TYN720757:TYN720762 UIJ720757:UIJ720762 USF720757:USF720762 VCB720757:VCB720762 VLX720757:VLX720762 VVT720757:VVT720762 WFP720757:WFP720762 WPL720757:WPL720762 N786291:N786296 CZ786293:CZ786298 MV786293:MV786298 WR786293:WR786298 AGN786293:AGN786298 AQJ786293:AQJ786298 BAF786293:BAF786298 BKB786293:BKB786298 BTX786293:BTX786298 CDT786293:CDT786298 CNP786293:CNP786298 CXL786293:CXL786298 DHH786293:DHH786298 DRD786293:DRD786298 EAZ786293:EAZ786298 EKV786293:EKV786298 EUR786293:EUR786298 FEN786293:FEN786298 FOJ786293:FOJ786298 FYF786293:FYF786298 GIB786293:GIB786298 GRX786293:GRX786298 HBT786293:HBT786298 HLP786293:HLP786298 HVL786293:HVL786298 IFH786293:IFH786298 IPD786293:IPD786298 IYZ786293:IYZ786298 JIV786293:JIV786298 JSR786293:JSR786298 KCN786293:KCN786298 KMJ786293:KMJ786298 KWF786293:KWF786298 LGB786293:LGB786298 LPX786293:LPX786298 LZT786293:LZT786298 MJP786293:MJP786298 MTL786293:MTL786298 NDH786293:NDH786298 NND786293:NND786298 NWZ786293:NWZ786298 OGV786293:OGV786298 OQR786293:OQR786298 PAN786293:PAN786298 PKJ786293:PKJ786298 PUF786293:PUF786298 QEB786293:QEB786298 QNX786293:QNX786298 QXT786293:QXT786298 RHP786293:RHP786298 RRL786293:RRL786298 SBH786293:SBH786298 SLD786293:SLD786298 SUZ786293:SUZ786298 TEV786293:TEV786298 TOR786293:TOR786298 TYN786293:TYN786298 UIJ786293:UIJ786298 USF786293:USF786298 VCB786293:VCB786298 VLX786293:VLX786298 VVT786293:VVT786298 WFP786293:WFP786298 WPL786293:WPL786298 N851827:N851832 CZ851829:CZ851834 MV851829:MV851834 WR851829:WR851834 AGN851829:AGN851834 AQJ851829:AQJ851834 BAF851829:BAF851834 BKB851829:BKB851834 BTX851829:BTX851834 CDT851829:CDT851834 CNP851829:CNP851834 CXL851829:CXL851834 DHH851829:DHH851834 DRD851829:DRD851834 EAZ851829:EAZ851834 EKV851829:EKV851834 EUR851829:EUR851834 FEN851829:FEN851834 FOJ851829:FOJ851834 FYF851829:FYF851834 GIB851829:GIB851834 GRX851829:GRX851834 HBT851829:HBT851834 HLP851829:HLP851834 HVL851829:HVL851834 IFH851829:IFH851834 IPD851829:IPD851834 IYZ851829:IYZ851834 JIV851829:JIV851834 JSR851829:JSR851834 KCN851829:KCN851834 KMJ851829:KMJ851834 KWF851829:KWF851834 LGB851829:LGB851834 LPX851829:LPX851834 LZT851829:LZT851834 MJP851829:MJP851834 MTL851829:MTL851834 NDH851829:NDH851834 NND851829:NND851834 NWZ851829:NWZ851834 OGV851829:OGV851834 OQR851829:OQR851834 PAN851829:PAN851834 PKJ851829:PKJ851834 PUF851829:PUF851834 QEB851829:QEB851834 QNX851829:QNX851834 QXT851829:QXT851834 RHP851829:RHP851834 RRL851829:RRL851834 SBH851829:SBH851834 SLD851829:SLD851834 SUZ851829:SUZ851834 TEV851829:TEV851834 TOR851829:TOR851834 TYN851829:TYN851834 UIJ851829:UIJ851834 USF851829:USF851834 VCB851829:VCB851834 VLX851829:VLX851834 VVT851829:VVT851834 WFP851829:WFP851834 WPL851829:WPL851834 N917363:N917368 CZ917365:CZ917370 MV917365:MV917370 WR917365:WR917370 AGN917365:AGN917370 AQJ917365:AQJ917370 BAF917365:BAF917370 BKB917365:BKB917370 BTX917365:BTX917370 CDT917365:CDT917370 CNP917365:CNP917370 CXL917365:CXL917370 DHH917365:DHH917370 DRD917365:DRD917370 EAZ917365:EAZ917370 EKV917365:EKV917370 EUR917365:EUR917370 FEN917365:FEN917370 FOJ917365:FOJ917370 FYF917365:FYF917370 GIB917365:GIB917370 GRX917365:GRX917370 HBT917365:HBT917370 HLP917365:HLP917370 HVL917365:HVL917370 IFH917365:IFH917370 IPD917365:IPD917370 IYZ917365:IYZ917370 JIV917365:JIV917370 JSR917365:JSR917370 KCN917365:KCN917370 KMJ917365:KMJ917370 KWF917365:KWF917370 LGB917365:LGB917370 LPX917365:LPX917370 LZT917365:LZT917370 MJP917365:MJP917370 MTL917365:MTL917370 NDH917365:NDH917370 NND917365:NND917370 NWZ917365:NWZ917370 OGV917365:OGV917370 OQR917365:OQR917370 PAN917365:PAN917370 PKJ917365:PKJ917370 PUF917365:PUF917370 QEB917365:QEB917370 QNX917365:QNX917370 QXT917365:QXT917370 RHP917365:RHP917370 RRL917365:RRL917370 SBH917365:SBH917370 SLD917365:SLD917370 SUZ917365:SUZ917370 TEV917365:TEV917370 TOR917365:TOR917370 TYN917365:TYN917370 UIJ917365:UIJ917370 USF917365:USF917370 VCB917365:VCB917370 VLX917365:VLX917370 VVT917365:VVT917370 WFP917365:WFP917370 WPL917365:WPL917370 N982899:N982904 CZ982901:CZ982906 MV982901:MV982906 WR982901:WR982906 AGN982901:AGN982906 AQJ982901:AQJ982906 BAF982901:BAF982906 BKB982901:BKB982906 BTX982901:BTX982906 CDT982901:CDT982906 CNP982901:CNP982906 CXL982901:CXL982906 DHH982901:DHH982906 DRD982901:DRD982906 EAZ982901:EAZ982906 EKV982901:EKV982906 EUR982901:EUR982906 FEN982901:FEN982906 FOJ982901:FOJ982906 FYF982901:FYF982906 GIB982901:GIB982906 GRX982901:GRX982906 HBT982901:HBT982906 HLP982901:HLP982906 HVL982901:HVL982906 IFH982901:IFH982906 IPD982901:IPD982906 IYZ982901:IYZ982906 JIV982901:JIV982906 JSR982901:JSR982906 KCN982901:KCN982906 KMJ982901:KMJ982906 KWF982901:KWF982906 LGB982901:LGB982906 LPX982901:LPX982906 LZT982901:LZT982906 MJP982901:MJP982906 MTL982901:MTL982906 NDH982901:NDH982906 NND982901:NND982906 NWZ982901:NWZ982906 OGV982901:OGV982906 OQR982901:OQR982906 PAN982901:PAN982906 PKJ982901:PKJ982906 PUF982901:PUF982906 QEB982901:QEB982906 QNX982901:QNX982906 QXT982901:QXT982906 RHP982901:RHP982906 RRL982901:RRL982906 SBH982901:SBH982906 SLD982901:SLD982906 SUZ982901:SUZ982906 TEV982901:TEV982906 TOR982901:TOR982906 TYN982901:TYN982906 UIJ982901:UIJ982906 USF982901:USF982906 VCB982901:VCB982906 VLX982901:VLX982906 VVT982901:VVT982906 WFP982901:WFP982906 WPL982901:WPL982906 N65403 CZ65405 MV65405 WR65405 AGN65405 AQJ65405 BAF65405 BKB65405 BTX65405 CDT65405 CNP65405 CXL65405 DHH65405 DRD65405 EAZ65405 EKV65405 EUR65405 FEN65405 FOJ65405 FYF65405 GIB65405 GRX65405 HBT65405 HLP65405 HVL65405 IFH65405 IPD65405 IYZ65405 JIV65405 JSR65405 KCN65405 KMJ65405 KWF65405 LGB65405 LPX65405 LZT65405 MJP65405 MTL65405 NDH65405 NND65405 NWZ65405 OGV65405 OQR65405 PAN65405 PKJ65405 PUF65405 QEB65405 QNX65405 QXT65405 RHP65405 RRL65405 SBH65405 SLD65405 SUZ65405 TEV65405 TOR65405 TYN65405 UIJ65405 USF65405 VCB65405 VLX65405 VVT65405 WFP65405 WPL65405 N130939 CZ130941 MV130941 WR130941 AGN130941 AQJ130941 BAF130941 BKB130941 BTX130941 CDT130941 CNP130941 CXL130941 DHH130941 DRD130941 EAZ130941 EKV130941 EUR130941 FEN130941 FOJ130941 FYF130941 GIB130941 GRX130941 HBT130941 HLP130941 HVL130941 IFH130941 IPD130941 IYZ130941 JIV130941 JSR130941 KCN130941 KMJ130941 KWF130941 LGB130941 LPX130941 LZT130941 MJP130941 MTL130941 NDH130941 NND130941 NWZ130941 OGV130941 OQR130941 PAN130941 PKJ130941 PUF130941 QEB130941 QNX130941 QXT130941 RHP130941 RRL130941 SBH130941 SLD130941 SUZ130941 TEV130941 TOR130941 TYN130941 UIJ130941 USF130941 VCB130941 VLX130941 VVT130941 WFP130941 WPL130941 N196475 CZ196477 MV196477 WR196477 AGN196477 AQJ196477 BAF196477 BKB196477 BTX196477 CDT196477 CNP196477 CXL196477 DHH196477 DRD196477 EAZ196477 EKV196477 EUR196477 FEN196477 FOJ196477 FYF196477 GIB196477 GRX196477 HBT196477 HLP196477 HVL196477 IFH196477 IPD196477 IYZ196477 JIV196477 JSR196477 KCN196477 KMJ196477 KWF196477 LGB196477 LPX196477 LZT196477 MJP196477 MTL196477 NDH196477 NND196477 NWZ196477 OGV196477 OQR196477 PAN196477 PKJ196477 PUF196477 QEB196477 QNX196477 QXT196477 RHP196477 RRL196477 SBH196477 SLD196477 SUZ196477 TEV196477 TOR196477 TYN196477 UIJ196477 USF196477 VCB196477 VLX196477 VVT196477 WFP196477 WPL196477 N262011 CZ262013 MV262013 WR262013 AGN262013 AQJ262013 BAF262013 BKB262013 BTX262013 CDT262013 CNP262013 CXL262013 DHH262013 DRD262013 EAZ262013 EKV262013 EUR262013 FEN262013 FOJ262013 FYF262013 GIB262013 GRX262013 HBT262013 HLP262013 HVL262013 IFH262013 IPD262013 IYZ262013 JIV262013 JSR262013 KCN262013 KMJ262013 KWF262013 LGB262013 LPX262013 LZT262013 MJP262013 MTL262013 NDH262013 NND262013 NWZ262013 OGV262013 OQR262013 PAN262013 PKJ262013 PUF262013 QEB262013 QNX262013 QXT262013 RHP262013 RRL262013 SBH262013 SLD262013 SUZ262013 TEV262013 TOR262013 TYN262013 UIJ262013 USF262013 VCB262013 VLX262013 VVT262013 WFP262013 WPL262013 N327547 CZ327549 MV327549 WR327549 AGN327549 AQJ327549 BAF327549 BKB327549 BTX327549 CDT327549 CNP327549 CXL327549 DHH327549 DRD327549 EAZ327549 EKV327549 EUR327549 FEN327549 FOJ327549 FYF327549 GIB327549 GRX327549 HBT327549 HLP327549 HVL327549 IFH327549 IPD327549 IYZ327549 JIV327549 JSR327549 KCN327549 KMJ327549 KWF327549 LGB327549 LPX327549 LZT327549 MJP327549 MTL327549 NDH327549 NND327549 NWZ327549 OGV327549 OQR327549 PAN327549 PKJ327549 PUF327549 QEB327549 QNX327549 QXT327549 RHP327549 RRL327549 SBH327549 SLD327549 SUZ327549 TEV327549 TOR327549 TYN327549 UIJ327549 USF327549 VCB327549 VLX327549 VVT327549 WFP327549 WPL327549 N393083 CZ393085 MV393085 WR393085 AGN393085 AQJ393085 BAF393085 BKB393085 BTX393085 CDT393085 CNP393085 CXL393085 DHH393085 DRD393085 EAZ393085 EKV393085 EUR393085 FEN393085 FOJ393085 FYF393085 GIB393085 GRX393085 HBT393085 HLP393085 HVL393085 IFH393085 IPD393085 IYZ393085 JIV393085 JSR393085 KCN393085 KMJ393085 KWF393085 LGB393085 LPX393085 LZT393085 MJP393085 MTL393085 NDH393085 NND393085 NWZ393085 OGV393085 OQR393085 PAN393085 PKJ393085 PUF393085 QEB393085 QNX393085 QXT393085 RHP393085 RRL393085 SBH393085 SLD393085 SUZ393085 TEV393085 TOR393085 TYN393085 UIJ393085 USF393085 VCB393085 VLX393085 VVT393085 WFP393085 WPL393085 N458619 CZ458621 MV458621 WR458621 AGN458621 AQJ458621 BAF458621 BKB458621 BTX458621 CDT458621 CNP458621 CXL458621 DHH458621 DRD458621 EAZ458621 EKV458621 EUR458621 FEN458621 FOJ458621 FYF458621 GIB458621 GRX458621 HBT458621 HLP458621 HVL458621 IFH458621 IPD458621 IYZ458621 JIV458621 JSR458621 KCN458621 KMJ458621 KWF458621 LGB458621 LPX458621 LZT458621 MJP458621 MTL458621 NDH458621 NND458621 NWZ458621 OGV458621 OQR458621 PAN458621 PKJ458621 PUF458621 QEB458621 QNX458621 QXT458621 RHP458621 RRL458621 SBH458621 SLD458621 SUZ458621 TEV458621 TOR458621 TYN458621 UIJ458621 USF458621 VCB458621 VLX458621 VVT458621 WFP458621 WPL458621 N524155 CZ524157 MV524157 WR524157 AGN524157 AQJ524157 BAF524157 BKB524157 BTX524157 CDT524157 CNP524157 CXL524157 DHH524157 DRD524157 EAZ524157 EKV524157 EUR524157 FEN524157 FOJ524157 FYF524157 GIB524157 GRX524157 HBT524157 HLP524157 HVL524157 IFH524157 IPD524157 IYZ524157 JIV524157 JSR524157 KCN524157 KMJ524157 KWF524157 LGB524157 LPX524157 LZT524157 MJP524157 MTL524157 NDH524157 NND524157 NWZ524157 OGV524157 OQR524157 PAN524157 PKJ524157 PUF524157 QEB524157 QNX524157 QXT524157 RHP524157 RRL524157 SBH524157 SLD524157 SUZ524157 TEV524157 TOR524157 TYN524157 UIJ524157 USF524157 VCB524157 VLX524157 VVT524157 WFP524157 WPL524157 N589691 CZ589693 MV589693 WR589693 AGN589693 AQJ589693 BAF589693 BKB589693 BTX589693 CDT589693 CNP589693 CXL589693 DHH589693 DRD589693 EAZ589693 EKV589693 EUR589693 FEN589693 FOJ589693 FYF589693 GIB589693 GRX589693 HBT589693 HLP589693 HVL589693 IFH589693 IPD589693 IYZ589693 JIV589693 JSR589693 KCN589693 KMJ589693 KWF589693 LGB589693 LPX589693 LZT589693 MJP589693 MTL589693 NDH589693 NND589693 NWZ589693 OGV589693 OQR589693 PAN589693 PKJ589693 PUF589693 QEB589693 QNX589693 QXT589693 RHP589693 RRL589693 SBH589693 SLD589693 SUZ589693 TEV589693 TOR589693 TYN589693 UIJ589693 USF589693 VCB589693 VLX589693 VVT589693 WFP589693 WPL589693 N655227 CZ655229 MV655229 WR655229 AGN655229 AQJ655229 BAF655229 BKB655229 BTX655229 CDT655229 CNP655229 CXL655229 DHH655229 DRD655229 EAZ655229 EKV655229 EUR655229 FEN655229 FOJ655229 FYF655229 GIB655229 GRX655229 HBT655229 HLP655229 HVL655229 IFH655229 IPD655229 IYZ655229 JIV655229 JSR655229 KCN655229 KMJ655229 KWF655229 LGB655229 LPX655229 LZT655229 MJP655229 MTL655229 NDH655229 NND655229 NWZ655229 OGV655229 OQR655229 PAN655229 PKJ655229 PUF655229 QEB655229 QNX655229 QXT655229 RHP655229 RRL655229 SBH655229 SLD655229 SUZ655229 TEV655229 TOR655229 TYN655229 UIJ655229 USF655229 VCB655229 VLX655229 VVT655229 WFP655229 WPL655229 N720763 CZ720765 MV720765 WR720765 AGN720765 AQJ720765 BAF720765 BKB720765 BTX720765 CDT720765 CNP720765 CXL720765 DHH720765 DRD720765 EAZ720765 EKV720765 EUR720765 FEN720765 FOJ720765 FYF720765 GIB720765 GRX720765 HBT720765 HLP720765 HVL720765 IFH720765 IPD720765 IYZ720765 JIV720765 JSR720765 KCN720765 KMJ720765 KWF720765 LGB720765 LPX720765 LZT720765 MJP720765 MTL720765 NDH720765 NND720765 NWZ720765 OGV720765 OQR720765 PAN720765 PKJ720765 PUF720765 QEB720765 QNX720765 QXT720765 RHP720765 RRL720765 SBH720765 SLD720765 SUZ720765 TEV720765 TOR720765 TYN720765 UIJ720765 USF720765 VCB720765 VLX720765 VVT720765 WFP720765 WPL720765 N786299 CZ786301 MV786301 WR786301 AGN786301 AQJ786301 BAF786301 BKB786301 BTX786301 CDT786301 CNP786301 CXL786301 DHH786301 DRD786301 EAZ786301 EKV786301 EUR786301 FEN786301 FOJ786301 FYF786301 GIB786301 GRX786301 HBT786301 HLP786301 HVL786301 IFH786301 IPD786301 IYZ786301 JIV786301 JSR786301 KCN786301 KMJ786301 KWF786301 LGB786301 LPX786301 LZT786301 MJP786301 MTL786301 NDH786301 NND786301 NWZ786301 OGV786301 OQR786301 PAN786301 PKJ786301 PUF786301 QEB786301 QNX786301 QXT786301 RHP786301 RRL786301 SBH786301 SLD786301 SUZ786301 TEV786301 TOR786301 TYN786301 UIJ786301 USF786301 VCB786301 VLX786301 VVT786301 WFP786301 WPL786301 N851835 CZ851837 MV851837 WR851837 AGN851837 AQJ851837 BAF851837 BKB851837 BTX851837 CDT851837 CNP851837 CXL851837 DHH851837 DRD851837 EAZ851837 EKV851837 EUR851837 FEN851837 FOJ851837 FYF851837 GIB851837 GRX851837 HBT851837 HLP851837 HVL851837 IFH851837 IPD851837 IYZ851837 JIV851837 JSR851837 KCN851837 KMJ851837 KWF851837 LGB851837 LPX851837 LZT851837 MJP851837 MTL851837 NDH851837 NND851837 NWZ851837 OGV851837 OQR851837 PAN851837 PKJ851837 PUF851837 QEB851837 QNX851837 QXT851837 RHP851837 RRL851837 SBH851837 SLD851837 SUZ851837 TEV851837 TOR851837 TYN851837 UIJ851837 USF851837 VCB851837 VLX851837 VVT851837 WFP851837 WPL851837 N917371 CZ917373 MV917373 WR917373 AGN917373 AQJ917373 BAF917373 BKB917373 BTX917373 CDT917373 CNP917373 CXL917373 DHH917373 DRD917373 EAZ917373 EKV917373 EUR917373 FEN917373 FOJ917373 FYF917373 GIB917373 GRX917373 HBT917373 HLP917373 HVL917373 IFH917373 IPD917373 IYZ917373 JIV917373 JSR917373 KCN917373 KMJ917373 KWF917373 LGB917373 LPX917373 LZT917373 MJP917373 MTL917373 NDH917373 NND917373 NWZ917373 OGV917373 OQR917373 PAN917373 PKJ917373 PUF917373 QEB917373 QNX917373 QXT917373 RHP917373 RRL917373 SBH917373 SLD917373 SUZ917373 TEV917373 TOR917373 TYN917373 UIJ917373 USF917373 VCB917373 VLX917373 VVT917373 WFP917373 WPL917373 N982907 CZ982909 MV982909 WR982909 AGN982909 AQJ982909 BAF982909 BKB982909 BTX982909 CDT982909 CNP982909 CXL982909 DHH982909 DRD982909 EAZ982909 EKV982909 EUR982909 FEN982909 FOJ982909 FYF982909 GIB982909 GRX982909 HBT982909 HLP982909 HVL982909 IFH982909 IPD982909 IYZ982909 JIV982909 JSR982909 KCN982909 KMJ982909 KWF982909 LGB982909 LPX982909 LZT982909 MJP982909 MTL982909 NDH982909 NND982909 NWZ982909 OGV982909 OQR982909 PAN982909 PKJ982909 PUF982909 QEB982909 QNX982909 QXT982909 RHP982909 RRL982909 SBH982909 SLD982909 SUZ982909 TEV982909 TOR982909 TYN982909 UIJ982909 USF982909 VCB982909 VLX982909 VVT982909 WFP982909 WPL982909 N65383:N65390 CZ65385:CZ65392 MV65385:MV65392 WR65385:WR65392 AGN65385:AGN65392 AQJ65385:AQJ65392 BAF65385:BAF65392 BKB65385:BKB65392 BTX65385:BTX65392 CDT65385:CDT65392 CNP65385:CNP65392 CXL65385:CXL65392 DHH65385:DHH65392 DRD65385:DRD65392 EAZ65385:EAZ65392 EKV65385:EKV65392 EUR65385:EUR65392 FEN65385:FEN65392 FOJ65385:FOJ65392 FYF65385:FYF65392 GIB65385:GIB65392 GRX65385:GRX65392 HBT65385:HBT65392 HLP65385:HLP65392 HVL65385:HVL65392 IFH65385:IFH65392 IPD65385:IPD65392 IYZ65385:IYZ65392 JIV65385:JIV65392 JSR65385:JSR65392 KCN65385:KCN65392 KMJ65385:KMJ65392 KWF65385:KWF65392 LGB65385:LGB65392 LPX65385:LPX65392 LZT65385:LZT65392 MJP65385:MJP65392 MTL65385:MTL65392 NDH65385:NDH65392 NND65385:NND65392 NWZ65385:NWZ65392 OGV65385:OGV65392 OQR65385:OQR65392 PAN65385:PAN65392 PKJ65385:PKJ65392 PUF65385:PUF65392 QEB65385:QEB65392 QNX65385:QNX65392 QXT65385:QXT65392 RHP65385:RHP65392 RRL65385:RRL65392 SBH65385:SBH65392 SLD65385:SLD65392 SUZ65385:SUZ65392 TEV65385:TEV65392 TOR65385:TOR65392 TYN65385:TYN65392 UIJ65385:UIJ65392 USF65385:USF65392 VCB65385:VCB65392 VLX65385:VLX65392 VVT65385:VVT65392 WFP65385:WFP65392 WPL65385:WPL65392 N130919:N130926 CZ130921:CZ130928 MV130921:MV130928 WR130921:WR130928 AGN130921:AGN130928 AQJ130921:AQJ130928 BAF130921:BAF130928 BKB130921:BKB130928 BTX130921:BTX130928 CDT130921:CDT130928 CNP130921:CNP130928 CXL130921:CXL130928 DHH130921:DHH130928 DRD130921:DRD130928 EAZ130921:EAZ130928 EKV130921:EKV130928 EUR130921:EUR130928 FEN130921:FEN130928 FOJ130921:FOJ130928 FYF130921:FYF130928 GIB130921:GIB130928 GRX130921:GRX130928 HBT130921:HBT130928 HLP130921:HLP130928 HVL130921:HVL130928 IFH130921:IFH130928 IPD130921:IPD130928 IYZ130921:IYZ130928 JIV130921:JIV130928 JSR130921:JSR130928 KCN130921:KCN130928 KMJ130921:KMJ130928 KWF130921:KWF130928 LGB130921:LGB130928 LPX130921:LPX130928 LZT130921:LZT130928 MJP130921:MJP130928 MTL130921:MTL130928 NDH130921:NDH130928 NND130921:NND130928 NWZ130921:NWZ130928 OGV130921:OGV130928 OQR130921:OQR130928 PAN130921:PAN130928 PKJ130921:PKJ130928 PUF130921:PUF130928 QEB130921:QEB130928 QNX130921:QNX130928 QXT130921:QXT130928 RHP130921:RHP130928 RRL130921:RRL130928 SBH130921:SBH130928 SLD130921:SLD130928 SUZ130921:SUZ130928 TEV130921:TEV130928 TOR130921:TOR130928 TYN130921:TYN130928 UIJ130921:UIJ130928 USF130921:USF130928 VCB130921:VCB130928 VLX130921:VLX130928 VVT130921:VVT130928 WFP130921:WFP130928 WPL130921:WPL130928 N196455:N196462 CZ196457:CZ196464 MV196457:MV196464 WR196457:WR196464 AGN196457:AGN196464 AQJ196457:AQJ196464 BAF196457:BAF196464 BKB196457:BKB196464 BTX196457:BTX196464 CDT196457:CDT196464 CNP196457:CNP196464 CXL196457:CXL196464 DHH196457:DHH196464 DRD196457:DRD196464 EAZ196457:EAZ196464 EKV196457:EKV196464 EUR196457:EUR196464 FEN196457:FEN196464 FOJ196457:FOJ196464 FYF196457:FYF196464 GIB196457:GIB196464 GRX196457:GRX196464 HBT196457:HBT196464 HLP196457:HLP196464 HVL196457:HVL196464 IFH196457:IFH196464 IPD196457:IPD196464 IYZ196457:IYZ196464 JIV196457:JIV196464 JSR196457:JSR196464 KCN196457:KCN196464 KMJ196457:KMJ196464 KWF196457:KWF196464 LGB196457:LGB196464 LPX196457:LPX196464 LZT196457:LZT196464 MJP196457:MJP196464 MTL196457:MTL196464 NDH196457:NDH196464 NND196457:NND196464 NWZ196457:NWZ196464 OGV196457:OGV196464 OQR196457:OQR196464 PAN196457:PAN196464 PKJ196457:PKJ196464 PUF196457:PUF196464 QEB196457:QEB196464 QNX196457:QNX196464 QXT196457:QXT196464 RHP196457:RHP196464 RRL196457:RRL196464 SBH196457:SBH196464 SLD196457:SLD196464 SUZ196457:SUZ196464 TEV196457:TEV196464 TOR196457:TOR196464 TYN196457:TYN196464 UIJ196457:UIJ196464 USF196457:USF196464 VCB196457:VCB196464 VLX196457:VLX196464 VVT196457:VVT196464 WFP196457:WFP196464 WPL196457:WPL196464 N261991:N261998 CZ261993:CZ262000 MV261993:MV262000 WR261993:WR262000 AGN261993:AGN262000 AQJ261993:AQJ262000 BAF261993:BAF262000 BKB261993:BKB262000 BTX261993:BTX262000 CDT261993:CDT262000 CNP261993:CNP262000 CXL261993:CXL262000 DHH261993:DHH262000 DRD261993:DRD262000 EAZ261993:EAZ262000 EKV261993:EKV262000 EUR261993:EUR262000 FEN261993:FEN262000 FOJ261993:FOJ262000 FYF261993:FYF262000 GIB261993:GIB262000 GRX261993:GRX262000 HBT261993:HBT262000 HLP261993:HLP262000 HVL261993:HVL262000 IFH261993:IFH262000 IPD261993:IPD262000 IYZ261993:IYZ262000 JIV261993:JIV262000 JSR261993:JSR262000 KCN261993:KCN262000 KMJ261993:KMJ262000 KWF261993:KWF262000 LGB261993:LGB262000 LPX261993:LPX262000 LZT261993:LZT262000 MJP261993:MJP262000 MTL261993:MTL262000 NDH261993:NDH262000 NND261993:NND262000 NWZ261993:NWZ262000 OGV261993:OGV262000 OQR261993:OQR262000 PAN261993:PAN262000 PKJ261993:PKJ262000 PUF261993:PUF262000 QEB261993:QEB262000 QNX261993:QNX262000 QXT261993:QXT262000 RHP261993:RHP262000 RRL261993:RRL262000 SBH261993:SBH262000 SLD261993:SLD262000 SUZ261993:SUZ262000 TEV261993:TEV262000 TOR261993:TOR262000 TYN261993:TYN262000 UIJ261993:UIJ262000 USF261993:USF262000 VCB261993:VCB262000 VLX261993:VLX262000 VVT261993:VVT262000 WFP261993:WFP262000 WPL261993:WPL262000 N327527:N327534 CZ327529:CZ327536 MV327529:MV327536 WR327529:WR327536 AGN327529:AGN327536 AQJ327529:AQJ327536 BAF327529:BAF327536 BKB327529:BKB327536 BTX327529:BTX327536 CDT327529:CDT327536 CNP327529:CNP327536 CXL327529:CXL327536 DHH327529:DHH327536 DRD327529:DRD327536 EAZ327529:EAZ327536 EKV327529:EKV327536 EUR327529:EUR327536 FEN327529:FEN327536 FOJ327529:FOJ327536 FYF327529:FYF327536 GIB327529:GIB327536 GRX327529:GRX327536 HBT327529:HBT327536 HLP327529:HLP327536 HVL327529:HVL327536 IFH327529:IFH327536 IPD327529:IPD327536 IYZ327529:IYZ327536 JIV327529:JIV327536 JSR327529:JSR327536 KCN327529:KCN327536 KMJ327529:KMJ327536 KWF327529:KWF327536 LGB327529:LGB327536 LPX327529:LPX327536 LZT327529:LZT327536 MJP327529:MJP327536 MTL327529:MTL327536 NDH327529:NDH327536 NND327529:NND327536 NWZ327529:NWZ327536 OGV327529:OGV327536 OQR327529:OQR327536 PAN327529:PAN327536 PKJ327529:PKJ327536 PUF327529:PUF327536 QEB327529:QEB327536 QNX327529:QNX327536 QXT327529:QXT327536 RHP327529:RHP327536 RRL327529:RRL327536 SBH327529:SBH327536 SLD327529:SLD327536 SUZ327529:SUZ327536 TEV327529:TEV327536 TOR327529:TOR327536 TYN327529:TYN327536 UIJ327529:UIJ327536 USF327529:USF327536 VCB327529:VCB327536 VLX327529:VLX327536 VVT327529:VVT327536 WFP327529:WFP327536 WPL327529:WPL327536 N393063:N393070 CZ393065:CZ393072 MV393065:MV393072 WR393065:WR393072 AGN393065:AGN393072 AQJ393065:AQJ393072 BAF393065:BAF393072 BKB393065:BKB393072 BTX393065:BTX393072 CDT393065:CDT393072 CNP393065:CNP393072 CXL393065:CXL393072 DHH393065:DHH393072 DRD393065:DRD393072 EAZ393065:EAZ393072 EKV393065:EKV393072 EUR393065:EUR393072 FEN393065:FEN393072 FOJ393065:FOJ393072 FYF393065:FYF393072 GIB393065:GIB393072 GRX393065:GRX393072 HBT393065:HBT393072 HLP393065:HLP393072 HVL393065:HVL393072 IFH393065:IFH393072 IPD393065:IPD393072 IYZ393065:IYZ393072 JIV393065:JIV393072 JSR393065:JSR393072 KCN393065:KCN393072 KMJ393065:KMJ393072 KWF393065:KWF393072 LGB393065:LGB393072 LPX393065:LPX393072 LZT393065:LZT393072 MJP393065:MJP393072 MTL393065:MTL393072 NDH393065:NDH393072 NND393065:NND393072 NWZ393065:NWZ393072 OGV393065:OGV393072 OQR393065:OQR393072 PAN393065:PAN393072 PKJ393065:PKJ393072 PUF393065:PUF393072 QEB393065:QEB393072 QNX393065:QNX393072 QXT393065:QXT393072 RHP393065:RHP393072 RRL393065:RRL393072 SBH393065:SBH393072 SLD393065:SLD393072 SUZ393065:SUZ393072 TEV393065:TEV393072 TOR393065:TOR393072 TYN393065:TYN393072 UIJ393065:UIJ393072 USF393065:USF393072 VCB393065:VCB393072 VLX393065:VLX393072 VVT393065:VVT393072 WFP393065:WFP393072 WPL393065:WPL393072 N458599:N458606 CZ458601:CZ458608 MV458601:MV458608 WR458601:WR458608 AGN458601:AGN458608 AQJ458601:AQJ458608 BAF458601:BAF458608 BKB458601:BKB458608 BTX458601:BTX458608 CDT458601:CDT458608 CNP458601:CNP458608 CXL458601:CXL458608 DHH458601:DHH458608 DRD458601:DRD458608 EAZ458601:EAZ458608 EKV458601:EKV458608 EUR458601:EUR458608 FEN458601:FEN458608 FOJ458601:FOJ458608 FYF458601:FYF458608 GIB458601:GIB458608 GRX458601:GRX458608 HBT458601:HBT458608 HLP458601:HLP458608 HVL458601:HVL458608 IFH458601:IFH458608 IPD458601:IPD458608 IYZ458601:IYZ458608 JIV458601:JIV458608 JSR458601:JSR458608 KCN458601:KCN458608 KMJ458601:KMJ458608 KWF458601:KWF458608 LGB458601:LGB458608 LPX458601:LPX458608 LZT458601:LZT458608 MJP458601:MJP458608 MTL458601:MTL458608 NDH458601:NDH458608 NND458601:NND458608 NWZ458601:NWZ458608 OGV458601:OGV458608 OQR458601:OQR458608 PAN458601:PAN458608 PKJ458601:PKJ458608 PUF458601:PUF458608 QEB458601:QEB458608 QNX458601:QNX458608 QXT458601:QXT458608 RHP458601:RHP458608 RRL458601:RRL458608 SBH458601:SBH458608 SLD458601:SLD458608 SUZ458601:SUZ458608 TEV458601:TEV458608 TOR458601:TOR458608 TYN458601:TYN458608 UIJ458601:UIJ458608 USF458601:USF458608 VCB458601:VCB458608 VLX458601:VLX458608 VVT458601:VVT458608 WFP458601:WFP458608 WPL458601:WPL458608 N524135:N524142 CZ524137:CZ524144 MV524137:MV524144 WR524137:WR524144 AGN524137:AGN524144 AQJ524137:AQJ524144 BAF524137:BAF524144 BKB524137:BKB524144 BTX524137:BTX524144 CDT524137:CDT524144 CNP524137:CNP524144 CXL524137:CXL524144 DHH524137:DHH524144 DRD524137:DRD524144 EAZ524137:EAZ524144 EKV524137:EKV524144 EUR524137:EUR524144 FEN524137:FEN524144 FOJ524137:FOJ524144 FYF524137:FYF524144 GIB524137:GIB524144 GRX524137:GRX524144 HBT524137:HBT524144 HLP524137:HLP524144 HVL524137:HVL524144 IFH524137:IFH524144 IPD524137:IPD524144 IYZ524137:IYZ524144 JIV524137:JIV524144 JSR524137:JSR524144 KCN524137:KCN524144 KMJ524137:KMJ524144 KWF524137:KWF524144 LGB524137:LGB524144 LPX524137:LPX524144 LZT524137:LZT524144 MJP524137:MJP524144 MTL524137:MTL524144 NDH524137:NDH524144 NND524137:NND524144 NWZ524137:NWZ524144 OGV524137:OGV524144 OQR524137:OQR524144 PAN524137:PAN524144 PKJ524137:PKJ524144 PUF524137:PUF524144 QEB524137:QEB524144 QNX524137:QNX524144 QXT524137:QXT524144 RHP524137:RHP524144 RRL524137:RRL524144 SBH524137:SBH524144 SLD524137:SLD524144 SUZ524137:SUZ524144 TEV524137:TEV524144 TOR524137:TOR524144 TYN524137:TYN524144 UIJ524137:UIJ524144 USF524137:USF524144 VCB524137:VCB524144 VLX524137:VLX524144 VVT524137:VVT524144 WFP524137:WFP524144 WPL524137:WPL524144 N589671:N589678 CZ589673:CZ589680 MV589673:MV589680 WR589673:WR589680 AGN589673:AGN589680 AQJ589673:AQJ589680 BAF589673:BAF589680 BKB589673:BKB589680 BTX589673:BTX589680 CDT589673:CDT589680 CNP589673:CNP589680 CXL589673:CXL589680 DHH589673:DHH589680 DRD589673:DRD589680 EAZ589673:EAZ589680 EKV589673:EKV589680 EUR589673:EUR589680 FEN589673:FEN589680 FOJ589673:FOJ589680 FYF589673:FYF589680 GIB589673:GIB589680 GRX589673:GRX589680 HBT589673:HBT589680 HLP589673:HLP589680 HVL589673:HVL589680 IFH589673:IFH589680 IPD589673:IPD589680 IYZ589673:IYZ589680 JIV589673:JIV589680 JSR589673:JSR589680 KCN589673:KCN589680 KMJ589673:KMJ589680 KWF589673:KWF589680 LGB589673:LGB589680 LPX589673:LPX589680 LZT589673:LZT589680 MJP589673:MJP589680 MTL589673:MTL589680 NDH589673:NDH589680 NND589673:NND589680 NWZ589673:NWZ589680 OGV589673:OGV589680 OQR589673:OQR589680 PAN589673:PAN589680 PKJ589673:PKJ589680 PUF589673:PUF589680 QEB589673:QEB589680 QNX589673:QNX589680 QXT589673:QXT589680 RHP589673:RHP589680 RRL589673:RRL589680 SBH589673:SBH589680 SLD589673:SLD589680 SUZ589673:SUZ589680 TEV589673:TEV589680 TOR589673:TOR589680 TYN589673:TYN589680 UIJ589673:UIJ589680 USF589673:USF589680 VCB589673:VCB589680 VLX589673:VLX589680 VVT589673:VVT589680 WFP589673:WFP589680 WPL589673:WPL589680 N655207:N655214 CZ655209:CZ655216 MV655209:MV655216 WR655209:WR655216 AGN655209:AGN655216 AQJ655209:AQJ655216 BAF655209:BAF655216 BKB655209:BKB655216 BTX655209:BTX655216 CDT655209:CDT655216 CNP655209:CNP655216 CXL655209:CXL655216 DHH655209:DHH655216 DRD655209:DRD655216 EAZ655209:EAZ655216 EKV655209:EKV655216 EUR655209:EUR655216 FEN655209:FEN655216 FOJ655209:FOJ655216 FYF655209:FYF655216 GIB655209:GIB655216 GRX655209:GRX655216 HBT655209:HBT655216 HLP655209:HLP655216 HVL655209:HVL655216 IFH655209:IFH655216 IPD655209:IPD655216 IYZ655209:IYZ655216 JIV655209:JIV655216 JSR655209:JSR655216 KCN655209:KCN655216 KMJ655209:KMJ655216 KWF655209:KWF655216 LGB655209:LGB655216 LPX655209:LPX655216 LZT655209:LZT655216 MJP655209:MJP655216 MTL655209:MTL655216 NDH655209:NDH655216 NND655209:NND655216 NWZ655209:NWZ655216 OGV655209:OGV655216 OQR655209:OQR655216 PAN655209:PAN655216 PKJ655209:PKJ655216 PUF655209:PUF655216 QEB655209:QEB655216 QNX655209:QNX655216 QXT655209:QXT655216 RHP655209:RHP655216 RRL655209:RRL655216 SBH655209:SBH655216 SLD655209:SLD655216 SUZ655209:SUZ655216 TEV655209:TEV655216 TOR655209:TOR655216 TYN655209:TYN655216 UIJ655209:UIJ655216 USF655209:USF655216 VCB655209:VCB655216 VLX655209:VLX655216 VVT655209:VVT655216 WFP655209:WFP655216 WPL655209:WPL655216 N720743:N720750 CZ720745:CZ720752 MV720745:MV720752 WR720745:WR720752 AGN720745:AGN720752 AQJ720745:AQJ720752 BAF720745:BAF720752 BKB720745:BKB720752 BTX720745:BTX720752 CDT720745:CDT720752 CNP720745:CNP720752 CXL720745:CXL720752 DHH720745:DHH720752 DRD720745:DRD720752 EAZ720745:EAZ720752 EKV720745:EKV720752 EUR720745:EUR720752 FEN720745:FEN720752 FOJ720745:FOJ720752 FYF720745:FYF720752 GIB720745:GIB720752 GRX720745:GRX720752 HBT720745:HBT720752 HLP720745:HLP720752 HVL720745:HVL720752 IFH720745:IFH720752 IPD720745:IPD720752 IYZ720745:IYZ720752 JIV720745:JIV720752 JSR720745:JSR720752 KCN720745:KCN720752 KMJ720745:KMJ720752 KWF720745:KWF720752 LGB720745:LGB720752 LPX720745:LPX720752 LZT720745:LZT720752 MJP720745:MJP720752 MTL720745:MTL720752 NDH720745:NDH720752 NND720745:NND720752 NWZ720745:NWZ720752 OGV720745:OGV720752 OQR720745:OQR720752 PAN720745:PAN720752 PKJ720745:PKJ720752 PUF720745:PUF720752 QEB720745:QEB720752 QNX720745:QNX720752 QXT720745:QXT720752 RHP720745:RHP720752 RRL720745:RRL720752 SBH720745:SBH720752 SLD720745:SLD720752 SUZ720745:SUZ720752 TEV720745:TEV720752 TOR720745:TOR720752 TYN720745:TYN720752 UIJ720745:UIJ720752 USF720745:USF720752 VCB720745:VCB720752 VLX720745:VLX720752 VVT720745:VVT720752 WFP720745:WFP720752 WPL720745:WPL720752 N786279:N786286 CZ786281:CZ786288 MV786281:MV786288 WR786281:WR786288 AGN786281:AGN786288 AQJ786281:AQJ786288 BAF786281:BAF786288 BKB786281:BKB786288 BTX786281:BTX786288 CDT786281:CDT786288 CNP786281:CNP786288 CXL786281:CXL786288 DHH786281:DHH786288 DRD786281:DRD786288 EAZ786281:EAZ786288 EKV786281:EKV786288 EUR786281:EUR786288 FEN786281:FEN786288 FOJ786281:FOJ786288 FYF786281:FYF786288 GIB786281:GIB786288 GRX786281:GRX786288 HBT786281:HBT786288 HLP786281:HLP786288 HVL786281:HVL786288 IFH786281:IFH786288 IPD786281:IPD786288 IYZ786281:IYZ786288 JIV786281:JIV786288 JSR786281:JSR786288 KCN786281:KCN786288 KMJ786281:KMJ786288 KWF786281:KWF786288 LGB786281:LGB786288 LPX786281:LPX786288 LZT786281:LZT786288 MJP786281:MJP786288 MTL786281:MTL786288 NDH786281:NDH786288 NND786281:NND786288 NWZ786281:NWZ786288 OGV786281:OGV786288 OQR786281:OQR786288 PAN786281:PAN786288 PKJ786281:PKJ786288 PUF786281:PUF786288 QEB786281:QEB786288 QNX786281:QNX786288 QXT786281:QXT786288 RHP786281:RHP786288 RRL786281:RRL786288 SBH786281:SBH786288 SLD786281:SLD786288 SUZ786281:SUZ786288 TEV786281:TEV786288 TOR786281:TOR786288 TYN786281:TYN786288 UIJ786281:UIJ786288 USF786281:USF786288 VCB786281:VCB786288 VLX786281:VLX786288 VVT786281:VVT786288 WFP786281:WFP786288 WPL786281:WPL786288 N851815:N851822 CZ851817:CZ851824 MV851817:MV851824 WR851817:WR851824 AGN851817:AGN851824 AQJ851817:AQJ851824 BAF851817:BAF851824 BKB851817:BKB851824 BTX851817:BTX851824 CDT851817:CDT851824 CNP851817:CNP851824 CXL851817:CXL851824 DHH851817:DHH851824 DRD851817:DRD851824 EAZ851817:EAZ851824 EKV851817:EKV851824 EUR851817:EUR851824 FEN851817:FEN851824 FOJ851817:FOJ851824 FYF851817:FYF851824 GIB851817:GIB851824 GRX851817:GRX851824 HBT851817:HBT851824 HLP851817:HLP851824 HVL851817:HVL851824 IFH851817:IFH851824 IPD851817:IPD851824 IYZ851817:IYZ851824 JIV851817:JIV851824 JSR851817:JSR851824 KCN851817:KCN851824 KMJ851817:KMJ851824 KWF851817:KWF851824 LGB851817:LGB851824 LPX851817:LPX851824 LZT851817:LZT851824 MJP851817:MJP851824 MTL851817:MTL851824 NDH851817:NDH851824 NND851817:NND851824 NWZ851817:NWZ851824 OGV851817:OGV851824 OQR851817:OQR851824 PAN851817:PAN851824 PKJ851817:PKJ851824 PUF851817:PUF851824 QEB851817:QEB851824 QNX851817:QNX851824 QXT851817:QXT851824 RHP851817:RHP851824 RRL851817:RRL851824 SBH851817:SBH851824 SLD851817:SLD851824 SUZ851817:SUZ851824 TEV851817:TEV851824 TOR851817:TOR851824 TYN851817:TYN851824 UIJ851817:UIJ851824 USF851817:USF851824 VCB851817:VCB851824 VLX851817:VLX851824 VVT851817:VVT851824 WFP851817:WFP851824 WPL851817:WPL851824 N917351:N917358 CZ917353:CZ917360 MV917353:MV917360 WR917353:WR917360 AGN917353:AGN917360 AQJ917353:AQJ917360 BAF917353:BAF917360 BKB917353:BKB917360 BTX917353:BTX917360 CDT917353:CDT917360 CNP917353:CNP917360 CXL917353:CXL917360 DHH917353:DHH917360 DRD917353:DRD917360 EAZ917353:EAZ917360 EKV917353:EKV917360 EUR917353:EUR917360 FEN917353:FEN917360 FOJ917353:FOJ917360 FYF917353:FYF917360 GIB917353:GIB917360 GRX917353:GRX917360 HBT917353:HBT917360 HLP917353:HLP917360 HVL917353:HVL917360 IFH917353:IFH917360 IPD917353:IPD917360 IYZ917353:IYZ917360 JIV917353:JIV917360 JSR917353:JSR917360 KCN917353:KCN917360 KMJ917353:KMJ917360 KWF917353:KWF917360 LGB917353:LGB917360 LPX917353:LPX917360 LZT917353:LZT917360 MJP917353:MJP917360 MTL917353:MTL917360 NDH917353:NDH917360 NND917353:NND917360 NWZ917353:NWZ917360 OGV917353:OGV917360 OQR917353:OQR917360 PAN917353:PAN917360 PKJ917353:PKJ917360 PUF917353:PUF917360 QEB917353:QEB917360 QNX917353:QNX917360 QXT917353:QXT917360 RHP917353:RHP917360 RRL917353:RRL917360 SBH917353:SBH917360 SLD917353:SLD917360 SUZ917353:SUZ917360 TEV917353:TEV917360 TOR917353:TOR917360 TYN917353:TYN917360 UIJ917353:UIJ917360 USF917353:USF917360 VCB917353:VCB917360 VLX917353:VLX917360 VVT917353:VVT917360 WFP917353:WFP917360 WPL917353:WPL917360 N982887:N982894 CZ982889:CZ982896 MV982889:MV982896 WR982889:WR982896 AGN982889:AGN982896 AQJ982889:AQJ982896 BAF982889:BAF982896 BKB982889:BKB982896 BTX982889:BTX982896 CDT982889:CDT982896 CNP982889:CNP982896 CXL982889:CXL982896 DHH982889:DHH982896 DRD982889:DRD982896 EAZ982889:EAZ982896 EKV982889:EKV982896 EUR982889:EUR982896 FEN982889:FEN982896 FOJ982889:FOJ982896 FYF982889:FYF982896 GIB982889:GIB982896 GRX982889:GRX982896 HBT982889:HBT982896 HLP982889:HLP982896 HVL982889:HVL982896 IFH982889:IFH982896 IPD982889:IPD982896 IYZ982889:IYZ982896 JIV982889:JIV982896 JSR982889:JSR982896 KCN982889:KCN982896 KMJ982889:KMJ982896 KWF982889:KWF982896 LGB982889:LGB982896 LPX982889:LPX982896 LZT982889:LZT982896 MJP982889:MJP982896 MTL982889:MTL982896 NDH982889:NDH982896 NND982889:NND982896 NWZ982889:NWZ982896 OGV982889:OGV982896 OQR982889:OQR982896 PAN982889:PAN982896 PKJ982889:PKJ982896 PUF982889:PUF982896 QEB982889:QEB982896 QNX982889:QNX982896 QXT982889:QXT982896 RHP982889:RHP982896 RRL982889:RRL982896 SBH982889:SBH982896 SLD982889:SLD982896 SUZ982889:SUZ982896 TEV982889:TEV982896 TOR982889:TOR982896 TYN982889:TYN982896 UIJ982889:UIJ982896 USF982889:USF982896 VCB982889:VCB982896 VLX982889:VLX982896 VVT982889:VVT982896 WFP982889:WFP982896 WPL982889:WPL982896 N65463:N65489 CZ65465:CZ65491 MV65465:MV65491 WR65465:WR65491 AGN65465:AGN65491 AQJ65465:AQJ65491 BAF65465:BAF65491 BKB65465:BKB65491 BTX65465:BTX65491 CDT65465:CDT65491 CNP65465:CNP65491 CXL65465:CXL65491 DHH65465:DHH65491 DRD65465:DRD65491 EAZ65465:EAZ65491 EKV65465:EKV65491 EUR65465:EUR65491 FEN65465:FEN65491 FOJ65465:FOJ65491 FYF65465:FYF65491 GIB65465:GIB65491 GRX65465:GRX65491 HBT65465:HBT65491 HLP65465:HLP65491 HVL65465:HVL65491 IFH65465:IFH65491 IPD65465:IPD65491 IYZ65465:IYZ65491 JIV65465:JIV65491 JSR65465:JSR65491 KCN65465:KCN65491 KMJ65465:KMJ65491 KWF65465:KWF65491 LGB65465:LGB65491 LPX65465:LPX65491 LZT65465:LZT65491 MJP65465:MJP65491 MTL65465:MTL65491 NDH65465:NDH65491 NND65465:NND65491 NWZ65465:NWZ65491 OGV65465:OGV65491 OQR65465:OQR65491 PAN65465:PAN65491 PKJ65465:PKJ65491 PUF65465:PUF65491 QEB65465:QEB65491 QNX65465:QNX65491 QXT65465:QXT65491 RHP65465:RHP65491 RRL65465:RRL65491 SBH65465:SBH65491 SLD65465:SLD65491 SUZ65465:SUZ65491 TEV65465:TEV65491 TOR65465:TOR65491 TYN65465:TYN65491 UIJ65465:UIJ65491 USF65465:USF65491 VCB65465:VCB65491 VLX65465:VLX65491 VVT65465:VVT65491 WFP65465:WFP65491 WPL65465:WPL65491 N130999:N131025 CZ131001:CZ131027 MV131001:MV131027 WR131001:WR131027 AGN131001:AGN131027 AQJ131001:AQJ131027 BAF131001:BAF131027 BKB131001:BKB131027 BTX131001:BTX131027 CDT131001:CDT131027 CNP131001:CNP131027 CXL131001:CXL131027 DHH131001:DHH131027 DRD131001:DRD131027 EAZ131001:EAZ131027 EKV131001:EKV131027 EUR131001:EUR131027 FEN131001:FEN131027 FOJ131001:FOJ131027 FYF131001:FYF131027 GIB131001:GIB131027 GRX131001:GRX131027 HBT131001:HBT131027 HLP131001:HLP131027 HVL131001:HVL131027 IFH131001:IFH131027 IPD131001:IPD131027 IYZ131001:IYZ131027 JIV131001:JIV131027 JSR131001:JSR131027 KCN131001:KCN131027 KMJ131001:KMJ131027 KWF131001:KWF131027 LGB131001:LGB131027 LPX131001:LPX131027 LZT131001:LZT131027 MJP131001:MJP131027 MTL131001:MTL131027 NDH131001:NDH131027 NND131001:NND131027 NWZ131001:NWZ131027 OGV131001:OGV131027 OQR131001:OQR131027 PAN131001:PAN131027 PKJ131001:PKJ131027 PUF131001:PUF131027 QEB131001:QEB131027 QNX131001:QNX131027 QXT131001:QXT131027 RHP131001:RHP131027 RRL131001:RRL131027 SBH131001:SBH131027 SLD131001:SLD131027 SUZ131001:SUZ131027 TEV131001:TEV131027 TOR131001:TOR131027 TYN131001:TYN131027 UIJ131001:UIJ131027 USF131001:USF131027 VCB131001:VCB131027 VLX131001:VLX131027 VVT131001:VVT131027 WFP131001:WFP131027 WPL131001:WPL131027 N196535:N196561 CZ196537:CZ196563 MV196537:MV196563 WR196537:WR196563 AGN196537:AGN196563 AQJ196537:AQJ196563 BAF196537:BAF196563 BKB196537:BKB196563 BTX196537:BTX196563 CDT196537:CDT196563 CNP196537:CNP196563 CXL196537:CXL196563 DHH196537:DHH196563 DRD196537:DRD196563 EAZ196537:EAZ196563 EKV196537:EKV196563 EUR196537:EUR196563 FEN196537:FEN196563 FOJ196537:FOJ196563 FYF196537:FYF196563 GIB196537:GIB196563 GRX196537:GRX196563 HBT196537:HBT196563 HLP196537:HLP196563 HVL196537:HVL196563 IFH196537:IFH196563 IPD196537:IPD196563 IYZ196537:IYZ196563 JIV196537:JIV196563 JSR196537:JSR196563 KCN196537:KCN196563 KMJ196537:KMJ196563 KWF196537:KWF196563 LGB196537:LGB196563 LPX196537:LPX196563 LZT196537:LZT196563 MJP196537:MJP196563 MTL196537:MTL196563 NDH196537:NDH196563 NND196537:NND196563 NWZ196537:NWZ196563 OGV196537:OGV196563 OQR196537:OQR196563 PAN196537:PAN196563 PKJ196537:PKJ196563 PUF196537:PUF196563 QEB196537:QEB196563 QNX196537:QNX196563 QXT196537:QXT196563 RHP196537:RHP196563 RRL196537:RRL196563 SBH196537:SBH196563 SLD196537:SLD196563 SUZ196537:SUZ196563 TEV196537:TEV196563 TOR196537:TOR196563 TYN196537:TYN196563 UIJ196537:UIJ196563 USF196537:USF196563 VCB196537:VCB196563 VLX196537:VLX196563 VVT196537:VVT196563 WFP196537:WFP196563 WPL196537:WPL196563 N262071:N262097 CZ262073:CZ262099 MV262073:MV262099 WR262073:WR262099 AGN262073:AGN262099 AQJ262073:AQJ262099 BAF262073:BAF262099 BKB262073:BKB262099 BTX262073:BTX262099 CDT262073:CDT262099 CNP262073:CNP262099 CXL262073:CXL262099 DHH262073:DHH262099 DRD262073:DRD262099 EAZ262073:EAZ262099 EKV262073:EKV262099 EUR262073:EUR262099 FEN262073:FEN262099 FOJ262073:FOJ262099 FYF262073:FYF262099 GIB262073:GIB262099 GRX262073:GRX262099 HBT262073:HBT262099 HLP262073:HLP262099 HVL262073:HVL262099 IFH262073:IFH262099 IPD262073:IPD262099 IYZ262073:IYZ262099 JIV262073:JIV262099 JSR262073:JSR262099 KCN262073:KCN262099 KMJ262073:KMJ262099 KWF262073:KWF262099 LGB262073:LGB262099 LPX262073:LPX262099 LZT262073:LZT262099 MJP262073:MJP262099 MTL262073:MTL262099 NDH262073:NDH262099 NND262073:NND262099 NWZ262073:NWZ262099 OGV262073:OGV262099 OQR262073:OQR262099 PAN262073:PAN262099 PKJ262073:PKJ262099 PUF262073:PUF262099 QEB262073:QEB262099 QNX262073:QNX262099 QXT262073:QXT262099 RHP262073:RHP262099 RRL262073:RRL262099 SBH262073:SBH262099 SLD262073:SLD262099 SUZ262073:SUZ262099 TEV262073:TEV262099 TOR262073:TOR262099 TYN262073:TYN262099 UIJ262073:UIJ262099 USF262073:USF262099 VCB262073:VCB262099 VLX262073:VLX262099 VVT262073:VVT262099 WFP262073:WFP262099 WPL262073:WPL262099 N327607:N327633 CZ327609:CZ327635 MV327609:MV327635 WR327609:WR327635 AGN327609:AGN327635 AQJ327609:AQJ327635 BAF327609:BAF327635 BKB327609:BKB327635 BTX327609:BTX327635 CDT327609:CDT327635 CNP327609:CNP327635 CXL327609:CXL327635 DHH327609:DHH327635 DRD327609:DRD327635 EAZ327609:EAZ327635 EKV327609:EKV327635 EUR327609:EUR327635 FEN327609:FEN327635 FOJ327609:FOJ327635 FYF327609:FYF327635 GIB327609:GIB327635 GRX327609:GRX327635 HBT327609:HBT327635 HLP327609:HLP327635 HVL327609:HVL327635 IFH327609:IFH327635 IPD327609:IPD327635 IYZ327609:IYZ327635 JIV327609:JIV327635 JSR327609:JSR327635 KCN327609:KCN327635 KMJ327609:KMJ327635 KWF327609:KWF327635 LGB327609:LGB327635 LPX327609:LPX327635 LZT327609:LZT327635 MJP327609:MJP327635 MTL327609:MTL327635 NDH327609:NDH327635 NND327609:NND327635 NWZ327609:NWZ327635 OGV327609:OGV327635 OQR327609:OQR327635 PAN327609:PAN327635 PKJ327609:PKJ327635 PUF327609:PUF327635 QEB327609:QEB327635 QNX327609:QNX327635 QXT327609:QXT327635 RHP327609:RHP327635 RRL327609:RRL327635 SBH327609:SBH327635 SLD327609:SLD327635 SUZ327609:SUZ327635 TEV327609:TEV327635 TOR327609:TOR327635 TYN327609:TYN327635 UIJ327609:UIJ327635 USF327609:USF327635 VCB327609:VCB327635 VLX327609:VLX327635 VVT327609:VVT327635 WFP327609:WFP327635 WPL327609:WPL327635 N393143:N393169 CZ393145:CZ393171 MV393145:MV393171 WR393145:WR393171 AGN393145:AGN393171 AQJ393145:AQJ393171 BAF393145:BAF393171 BKB393145:BKB393171 BTX393145:BTX393171 CDT393145:CDT393171 CNP393145:CNP393171 CXL393145:CXL393171 DHH393145:DHH393171 DRD393145:DRD393171 EAZ393145:EAZ393171 EKV393145:EKV393171 EUR393145:EUR393171 FEN393145:FEN393171 FOJ393145:FOJ393171 FYF393145:FYF393171 GIB393145:GIB393171 GRX393145:GRX393171 HBT393145:HBT393171 HLP393145:HLP393171 HVL393145:HVL393171 IFH393145:IFH393171 IPD393145:IPD393171 IYZ393145:IYZ393171 JIV393145:JIV393171 JSR393145:JSR393171 KCN393145:KCN393171 KMJ393145:KMJ393171 KWF393145:KWF393171 LGB393145:LGB393171 LPX393145:LPX393171 LZT393145:LZT393171 MJP393145:MJP393171 MTL393145:MTL393171 NDH393145:NDH393171 NND393145:NND393171 NWZ393145:NWZ393171 OGV393145:OGV393171 OQR393145:OQR393171 PAN393145:PAN393171 PKJ393145:PKJ393171 PUF393145:PUF393171 QEB393145:QEB393171 QNX393145:QNX393171 QXT393145:QXT393171 RHP393145:RHP393171 RRL393145:RRL393171 SBH393145:SBH393171 SLD393145:SLD393171 SUZ393145:SUZ393171 TEV393145:TEV393171 TOR393145:TOR393171 TYN393145:TYN393171 UIJ393145:UIJ393171 USF393145:USF393171 VCB393145:VCB393171 VLX393145:VLX393171 VVT393145:VVT393171 WFP393145:WFP393171 WPL393145:WPL393171 N458679:N458705 CZ458681:CZ458707 MV458681:MV458707 WR458681:WR458707 AGN458681:AGN458707 AQJ458681:AQJ458707 BAF458681:BAF458707 BKB458681:BKB458707 BTX458681:BTX458707 CDT458681:CDT458707 CNP458681:CNP458707 CXL458681:CXL458707 DHH458681:DHH458707 DRD458681:DRD458707 EAZ458681:EAZ458707 EKV458681:EKV458707 EUR458681:EUR458707 FEN458681:FEN458707 FOJ458681:FOJ458707 FYF458681:FYF458707 GIB458681:GIB458707 GRX458681:GRX458707 HBT458681:HBT458707 HLP458681:HLP458707 HVL458681:HVL458707 IFH458681:IFH458707 IPD458681:IPD458707 IYZ458681:IYZ458707 JIV458681:JIV458707 JSR458681:JSR458707 KCN458681:KCN458707 KMJ458681:KMJ458707 KWF458681:KWF458707 LGB458681:LGB458707 LPX458681:LPX458707 LZT458681:LZT458707 MJP458681:MJP458707 MTL458681:MTL458707 NDH458681:NDH458707 NND458681:NND458707 NWZ458681:NWZ458707 OGV458681:OGV458707 OQR458681:OQR458707 PAN458681:PAN458707 PKJ458681:PKJ458707 PUF458681:PUF458707 QEB458681:QEB458707 QNX458681:QNX458707 QXT458681:QXT458707 RHP458681:RHP458707 RRL458681:RRL458707 SBH458681:SBH458707 SLD458681:SLD458707 SUZ458681:SUZ458707 TEV458681:TEV458707 TOR458681:TOR458707 TYN458681:TYN458707 UIJ458681:UIJ458707 USF458681:USF458707 VCB458681:VCB458707 VLX458681:VLX458707 VVT458681:VVT458707 WFP458681:WFP458707 WPL458681:WPL458707 N524215:N524241 CZ524217:CZ524243 MV524217:MV524243 WR524217:WR524243 AGN524217:AGN524243 AQJ524217:AQJ524243 BAF524217:BAF524243 BKB524217:BKB524243 BTX524217:BTX524243 CDT524217:CDT524243 CNP524217:CNP524243 CXL524217:CXL524243 DHH524217:DHH524243 DRD524217:DRD524243 EAZ524217:EAZ524243 EKV524217:EKV524243 EUR524217:EUR524243 FEN524217:FEN524243 FOJ524217:FOJ524243 FYF524217:FYF524243 GIB524217:GIB524243 GRX524217:GRX524243 HBT524217:HBT524243 HLP524217:HLP524243 HVL524217:HVL524243 IFH524217:IFH524243 IPD524217:IPD524243 IYZ524217:IYZ524243 JIV524217:JIV524243 JSR524217:JSR524243 KCN524217:KCN524243 KMJ524217:KMJ524243 KWF524217:KWF524243 LGB524217:LGB524243 LPX524217:LPX524243 LZT524217:LZT524243 MJP524217:MJP524243 MTL524217:MTL524243 NDH524217:NDH524243 NND524217:NND524243 NWZ524217:NWZ524243 OGV524217:OGV524243 OQR524217:OQR524243 PAN524217:PAN524243 PKJ524217:PKJ524243 PUF524217:PUF524243 QEB524217:QEB524243 QNX524217:QNX524243 QXT524217:QXT524243 RHP524217:RHP524243 RRL524217:RRL524243 SBH524217:SBH524243 SLD524217:SLD524243 SUZ524217:SUZ524243 TEV524217:TEV524243 TOR524217:TOR524243 TYN524217:TYN524243 UIJ524217:UIJ524243 USF524217:USF524243 VCB524217:VCB524243 VLX524217:VLX524243 VVT524217:VVT524243 WFP524217:WFP524243 WPL524217:WPL524243 N589751:N589777 CZ589753:CZ589779 MV589753:MV589779 WR589753:WR589779 AGN589753:AGN589779 AQJ589753:AQJ589779 BAF589753:BAF589779 BKB589753:BKB589779 BTX589753:BTX589779 CDT589753:CDT589779 CNP589753:CNP589779 CXL589753:CXL589779 DHH589753:DHH589779 DRD589753:DRD589779 EAZ589753:EAZ589779 EKV589753:EKV589779 EUR589753:EUR589779 FEN589753:FEN589779 FOJ589753:FOJ589779 FYF589753:FYF589779 GIB589753:GIB589779 GRX589753:GRX589779 HBT589753:HBT589779 HLP589753:HLP589779 HVL589753:HVL589779 IFH589753:IFH589779 IPD589753:IPD589779 IYZ589753:IYZ589779 JIV589753:JIV589779 JSR589753:JSR589779 KCN589753:KCN589779 KMJ589753:KMJ589779 KWF589753:KWF589779 LGB589753:LGB589779 LPX589753:LPX589779 LZT589753:LZT589779 MJP589753:MJP589779 MTL589753:MTL589779 NDH589753:NDH589779 NND589753:NND589779 NWZ589753:NWZ589779 OGV589753:OGV589779 OQR589753:OQR589779 PAN589753:PAN589779 PKJ589753:PKJ589779 PUF589753:PUF589779 QEB589753:QEB589779 QNX589753:QNX589779 QXT589753:QXT589779 RHP589753:RHP589779 RRL589753:RRL589779 SBH589753:SBH589779 SLD589753:SLD589779 SUZ589753:SUZ589779 TEV589753:TEV589779 TOR589753:TOR589779 TYN589753:TYN589779 UIJ589753:UIJ589779 USF589753:USF589779 VCB589753:VCB589779 VLX589753:VLX589779 VVT589753:VVT589779 WFP589753:WFP589779 WPL589753:WPL589779 N655287:N655313 CZ655289:CZ655315 MV655289:MV655315 WR655289:WR655315 AGN655289:AGN655315 AQJ655289:AQJ655315 BAF655289:BAF655315 BKB655289:BKB655315 BTX655289:BTX655315 CDT655289:CDT655315 CNP655289:CNP655315 CXL655289:CXL655315 DHH655289:DHH655315 DRD655289:DRD655315 EAZ655289:EAZ655315 EKV655289:EKV655315 EUR655289:EUR655315 FEN655289:FEN655315 FOJ655289:FOJ655315 FYF655289:FYF655315 GIB655289:GIB655315 GRX655289:GRX655315 HBT655289:HBT655315 HLP655289:HLP655315 HVL655289:HVL655315 IFH655289:IFH655315 IPD655289:IPD655315 IYZ655289:IYZ655315 JIV655289:JIV655315 JSR655289:JSR655315 KCN655289:KCN655315 KMJ655289:KMJ655315 KWF655289:KWF655315 LGB655289:LGB655315 LPX655289:LPX655315 LZT655289:LZT655315 MJP655289:MJP655315 MTL655289:MTL655315 NDH655289:NDH655315 NND655289:NND655315 NWZ655289:NWZ655315 OGV655289:OGV655315 OQR655289:OQR655315 PAN655289:PAN655315 PKJ655289:PKJ655315 PUF655289:PUF655315 QEB655289:QEB655315 QNX655289:QNX655315 QXT655289:QXT655315 RHP655289:RHP655315 RRL655289:RRL655315 SBH655289:SBH655315 SLD655289:SLD655315 SUZ655289:SUZ655315 TEV655289:TEV655315 TOR655289:TOR655315 TYN655289:TYN655315 UIJ655289:UIJ655315 USF655289:USF655315 VCB655289:VCB655315 VLX655289:VLX655315 VVT655289:VVT655315 WFP655289:WFP655315 WPL655289:WPL655315 N720823:N720849 CZ720825:CZ720851 MV720825:MV720851 WR720825:WR720851 AGN720825:AGN720851 AQJ720825:AQJ720851 BAF720825:BAF720851 BKB720825:BKB720851 BTX720825:BTX720851 CDT720825:CDT720851 CNP720825:CNP720851 CXL720825:CXL720851 DHH720825:DHH720851 DRD720825:DRD720851 EAZ720825:EAZ720851 EKV720825:EKV720851 EUR720825:EUR720851 FEN720825:FEN720851 FOJ720825:FOJ720851 FYF720825:FYF720851 GIB720825:GIB720851 GRX720825:GRX720851 HBT720825:HBT720851 HLP720825:HLP720851 HVL720825:HVL720851 IFH720825:IFH720851 IPD720825:IPD720851 IYZ720825:IYZ720851 JIV720825:JIV720851 JSR720825:JSR720851 KCN720825:KCN720851 KMJ720825:KMJ720851 KWF720825:KWF720851 LGB720825:LGB720851 LPX720825:LPX720851 LZT720825:LZT720851 MJP720825:MJP720851 MTL720825:MTL720851 NDH720825:NDH720851 NND720825:NND720851 NWZ720825:NWZ720851 OGV720825:OGV720851 OQR720825:OQR720851 PAN720825:PAN720851 PKJ720825:PKJ720851 PUF720825:PUF720851 QEB720825:QEB720851 QNX720825:QNX720851 QXT720825:QXT720851 RHP720825:RHP720851 RRL720825:RRL720851 SBH720825:SBH720851 SLD720825:SLD720851 SUZ720825:SUZ720851 TEV720825:TEV720851 TOR720825:TOR720851 TYN720825:TYN720851 UIJ720825:UIJ720851 USF720825:USF720851 VCB720825:VCB720851 VLX720825:VLX720851 VVT720825:VVT720851 WFP720825:WFP720851 WPL720825:WPL720851 N786359:N786385 CZ786361:CZ786387 MV786361:MV786387 WR786361:WR786387 AGN786361:AGN786387 AQJ786361:AQJ786387 BAF786361:BAF786387 BKB786361:BKB786387 BTX786361:BTX786387 CDT786361:CDT786387 CNP786361:CNP786387 CXL786361:CXL786387 DHH786361:DHH786387 DRD786361:DRD786387 EAZ786361:EAZ786387 EKV786361:EKV786387 EUR786361:EUR786387 FEN786361:FEN786387 FOJ786361:FOJ786387 FYF786361:FYF786387 GIB786361:GIB786387 GRX786361:GRX786387 HBT786361:HBT786387 HLP786361:HLP786387 HVL786361:HVL786387 IFH786361:IFH786387 IPD786361:IPD786387 IYZ786361:IYZ786387 JIV786361:JIV786387 JSR786361:JSR786387 KCN786361:KCN786387 KMJ786361:KMJ786387 KWF786361:KWF786387 LGB786361:LGB786387 LPX786361:LPX786387 LZT786361:LZT786387 MJP786361:MJP786387 MTL786361:MTL786387 NDH786361:NDH786387 NND786361:NND786387 NWZ786361:NWZ786387 OGV786361:OGV786387 OQR786361:OQR786387 PAN786361:PAN786387 PKJ786361:PKJ786387 PUF786361:PUF786387 QEB786361:QEB786387 QNX786361:QNX786387 QXT786361:QXT786387 RHP786361:RHP786387 RRL786361:RRL786387 SBH786361:SBH786387 SLD786361:SLD786387 SUZ786361:SUZ786387 TEV786361:TEV786387 TOR786361:TOR786387 TYN786361:TYN786387 UIJ786361:UIJ786387 USF786361:USF786387 VCB786361:VCB786387 VLX786361:VLX786387 VVT786361:VVT786387 WFP786361:WFP786387 WPL786361:WPL786387 N851895:N851921 CZ851897:CZ851923 MV851897:MV851923 WR851897:WR851923 AGN851897:AGN851923 AQJ851897:AQJ851923 BAF851897:BAF851923 BKB851897:BKB851923 BTX851897:BTX851923 CDT851897:CDT851923 CNP851897:CNP851923 CXL851897:CXL851923 DHH851897:DHH851923 DRD851897:DRD851923 EAZ851897:EAZ851923 EKV851897:EKV851923 EUR851897:EUR851923 FEN851897:FEN851923 FOJ851897:FOJ851923 FYF851897:FYF851923 GIB851897:GIB851923 GRX851897:GRX851923 HBT851897:HBT851923 HLP851897:HLP851923 HVL851897:HVL851923 IFH851897:IFH851923 IPD851897:IPD851923 IYZ851897:IYZ851923 JIV851897:JIV851923 JSR851897:JSR851923 KCN851897:KCN851923 KMJ851897:KMJ851923 KWF851897:KWF851923 LGB851897:LGB851923 LPX851897:LPX851923 LZT851897:LZT851923 MJP851897:MJP851923 MTL851897:MTL851923 NDH851897:NDH851923 NND851897:NND851923 NWZ851897:NWZ851923 OGV851897:OGV851923 OQR851897:OQR851923 PAN851897:PAN851923 PKJ851897:PKJ851923 PUF851897:PUF851923 QEB851897:QEB851923 QNX851897:QNX851923 QXT851897:QXT851923 RHP851897:RHP851923 RRL851897:RRL851923 SBH851897:SBH851923 SLD851897:SLD851923 SUZ851897:SUZ851923 TEV851897:TEV851923 TOR851897:TOR851923 TYN851897:TYN851923 UIJ851897:UIJ851923 USF851897:USF851923 VCB851897:VCB851923 VLX851897:VLX851923 VVT851897:VVT851923 WFP851897:WFP851923 WPL851897:WPL851923 N917431:N917457 CZ917433:CZ917459 MV917433:MV917459 WR917433:WR917459 AGN917433:AGN917459 AQJ917433:AQJ917459 BAF917433:BAF917459 BKB917433:BKB917459 BTX917433:BTX917459 CDT917433:CDT917459 CNP917433:CNP917459 CXL917433:CXL917459 DHH917433:DHH917459 DRD917433:DRD917459 EAZ917433:EAZ917459 EKV917433:EKV917459 EUR917433:EUR917459 FEN917433:FEN917459 FOJ917433:FOJ917459 FYF917433:FYF917459 GIB917433:GIB917459 GRX917433:GRX917459 HBT917433:HBT917459 HLP917433:HLP917459 HVL917433:HVL917459 IFH917433:IFH917459 IPD917433:IPD917459 IYZ917433:IYZ917459 JIV917433:JIV917459 JSR917433:JSR917459 KCN917433:KCN917459 KMJ917433:KMJ917459 KWF917433:KWF917459 LGB917433:LGB917459 LPX917433:LPX917459 LZT917433:LZT917459 MJP917433:MJP917459 MTL917433:MTL917459 NDH917433:NDH917459 NND917433:NND917459 NWZ917433:NWZ917459 OGV917433:OGV917459 OQR917433:OQR917459 PAN917433:PAN917459 PKJ917433:PKJ917459 PUF917433:PUF917459 QEB917433:QEB917459 QNX917433:QNX917459 QXT917433:QXT917459 RHP917433:RHP917459 RRL917433:RRL917459 SBH917433:SBH917459 SLD917433:SLD917459 SUZ917433:SUZ917459 TEV917433:TEV917459 TOR917433:TOR917459 TYN917433:TYN917459 UIJ917433:UIJ917459 USF917433:USF917459 VCB917433:VCB917459 VLX917433:VLX917459 VVT917433:VVT917459 WFP917433:WFP917459 WPL917433:WPL917459 N982967:N982993 CZ982969:CZ982995 MV982969:MV982995 WR982969:WR982995 AGN982969:AGN982995 AQJ982969:AQJ982995 BAF982969:BAF982995 BKB982969:BKB982995 BTX982969:BTX982995 CDT982969:CDT982995 CNP982969:CNP982995 CXL982969:CXL982995 DHH982969:DHH982995 DRD982969:DRD982995 EAZ982969:EAZ982995 EKV982969:EKV982995 EUR982969:EUR982995 FEN982969:FEN982995 FOJ982969:FOJ982995 FYF982969:FYF982995 GIB982969:GIB982995 GRX982969:GRX982995 HBT982969:HBT982995 HLP982969:HLP982995 HVL982969:HVL982995 IFH982969:IFH982995 IPD982969:IPD982995 IYZ982969:IYZ982995 JIV982969:JIV982995 JSR982969:JSR982995 KCN982969:KCN982995 KMJ982969:KMJ982995 KWF982969:KWF982995 LGB982969:LGB982995 LPX982969:LPX982995 LZT982969:LZT982995 MJP982969:MJP982995 MTL982969:MTL982995 NDH982969:NDH982995 NND982969:NND982995 NWZ982969:NWZ982995 OGV982969:OGV982995 OQR982969:OQR982995 PAN982969:PAN982995 PKJ982969:PKJ982995 PUF982969:PUF982995 QEB982969:QEB982995 QNX982969:QNX982995 QXT982969:QXT982995 RHP982969:RHP982995 RRL982969:RRL982995 SBH982969:SBH982995 SLD982969:SLD982995 SUZ982969:SUZ982995 TEV982969:TEV982995 TOR982969:TOR982995 TYN982969:TYN982995 UIJ982969:UIJ982995 USF982969:USF982995 VCB982969:VCB982995 VLX982969:VLX982995 VVT982969:VVT982995 WFP982969:WFP982995 WPL982969:WPL982995 N24:N32 JL48:JL75 TH48:TH75 ADD48:ADD75 AMZ48:AMZ75 AWV48:AWV75 BGR48:BGR75 BQN48:BQN75 CAJ48:CAJ75 CKF48:CKF75 CUB48:CUB75 DDX48:DDX75 DNT48:DNT75 DXP48:DXP75 EHL48:EHL75 ERH48:ERH75 FBD48:FBD75 FKZ48:FKZ75 FUV48:FUV75 GER48:GER75 GON48:GON75 GYJ48:GYJ75 HIF48:HIF75 HSB48:HSB75 IBX48:IBX75 ILT48:ILT75 IVP48:IVP75 JFL48:JFL75 JPH48:JPH75 JZD48:JZD75 KIZ48:KIZ75 KSV48:KSV75 LCR48:LCR75 LMN48:LMN75 LWJ48:LWJ75 MGF48:MGF75 MQB48:MQB75 MZX48:MZX75 NJT48:NJT75 NTP48:NTP75 ODL48:ODL75 ONH48:ONH75 OXD48:OXD75 PGZ48:PGZ75 PQV48:PQV75 QAR48:QAR75 QKN48:QKN75 QUJ48:QUJ75 REF48:REF75 ROB48:ROB75 RXX48:RXX75 SHT48:SHT75 SRP48:SRP75 TBL48:TBL75 TLH48:TLH75 TVD48:TVD75 UEZ48:UEZ75 UOV48:UOV75 UYR48:UYR75 VIN48:VIN75 VSJ48:VSJ75 WCF48:WCF75 WMB48:WMB75 WVX48:WVX75 N184:N188 N34:N178 N209:N217 N273:N274 N303:N308 N235 N227:N230 N239:N267 N219:N223 N311:N352 N190:N204">
      <formula1>"Proceso, Institucional, Compartidos"</formula1>
    </dataValidation>
    <dataValidation type="textLength" operator="lessThan" allowBlank="1" showInputMessage="1" showErrorMessage="1" errorTitle="Maximo 390 Caracteres." promptTitle="Tamaño del texto " prompt="Maximo 390 Caracteres._x000a_" sqref="EF10 OB10 XX10 AHT10 ARP10 BBL10 BLH10 BVD10 CEZ10 COV10 CYR10 DIN10 DSJ10 ECF10 EMB10 EVX10 FFT10 FPP10 FZL10 GJH10 GTD10 HCZ10 HMV10 HWR10 IGN10 IQJ10 JAF10 JKB10 JTX10 KDT10 KNP10 KXL10 LHH10 LRD10 MAZ10 MKV10 MUR10 NEN10 NOJ10 NYF10 OIB10 ORX10 PBT10 PLP10 PVL10 QFH10 QPD10 QYZ10 RIV10 RSR10 SCN10 SMJ10 SWF10 TGB10 TPX10 TZT10 UJP10 UTL10 VDH10 VND10 VWZ10 WGV10 WQR10 EP65320 OL65320 YH65320 AID65320 ARZ65320 BBV65320 BLR65320 BVN65320 CFJ65320 CPF65320 CZB65320 DIX65320 DST65320 ECP65320 EML65320 EWH65320 FGD65320 FPZ65320 FZV65320 GJR65320 GTN65320 HDJ65320 HNF65320 HXB65320 IGX65320 IQT65320 JAP65320 JKL65320 JUH65320 KED65320 KNZ65320 KXV65320 LHR65320 LRN65320 MBJ65320 MLF65320 MVB65320 NEX65320 NOT65320 NYP65320 OIL65320 OSH65320 PCD65320 PLZ65320 PVV65320 QFR65320 QPN65320 QZJ65320 RJF65320 RTB65320 SCX65320 SMT65320 SWP65320 TGL65320 TQH65320 UAD65320 UJZ65320 UTV65320 VDR65320 VNN65320 VXJ65320 WHF65320 WRB65320 EP130856 OL130856 YH130856 AID130856 ARZ130856 BBV130856 BLR130856 BVN130856 CFJ130856 CPF130856 CZB130856 DIX130856 DST130856 ECP130856 EML130856 EWH130856 FGD130856 FPZ130856 FZV130856 GJR130856 GTN130856 HDJ130856 HNF130856 HXB130856 IGX130856 IQT130856 JAP130856 JKL130856 JUH130856 KED130856 KNZ130856 KXV130856 LHR130856 LRN130856 MBJ130856 MLF130856 MVB130856 NEX130856 NOT130856 NYP130856 OIL130856 OSH130856 PCD130856 PLZ130856 PVV130856 QFR130856 QPN130856 QZJ130856 RJF130856 RTB130856 SCX130856 SMT130856 SWP130856 TGL130856 TQH130856 UAD130856 UJZ130856 UTV130856 VDR130856 VNN130856 VXJ130856 WHF130856 WRB130856 EP196392 OL196392 YH196392 AID196392 ARZ196392 BBV196392 BLR196392 BVN196392 CFJ196392 CPF196392 CZB196392 DIX196392 DST196392 ECP196392 EML196392 EWH196392 FGD196392 FPZ196392 FZV196392 GJR196392 GTN196392 HDJ196392 HNF196392 HXB196392 IGX196392 IQT196392 JAP196392 JKL196392 JUH196392 KED196392 KNZ196392 KXV196392 LHR196392 LRN196392 MBJ196392 MLF196392 MVB196392 NEX196392 NOT196392 NYP196392 OIL196392 OSH196392 PCD196392 PLZ196392 PVV196392 QFR196392 QPN196392 QZJ196392 RJF196392 RTB196392 SCX196392 SMT196392 SWP196392 TGL196392 TQH196392 UAD196392 UJZ196392 UTV196392 VDR196392 VNN196392 VXJ196392 WHF196392 WRB196392 EP261928 OL261928 YH261928 AID261928 ARZ261928 BBV261928 BLR261928 BVN261928 CFJ261928 CPF261928 CZB261928 DIX261928 DST261928 ECP261928 EML261928 EWH261928 FGD261928 FPZ261928 FZV261928 GJR261928 GTN261928 HDJ261928 HNF261928 HXB261928 IGX261928 IQT261928 JAP261928 JKL261928 JUH261928 KED261928 KNZ261928 KXV261928 LHR261928 LRN261928 MBJ261928 MLF261928 MVB261928 NEX261928 NOT261928 NYP261928 OIL261928 OSH261928 PCD261928 PLZ261928 PVV261928 QFR261928 QPN261928 QZJ261928 RJF261928 RTB261928 SCX261928 SMT261928 SWP261928 TGL261928 TQH261928 UAD261928 UJZ261928 UTV261928 VDR261928 VNN261928 VXJ261928 WHF261928 WRB261928 EP327464 OL327464 YH327464 AID327464 ARZ327464 BBV327464 BLR327464 BVN327464 CFJ327464 CPF327464 CZB327464 DIX327464 DST327464 ECP327464 EML327464 EWH327464 FGD327464 FPZ327464 FZV327464 GJR327464 GTN327464 HDJ327464 HNF327464 HXB327464 IGX327464 IQT327464 JAP327464 JKL327464 JUH327464 KED327464 KNZ327464 KXV327464 LHR327464 LRN327464 MBJ327464 MLF327464 MVB327464 NEX327464 NOT327464 NYP327464 OIL327464 OSH327464 PCD327464 PLZ327464 PVV327464 QFR327464 QPN327464 QZJ327464 RJF327464 RTB327464 SCX327464 SMT327464 SWP327464 TGL327464 TQH327464 UAD327464 UJZ327464 UTV327464 VDR327464 VNN327464 VXJ327464 WHF327464 WRB327464 EP393000 OL393000 YH393000 AID393000 ARZ393000 BBV393000 BLR393000 BVN393000 CFJ393000 CPF393000 CZB393000 DIX393000 DST393000 ECP393000 EML393000 EWH393000 FGD393000 FPZ393000 FZV393000 GJR393000 GTN393000 HDJ393000 HNF393000 HXB393000 IGX393000 IQT393000 JAP393000 JKL393000 JUH393000 KED393000 KNZ393000 KXV393000 LHR393000 LRN393000 MBJ393000 MLF393000 MVB393000 NEX393000 NOT393000 NYP393000 OIL393000 OSH393000 PCD393000 PLZ393000 PVV393000 QFR393000 QPN393000 QZJ393000 RJF393000 RTB393000 SCX393000 SMT393000 SWP393000 TGL393000 TQH393000 UAD393000 UJZ393000 UTV393000 VDR393000 VNN393000 VXJ393000 WHF393000 WRB393000 EP458536 OL458536 YH458536 AID458536 ARZ458536 BBV458536 BLR458536 BVN458536 CFJ458536 CPF458536 CZB458536 DIX458536 DST458536 ECP458536 EML458536 EWH458536 FGD458536 FPZ458536 FZV458536 GJR458536 GTN458536 HDJ458536 HNF458536 HXB458536 IGX458536 IQT458536 JAP458536 JKL458536 JUH458536 KED458536 KNZ458536 KXV458536 LHR458536 LRN458536 MBJ458536 MLF458536 MVB458536 NEX458536 NOT458536 NYP458536 OIL458536 OSH458536 PCD458536 PLZ458536 PVV458536 QFR458536 QPN458536 QZJ458536 RJF458536 RTB458536 SCX458536 SMT458536 SWP458536 TGL458536 TQH458536 UAD458536 UJZ458536 UTV458536 VDR458536 VNN458536 VXJ458536 WHF458536 WRB458536 EP524072 OL524072 YH524072 AID524072 ARZ524072 BBV524072 BLR524072 BVN524072 CFJ524072 CPF524072 CZB524072 DIX524072 DST524072 ECP524072 EML524072 EWH524072 FGD524072 FPZ524072 FZV524072 GJR524072 GTN524072 HDJ524072 HNF524072 HXB524072 IGX524072 IQT524072 JAP524072 JKL524072 JUH524072 KED524072 KNZ524072 KXV524072 LHR524072 LRN524072 MBJ524072 MLF524072 MVB524072 NEX524072 NOT524072 NYP524072 OIL524072 OSH524072 PCD524072 PLZ524072 PVV524072 QFR524072 QPN524072 QZJ524072 RJF524072 RTB524072 SCX524072 SMT524072 SWP524072 TGL524072 TQH524072 UAD524072 UJZ524072 UTV524072 VDR524072 VNN524072 VXJ524072 WHF524072 WRB524072 EP589608 OL589608 YH589608 AID589608 ARZ589608 BBV589608 BLR589608 BVN589608 CFJ589608 CPF589608 CZB589608 DIX589608 DST589608 ECP589608 EML589608 EWH589608 FGD589608 FPZ589608 FZV589608 GJR589608 GTN589608 HDJ589608 HNF589608 HXB589608 IGX589608 IQT589608 JAP589608 JKL589608 JUH589608 KED589608 KNZ589608 KXV589608 LHR589608 LRN589608 MBJ589608 MLF589608 MVB589608 NEX589608 NOT589608 NYP589608 OIL589608 OSH589608 PCD589608 PLZ589608 PVV589608 QFR589608 QPN589608 QZJ589608 RJF589608 RTB589608 SCX589608 SMT589608 SWP589608 TGL589608 TQH589608 UAD589608 UJZ589608 UTV589608 VDR589608 VNN589608 VXJ589608 WHF589608 WRB589608 EP655144 OL655144 YH655144 AID655144 ARZ655144 BBV655144 BLR655144 BVN655144 CFJ655144 CPF655144 CZB655144 DIX655144 DST655144 ECP655144 EML655144 EWH655144 FGD655144 FPZ655144 FZV655144 GJR655144 GTN655144 HDJ655144 HNF655144 HXB655144 IGX655144 IQT655144 JAP655144 JKL655144 JUH655144 KED655144 KNZ655144 KXV655144 LHR655144 LRN655144 MBJ655144 MLF655144 MVB655144 NEX655144 NOT655144 NYP655144 OIL655144 OSH655144 PCD655144 PLZ655144 PVV655144 QFR655144 QPN655144 QZJ655144 RJF655144 RTB655144 SCX655144 SMT655144 SWP655144 TGL655144 TQH655144 UAD655144 UJZ655144 UTV655144 VDR655144 VNN655144 VXJ655144 WHF655144 WRB655144 EP720680 OL720680 YH720680 AID720680 ARZ720680 BBV720680 BLR720680 BVN720680 CFJ720680 CPF720680 CZB720680 DIX720680 DST720680 ECP720680 EML720680 EWH720680 FGD720680 FPZ720680 FZV720680 GJR720680 GTN720680 HDJ720680 HNF720680 HXB720680 IGX720680 IQT720680 JAP720680 JKL720680 JUH720680 KED720680 KNZ720680 KXV720680 LHR720680 LRN720680 MBJ720680 MLF720680 MVB720680 NEX720680 NOT720680 NYP720680 OIL720680 OSH720680 PCD720680 PLZ720680 PVV720680 QFR720680 QPN720680 QZJ720680 RJF720680 RTB720680 SCX720680 SMT720680 SWP720680 TGL720680 TQH720680 UAD720680 UJZ720680 UTV720680 VDR720680 VNN720680 VXJ720680 WHF720680 WRB720680 EP786216 OL786216 YH786216 AID786216 ARZ786216 BBV786216 BLR786216 BVN786216 CFJ786216 CPF786216 CZB786216 DIX786216 DST786216 ECP786216 EML786216 EWH786216 FGD786216 FPZ786216 FZV786216 GJR786216 GTN786216 HDJ786216 HNF786216 HXB786216 IGX786216 IQT786216 JAP786216 JKL786216 JUH786216 KED786216 KNZ786216 KXV786216 LHR786216 LRN786216 MBJ786216 MLF786216 MVB786216 NEX786216 NOT786216 NYP786216 OIL786216 OSH786216 PCD786216 PLZ786216 PVV786216 QFR786216 QPN786216 QZJ786216 RJF786216 RTB786216 SCX786216 SMT786216 SWP786216 TGL786216 TQH786216 UAD786216 UJZ786216 UTV786216 VDR786216 VNN786216 VXJ786216 WHF786216 WRB786216 EP851752 OL851752 YH851752 AID851752 ARZ851752 BBV851752 BLR851752 BVN851752 CFJ851752 CPF851752 CZB851752 DIX851752 DST851752 ECP851752 EML851752 EWH851752 FGD851752 FPZ851752 FZV851752 GJR851752 GTN851752 HDJ851752 HNF851752 HXB851752 IGX851752 IQT851752 JAP851752 JKL851752 JUH851752 KED851752 KNZ851752 KXV851752 LHR851752 LRN851752 MBJ851752 MLF851752 MVB851752 NEX851752 NOT851752 NYP851752 OIL851752 OSH851752 PCD851752 PLZ851752 PVV851752 QFR851752 QPN851752 QZJ851752 RJF851752 RTB851752 SCX851752 SMT851752 SWP851752 TGL851752 TQH851752 UAD851752 UJZ851752 UTV851752 VDR851752 VNN851752 VXJ851752 WHF851752 WRB851752 EP917288 OL917288 YH917288 AID917288 ARZ917288 BBV917288 BLR917288 BVN917288 CFJ917288 CPF917288 CZB917288 DIX917288 DST917288 ECP917288 EML917288 EWH917288 FGD917288 FPZ917288 FZV917288 GJR917288 GTN917288 HDJ917288 HNF917288 HXB917288 IGX917288 IQT917288 JAP917288 JKL917288 JUH917288 KED917288 KNZ917288 KXV917288 LHR917288 LRN917288 MBJ917288 MLF917288 MVB917288 NEX917288 NOT917288 NYP917288 OIL917288 OSH917288 PCD917288 PLZ917288 PVV917288 QFR917288 QPN917288 QZJ917288 RJF917288 RTB917288 SCX917288 SMT917288 SWP917288 TGL917288 TQH917288 UAD917288 UJZ917288 UTV917288 VDR917288 VNN917288 VXJ917288 WHF917288 WRB917288 EP982824 OL982824 YH982824 AID982824 ARZ982824 BBV982824 BLR982824 BVN982824 CFJ982824 CPF982824 CZB982824 DIX982824 DST982824 ECP982824 EML982824 EWH982824 FGD982824 FPZ982824 FZV982824 GJR982824 GTN982824 HDJ982824 HNF982824 HXB982824 IGX982824 IQT982824 JAP982824 JKL982824 JUH982824 KED982824 KNZ982824 KXV982824 LHR982824 LRN982824 MBJ982824 MLF982824 MVB982824 NEX982824 NOT982824 NYP982824 OIL982824 OSH982824 PCD982824 PLZ982824 PVV982824 QFR982824 QPN982824 QZJ982824 RJF982824 RTB982824 SCX982824 SMT982824 SWP982824 TGL982824 TQH982824 UAD982824 UJZ982824 UTV982824 VDR982824 VNN982824 VXJ982824 WHF982824 WRB982824 EO10 OK10 YG10 AIC10 ARY10 BBU10 BLQ10 BVM10 CFI10 CPE10 CZA10 DIW10 DSS10 ECO10 EMK10 EWG10 FGC10 FPY10 FZU10 GJQ10 GTM10 HDI10 HNE10 HXA10 IGW10 IQS10 JAO10 JKK10 JUG10 KEC10 KNY10 KXU10 LHQ10 LRM10 MBI10 MLE10 MVA10 NEW10 NOS10 NYO10 OIK10 OSG10 PCC10 PLY10 PVU10 QFQ10 QPM10 QZI10 RJE10 RTA10 SCW10 SMS10 SWO10 TGK10 TQG10 UAC10 UJY10 UTU10 VDQ10 VNM10 VXI10 WHE10 WRA10 EY65320 OU65320 YQ65320 AIM65320 ASI65320 BCE65320 BMA65320 BVW65320 CFS65320 CPO65320 CZK65320 DJG65320 DTC65320 ECY65320 EMU65320 EWQ65320 FGM65320 FQI65320 GAE65320 GKA65320 GTW65320 HDS65320 HNO65320 HXK65320 IHG65320 IRC65320 JAY65320 JKU65320 JUQ65320 KEM65320 KOI65320 KYE65320 LIA65320 LRW65320 MBS65320 MLO65320 MVK65320 NFG65320 NPC65320 NYY65320 OIU65320 OSQ65320 PCM65320 PMI65320 PWE65320 QGA65320 QPW65320 QZS65320 RJO65320 RTK65320 SDG65320 SNC65320 SWY65320 TGU65320 TQQ65320 UAM65320 UKI65320 UUE65320 VEA65320 VNW65320 VXS65320 WHO65320 WRK65320 EY130856 OU130856 YQ130856 AIM130856 ASI130856 BCE130856 BMA130856 BVW130856 CFS130856 CPO130856 CZK130856 DJG130856 DTC130856 ECY130856 EMU130856 EWQ130856 FGM130856 FQI130856 GAE130856 GKA130856 GTW130856 HDS130856 HNO130856 HXK130856 IHG130856 IRC130856 JAY130856 JKU130856 JUQ130856 KEM130856 KOI130856 KYE130856 LIA130856 LRW130856 MBS130856 MLO130856 MVK130856 NFG130856 NPC130856 NYY130856 OIU130856 OSQ130856 PCM130856 PMI130856 PWE130856 QGA130856 QPW130856 QZS130856 RJO130856 RTK130856 SDG130856 SNC130856 SWY130856 TGU130856 TQQ130856 UAM130856 UKI130856 UUE130856 VEA130856 VNW130856 VXS130856 WHO130856 WRK130856 EY196392 OU196392 YQ196392 AIM196392 ASI196392 BCE196392 BMA196392 BVW196392 CFS196392 CPO196392 CZK196392 DJG196392 DTC196392 ECY196392 EMU196392 EWQ196392 FGM196392 FQI196392 GAE196392 GKA196392 GTW196392 HDS196392 HNO196392 HXK196392 IHG196392 IRC196392 JAY196392 JKU196392 JUQ196392 KEM196392 KOI196392 KYE196392 LIA196392 LRW196392 MBS196392 MLO196392 MVK196392 NFG196392 NPC196392 NYY196392 OIU196392 OSQ196392 PCM196392 PMI196392 PWE196392 QGA196392 QPW196392 QZS196392 RJO196392 RTK196392 SDG196392 SNC196392 SWY196392 TGU196392 TQQ196392 UAM196392 UKI196392 UUE196392 VEA196392 VNW196392 VXS196392 WHO196392 WRK196392 EY261928 OU261928 YQ261928 AIM261928 ASI261928 BCE261928 BMA261928 BVW261928 CFS261928 CPO261928 CZK261928 DJG261928 DTC261928 ECY261928 EMU261928 EWQ261928 FGM261928 FQI261928 GAE261928 GKA261928 GTW261928 HDS261928 HNO261928 HXK261928 IHG261928 IRC261928 JAY261928 JKU261928 JUQ261928 KEM261928 KOI261928 KYE261928 LIA261928 LRW261928 MBS261928 MLO261928 MVK261928 NFG261928 NPC261928 NYY261928 OIU261928 OSQ261928 PCM261928 PMI261928 PWE261928 QGA261928 QPW261928 QZS261928 RJO261928 RTK261928 SDG261928 SNC261928 SWY261928 TGU261928 TQQ261928 UAM261928 UKI261928 UUE261928 VEA261928 VNW261928 VXS261928 WHO261928 WRK261928 EY327464 OU327464 YQ327464 AIM327464 ASI327464 BCE327464 BMA327464 BVW327464 CFS327464 CPO327464 CZK327464 DJG327464 DTC327464 ECY327464 EMU327464 EWQ327464 FGM327464 FQI327464 GAE327464 GKA327464 GTW327464 HDS327464 HNO327464 HXK327464 IHG327464 IRC327464 JAY327464 JKU327464 JUQ327464 KEM327464 KOI327464 KYE327464 LIA327464 LRW327464 MBS327464 MLO327464 MVK327464 NFG327464 NPC327464 NYY327464 OIU327464 OSQ327464 PCM327464 PMI327464 PWE327464 QGA327464 QPW327464 QZS327464 RJO327464 RTK327464 SDG327464 SNC327464 SWY327464 TGU327464 TQQ327464 UAM327464 UKI327464 UUE327464 VEA327464 VNW327464 VXS327464 WHO327464 WRK327464 EY393000 OU393000 YQ393000 AIM393000 ASI393000 BCE393000 BMA393000 BVW393000 CFS393000 CPO393000 CZK393000 DJG393000 DTC393000 ECY393000 EMU393000 EWQ393000 FGM393000 FQI393000 GAE393000 GKA393000 GTW393000 HDS393000 HNO393000 HXK393000 IHG393000 IRC393000 JAY393000 JKU393000 JUQ393000 KEM393000 KOI393000 KYE393000 LIA393000 LRW393000 MBS393000 MLO393000 MVK393000 NFG393000 NPC393000 NYY393000 OIU393000 OSQ393000 PCM393000 PMI393000 PWE393000 QGA393000 QPW393000 QZS393000 RJO393000 RTK393000 SDG393000 SNC393000 SWY393000 TGU393000 TQQ393000 UAM393000 UKI393000 UUE393000 VEA393000 VNW393000 VXS393000 WHO393000 WRK393000 EY458536 OU458536 YQ458536 AIM458536 ASI458536 BCE458536 BMA458536 BVW458536 CFS458536 CPO458536 CZK458536 DJG458536 DTC458536 ECY458536 EMU458536 EWQ458536 FGM458536 FQI458536 GAE458536 GKA458536 GTW458536 HDS458536 HNO458536 HXK458536 IHG458536 IRC458536 JAY458536 JKU458536 JUQ458536 KEM458536 KOI458536 KYE458536 LIA458536 LRW458536 MBS458536 MLO458536 MVK458536 NFG458536 NPC458536 NYY458536 OIU458536 OSQ458536 PCM458536 PMI458536 PWE458536 QGA458536 QPW458536 QZS458536 RJO458536 RTK458536 SDG458536 SNC458536 SWY458536 TGU458536 TQQ458536 UAM458536 UKI458536 UUE458536 VEA458536 VNW458536 VXS458536 WHO458536 WRK458536 EY524072 OU524072 YQ524072 AIM524072 ASI524072 BCE524072 BMA524072 BVW524072 CFS524072 CPO524072 CZK524072 DJG524072 DTC524072 ECY524072 EMU524072 EWQ524072 FGM524072 FQI524072 GAE524072 GKA524072 GTW524072 HDS524072 HNO524072 HXK524072 IHG524072 IRC524072 JAY524072 JKU524072 JUQ524072 KEM524072 KOI524072 KYE524072 LIA524072 LRW524072 MBS524072 MLO524072 MVK524072 NFG524072 NPC524072 NYY524072 OIU524072 OSQ524072 PCM524072 PMI524072 PWE524072 QGA524072 QPW524072 QZS524072 RJO524072 RTK524072 SDG524072 SNC524072 SWY524072 TGU524072 TQQ524072 UAM524072 UKI524072 UUE524072 VEA524072 VNW524072 VXS524072 WHO524072 WRK524072 EY589608 OU589608 YQ589608 AIM589608 ASI589608 BCE589608 BMA589608 BVW589608 CFS589608 CPO589608 CZK589608 DJG589608 DTC589608 ECY589608 EMU589608 EWQ589608 FGM589608 FQI589608 GAE589608 GKA589608 GTW589608 HDS589608 HNO589608 HXK589608 IHG589608 IRC589608 JAY589608 JKU589608 JUQ589608 KEM589608 KOI589608 KYE589608 LIA589608 LRW589608 MBS589608 MLO589608 MVK589608 NFG589608 NPC589608 NYY589608 OIU589608 OSQ589608 PCM589608 PMI589608 PWE589608 QGA589608 QPW589608 QZS589608 RJO589608 RTK589608 SDG589608 SNC589608 SWY589608 TGU589608 TQQ589608 UAM589608 UKI589608 UUE589608 VEA589608 VNW589608 VXS589608 WHO589608 WRK589608 EY655144 OU655144 YQ655144 AIM655144 ASI655144 BCE655144 BMA655144 BVW655144 CFS655144 CPO655144 CZK655144 DJG655144 DTC655144 ECY655144 EMU655144 EWQ655144 FGM655144 FQI655144 GAE655144 GKA655144 GTW655144 HDS655144 HNO655144 HXK655144 IHG655144 IRC655144 JAY655144 JKU655144 JUQ655144 KEM655144 KOI655144 KYE655144 LIA655144 LRW655144 MBS655144 MLO655144 MVK655144 NFG655144 NPC655144 NYY655144 OIU655144 OSQ655144 PCM655144 PMI655144 PWE655144 QGA655144 QPW655144 QZS655144 RJO655144 RTK655144 SDG655144 SNC655144 SWY655144 TGU655144 TQQ655144 UAM655144 UKI655144 UUE655144 VEA655144 VNW655144 VXS655144 WHO655144 WRK655144 EY720680 OU720680 YQ720680 AIM720680 ASI720680 BCE720680 BMA720680 BVW720680 CFS720680 CPO720680 CZK720680 DJG720680 DTC720680 ECY720680 EMU720680 EWQ720680 FGM720680 FQI720680 GAE720680 GKA720680 GTW720680 HDS720680 HNO720680 HXK720680 IHG720680 IRC720680 JAY720680 JKU720680 JUQ720680 KEM720680 KOI720680 KYE720680 LIA720680 LRW720680 MBS720680 MLO720680 MVK720680 NFG720680 NPC720680 NYY720680 OIU720680 OSQ720680 PCM720680 PMI720680 PWE720680 QGA720680 QPW720680 QZS720680 RJO720680 RTK720680 SDG720680 SNC720680 SWY720680 TGU720680 TQQ720680 UAM720680 UKI720680 UUE720680 VEA720680 VNW720680 VXS720680 WHO720680 WRK720680 EY786216 OU786216 YQ786216 AIM786216 ASI786216 BCE786216 BMA786216 BVW786216 CFS786216 CPO786216 CZK786216 DJG786216 DTC786216 ECY786216 EMU786216 EWQ786216 FGM786216 FQI786216 GAE786216 GKA786216 GTW786216 HDS786216 HNO786216 HXK786216 IHG786216 IRC786216 JAY786216 JKU786216 JUQ786216 KEM786216 KOI786216 KYE786216 LIA786216 LRW786216 MBS786216 MLO786216 MVK786216 NFG786216 NPC786216 NYY786216 OIU786216 OSQ786216 PCM786216 PMI786216 PWE786216 QGA786216 QPW786216 QZS786216 RJO786216 RTK786216 SDG786216 SNC786216 SWY786216 TGU786216 TQQ786216 UAM786216 UKI786216 UUE786216 VEA786216 VNW786216 VXS786216 WHO786216 WRK786216 EY851752 OU851752 YQ851752 AIM851752 ASI851752 BCE851752 BMA851752 BVW851752 CFS851752 CPO851752 CZK851752 DJG851752 DTC851752 ECY851752 EMU851752 EWQ851752 FGM851752 FQI851752 GAE851752 GKA851752 GTW851752 HDS851752 HNO851752 HXK851752 IHG851752 IRC851752 JAY851752 JKU851752 JUQ851752 KEM851752 KOI851752 KYE851752 LIA851752 LRW851752 MBS851752 MLO851752 MVK851752 NFG851752 NPC851752 NYY851752 OIU851752 OSQ851752 PCM851752 PMI851752 PWE851752 QGA851752 QPW851752 QZS851752 RJO851752 RTK851752 SDG851752 SNC851752 SWY851752 TGU851752 TQQ851752 UAM851752 UKI851752 UUE851752 VEA851752 VNW851752 VXS851752 WHO851752 WRK851752 EY917288 OU917288 YQ917288 AIM917288 ASI917288 BCE917288 BMA917288 BVW917288 CFS917288 CPO917288 CZK917288 DJG917288 DTC917288 ECY917288 EMU917288 EWQ917288 FGM917288 FQI917288 GAE917288 GKA917288 GTW917288 HDS917288 HNO917288 HXK917288 IHG917288 IRC917288 JAY917288 JKU917288 JUQ917288 KEM917288 KOI917288 KYE917288 LIA917288 LRW917288 MBS917288 MLO917288 MVK917288 NFG917288 NPC917288 NYY917288 OIU917288 OSQ917288 PCM917288 PMI917288 PWE917288 QGA917288 QPW917288 QZS917288 RJO917288 RTK917288 SDG917288 SNC917288 SWY917288 TGU917288 TQQ917288 UAM917288 UKI917288 UUE917288 VEA917288 VNW917288 VXS917288 WHO917288 WRK917288 EY982824 OU982824 YQ982824 AIM982824 ASI982824 BCE982824 BMA982824 BVW982824 CFS982824 CPO982824 CZK982824 DJG982824 DTC982824 ECY982824 EMU982824 EWQ982824 FGM982824 FQI982824 GAE982824 GKA982824 GTW982824 HDS982824 HNO982824 HXK982824 IHG982824 IRC982824 JAY982824 JKU982824 JUQ982824 KEM982824 KOI982824 KYE982824 LIA982824 LRW982824 MBS982824 MLO982824 MVK982824 NFG982824 NPC982824 NYY982824 OIU982824 OSQ982824 PCM982824 PMI982824 PWE982824 QGA982824 QPW982824 QZS982824 RJO982824 RTK982824 SDG982824 SNC982824 SWY982824 TGU982824 TQQ982824 UAM982824 UKI982824 UUE982824 VEA982824 VNW982824 VXS982824 WHO982824 WRK982824 EY10 OU10 YQ10 AIM10 ASI10 BCE10 BMA10 BVW10 CFS10 CPO10 CZK10 DJG10 DTC10 ECY10 EMU10 EWQ10 FGM10 FQI10 GAE10 GKA10 GTW10 HDS10 HNO10 HXK10 IHG10 IRC10 JAY10 JKU10 JUQ10 KEM10 KOI10 KYE10 LIA10 LRW10 MBS10 MLO10 MVK10 NFG10 NPC10 NYY10 OIU10 OSQ10 PCM10 PMI10 PWE10 QGA10 QPW10 QZS10 RJO10 RTK10 SDG10 SNC10 SWY10 TGU10 TQQ10 UAM10 UKI10 UUE10 VEA10 VNW10 VXS10 WHO10 WRK10 FI65320 PE65320 ZA65320 AIW65320 ASS65320 BCO65320 BMK65320 BWG65320 CGC65320 CPY65320 CZU65320 DJQ65320 DTM65320 EDI65320 ENE65320 EXA65320 FGW65320 FQS65320 GAO65320 GKK65320 GUG65320 HEC65320 HNY65320 HXU65320 IHQ65320 IRM65320 JBI65320 JLE65320 JVA65320 KEW65320 KOS65320 KYO65320 LIK65320 LSG65320 MCC65320 MLY65320 MVU65320 NFQ65320 NPM65320 NZI65320 OJE65320 OTA65320 PCW65320 PMS65320 PWO65320 QGK65320 QQG65320 RAC65320 RJY65320 RTU65320 SDQ65320 SNM65320 SXI65320 THE65320 TRA65320 UAW65320 UKS65320 UUO65320 VEK65320 VOG65320 VYC65320 WHY65320 WRU65320 FI130856 PE130856 ZA130856 AIW130856 ASS130856 BCO130856 BMK130856 BWG130856 CGC130856 CPY130856 CZU130856 DJQ130856 DTM130856 EDI130856 ENE130856 EXA130856 FGW130856 FQS130856 GAO130856 GKK130856 GUG130856 HEC130856 HNY130856 HXU130856 IHQ130856 IRM130856 JBI130856 JLE130856 JVA130856 KEW130856 KOS130856 KYO130856 LIK130856 LSG130856 MCC130856 MLY130856 MVU130856 NFQ130856 NPM130856 NZI130856 OJE130856 OTA130856 PCW130856 PMS130856 PWO130856 QGK130856 QQG130856 RAC130856 RJY130856 RTU130856 SDQ130856 SNM130856 SXI130856 THE130856 TRA130856 UAW130856 UKS130856 UUO130856 VEK130856 VOG130856 VYC130856 WHY130856 WRU130856 FI196392 PE196392 ZA196392 AIW196392 ASS196392 BCO196392 BMK196392 BWG196392 CGC196392 CPY196392 CZU196392 DJQ196392 DTM196392 EDI196392 ENE196392 EXA196392 FGW196392 FQS196392 GAO196392 GKK196392 GUG196392 HEC196392 HNY196392 HXU196392 IHQ196392 IRM196392 JBI196392 JLE196392 JVA196392 KEW196392 KOS196392 KYO196392 LIK196392 LSG196392 MCC196392 MLY196392 MVU196392 NFQ196392 NPM196392 NZI196392 OJE196392 OTA196392 PCW196392 PMS196392 PWO196392 QGK196392 QQG196392 RAC196392 RJY196392 RTU196392 SDQ196392 SNM196392 SXI196392 THE196392 TRA196392 UAW196392 UKS196392 UUO196392 VEK196392 VOG196392 VYC196392 WHY196392 WRU196392 FI261928 PE261928 ZA261928 AIW261928 ASS261928 BCO261928 BMK261928 BWG261928 CGC261928 CPY261928 CZU261928 DJQ261928 DTM261928 EDI261928 ENE261928 EXA261928 FGW261928 FQS261928 GAO261928 GKK261928 GUG261928 HEC261928 HNY261928 HXU261928 IHQ261928 IRM261928 JBI261928 JLE261928 JVA261928 KEW261928 KOS261928 KYO261928 LIK261928 LSG261928 MCC261928 MLY261928 MVU261928 NFQ261928 NPM261928 NZI261928 OJE261928 OTA261928 PCW261928 PMS261928 PWO261928 QGK261928 QQG261928 RAC261928 RJY261928 RTU261928 SDQ261928 SNM261928 SXI261928 THE261928 TRA261928 UAW261928 UKS261928 UUO261928 VEK261928 VOG261928 VYC261928 WHY261928 WRU261928 FI327464 PE327464 ZA327464 AIW327464 ASS327464 BCO327464 BMK327464 BWG327464 CGC327464 CPY327464 CZU327464 DJQ327464 DTM327464 EDI327464 ENE327464 EXA327464 FGW327464 FQS327464 GAO327464 GKK327464 GUG327464 HEC327464 HNY327464 HXU327464 IHQ327464 IRM327464 JBI327464 JLE327464 JVA327464 KEW327464 KOS327464 KYO327464 LIK327464 LSG327464 MCC327464 MLY327464 MVU327464 NFQ327464 NPM327464 NZI327464 OJE327464 OTA327464 PCW327464 PMS327464 PWO327464 QGK327464 QQG327464 RAC327464 RJY327464 RTU327464 SDQ327464 SNM327464 SXI327464 THE327464 TRA327464 UAW327464 UKS327464 UUO327464 VEK327464 VOG327464 VYC327464 WHY327464 WRU327464 FI393000 PE393000 ZA393000 AIW393000 ASS393000 BCO393000 BMK393000 BWG393000 CGC393000 CPY393000 CZU393000 DJQ393000 DTM393000 EDI393000 ENE393000 EXA393000 FGW393000 FQS393000 GAO393000 GKK393000 GUG393000 HEC393000 HNY393000 HXU393000 IHQ393000 IRM393000 JBI393000 JLE393000 JVA393000 KEW393000 KOS393000 KYO393000 LIK393000 LSG393000 MCC393000 MLY393000 MVU393000 NFQ393000 NPM393000 NZI393000 OJE393000 OTA393000 PCW393000 PMS393000 PWO393000 QGK393000 QQG393000 RAC393000 RJY393000 RTU393000 SDQ393000 SNM393000 SXI393000 THE393000 TRA393000 UAW393000 UKS393000 UUO393000 VEK393000 VOG393000 VYC393000 WHY393000 WRU393000 FI458536 PE458536 ZA458536 AIW458536 ASS458536 BCO458536 BMK458536 BWG458536 CGC458536 CPY458536 CZU458536 DJQ458536 DTM458536 EDI458536 ENE458536 EXA458536 FGW458536 FQS458536 GAO458536 GKK458536 GUG458536 HEC458536 HNY458536 HXU458536 IHQ458536 IRM458536 JBI458536 JLE458536 JVA458536 KEW458536 KOS458536 KYO458536 LIK458536 LSG458536 MCC458536 MLY458536 MVU458536 NFQ458536 NPM458536 NZI458536 OJE458536 OTA458536 PCW458536 PMS458536 PWO458536 QGK458536 QQG458536 RAC458536 RJY458536 RTU458536 SDQ458536 SNM458536 SXI458536 THE458536 TRA458536 UAW458536 UKS458536 UUO458536 VEK458536 VOG458536 VYC458536 WHY458536 WRU458536 FI524072 PE524072 ZA524072 AIW524072 ASS524072 BCO524072 BMK524072 BWG524072 CGC524072 CPY524072 CZU524072 DJQ524072 DTM524072 EDI524072 ENE524072 EXA524072 FGW524072 FQS524072 GAO524072 GKK524072 GUG524072 HEC524072 HNY524072 HXU524072 IHQ524072 IRM524072 JBI524072 JLE524072 JVA524072 KEW524072 KOS524072 KYO524072 LIK524072 LSG524072 MCC524072 MLY524072 MVU524072 NFQ524072 NPM524072 NZI524072 OJE524072 OTA524072 PCW524072 PMS524072 PWO524072 QGK524072 QQG524072 RAC524072 RJY524072 RTU524072 SDQ524072 SNM524072 SXI524072 THE524072 TRA524072 UAW524072 UKS524072 UUO524072 VEK524072 VOG524072 VYC524072 WHY524072 WRU524072 FI589608 PE589608 ZA589608 AIW589608 ASS589608 BCO589608 BMK589608 BWG589608 CGC589608 CPY589608 CZU589608 DJQ589608 DTM589608 EDI589608 ENE589608 EXA589608 FGW589608 FQS589608 GAO589608 GKK589608 GUG589608 HEC589608 HNY589608 HXU589608 IHQ589608 IRM589608 JBI589608 JLE589608 JVA589608 KEW589608 KOS589608 KYO589608 LIK589608 LSG589608 MCC589608 MLY589608 MVU589608 NFQ589608 NPM589608 NZI589608 OJE589608 OTA589608 PCW589608 PMS589608 PWO589608 QGK589608 QQG589608 RAC589608 RJY589608 RTU589608 SDQ589608 SNM589608 SXI589608 THE589608 TRA589608 UAW589608 UKS589608 UUO589608 VEK589608 VOG589608 VYC589608 WHY589608 WRU589608 FI655144 PE655144 ZA655144 AIW655144 ASS655144 BCO655144 BMK655144 BWG655144 CGC655144 CPY655144 CZU655144 DJQ655144 DTM655144 EDI655144 ENE655144 EXA655144 FGW655144 FQS655144 GAO655144 GKK655144 GUG655144 HEC655144 HNY655144 HXU655144 IHQ655144 IRM655144 JBI655144 JLE655144 JVA655144 KEW655144 KOS655144 KYO655144 LIK655144 LSG655144 MCC655144 MLY655144 MVU655144 NFQ655144 NPM655144 NZI655144 OJE655144 OTA655144 PCW655144 PMS655144 PWO655144 QGK655144 QQG655144 RAC655144 RJY655144 RTU655144 SDQ655144 SNM655144 SXI655144 THE655144 TRA655144 UAW655144 UKS655144 UUO655144 VEK655144 VOG655144 VYC655144 WHY655144 WRU655144 FI720680 PE720680 ZA720680 AIW720680 ASS720680 BCO720680 BMK720680 BWG720680 CGC720680 CPY720680 CZU720680 DJQ720680 DTM720680 EDI720680 ENE720680 EXA720680 FGW720680 FQS720680 GAO720680 GKK720680 GUG720680 HEC720680 HNY720680 HXU720680 IHQ720680 IRM720680 JBI720680 JLE720680 JVA720680 KEW720680 KOS720680 KYO720680 LIK720680 LSG720680 MCC720680 MLY720680 MVU720680 NFQ720680 NPM720680 NZI720680 OJE720680 OTA720680 PCW720680 PMS720680 PWO720680 QGK720680 QQG720680 RAC720680 RJY720680 RTU720680 SDQ720680 SNM720680 SXI720680 THE720680 TRA720680 UAW720680 UKS720680 UUO720680 VEK720680 VOG720680 VYC720680 WHY720680 WRU720680 FI786216 PE786216 ZA786216 AIW786216 ASS786216 BCO786216 BMK786216 BWG786216 CGC786216 CPY786216 CZU786216 DJQ786216 DTM786216 EDI786216 ENE786216 EXA786216 FGW786216 FQS786216 GAO786216 GKK786216 GUG786216 HEC786216 HNY786216 HXU786216 IHQ786216 IRM786216 JBI786216 JLE786216 JVA786216 KEW786216 KOS786216 KYO786216 LIK786216 LSG786216 MCC786216 MLY786216 MVU786216 NFQ786216 NPM786216 NZI786216 OJE786216 OTA786216 PCW786216 PMS786216 PWO786216 QGK786216 QQG786216 RAC786216 RJY786216 RTU786216 SDQ786216 SNM786216 SXI786216 THE786216 TRA786216 UAW786216 UKS786216 UUO786216 VEK786216 VOG786216 VYC786216 WHY786216 WRU786216 FI851752 PE851752 ZA851752 AIW851752 ASS851752 BCO851752 BMK851752 BWG851752 CGC851752 CPY851752 CZU851752 DJQ851752 DTM851752 EDI851752 ENE851752 EXA851752 FGW851752 FQS851752 GAO851752 GKK851752 GUG851752 HEC851752 HNY851752 HXU851752 IHQ851752 IRM851752 JBI851752 JLE851752 JVA851752 KEW851752 KOS851752 KYO851752 LIK851752 LSG851752 MCC851752 MLY851752 MVU851752 NFQ851752 NPM851752 NZI851752 OJE851752 OTA851752 PCW851752 PMS851752 PWO851752 QGK851752 QQG851752 RAC851752 RJY851752 RTU851752 SDQ851752 SNM851752 SXI851752 THE851752 TRA851752 UAW851752 UKS851752 UUO851752 VEK851752 VOG851752 VYC851752 WHY851752 WRU851752 FI917288 PE917288 ZA917288 AIW917288 ASS917288 BCO917288 BMK917288 BWG917288 CGC917288 CPY917288 CZU917288 DJQ917288 DTM917288 EDI917288 ENE917288 EXA917288 FGW917288 FQS917288 GAO917288 GKK917288 GUG917288 HEC917288 HNY917288 HXU917288 IHQ917288 IRM917288 JBI917288 JLE917288 JVA917288 KEW917288 KOS917288 KYO917288 LIK917288 LSG917288 MCC917288 MLY917288 MVU917288 NFQ917288 NPM917288 NZI917288 OJE917288 OTA917288 PCW917288 PMS917288 PWO917288 QGK917288 QQG917288 RAC917288 RJY917288 RTU917288 SDQ917288 SNM917288 SXI917288 THE917288 TRA917288 UAW917288 UKS917288 UUO917288 VEK917288 VOG917288 VYC917288 WHY917288 WRU917288 FI982824 PE982824 ZA982824 AIW982824 ASS982824 BCO982824 BMK982824 BWG982824 CGC982824 CPY982824 CZU982824 DJQ982824 DTM982824 EDI982824 ENE982824 EXA982824 FGW982824 FQS982824 GAO982824 GKK982824 GUG982824 HEC982824 HNY982824 HXU982824 IHQ982824 IRM982824 JBI982824 JLE982824 JVA982824 KEW982824 KOS982824 KYO982824 LIK982824 LSG982824 MCC982824 MLY982824 MVU982824 NFQ982824 NPM982824 NZI982824 OJE982824 OTA982824 PCW982824 PMS982824 PWO982824 QGK982824 QQG982824 RAC982824 RJY982824 RTU982824 SDQ982824 SNM982824 SXI982824 THE982824 TRA982824 UAW982824 UKS982824 UUO982824 VEK982824 VOG982824 VYC982824 WHY982824 WRU982824 FJ10 PF10 ZB10 AIX10 AST10 BCP10 BML10 BWH10 CGD10 CPZ10 CZV10 DJR10 DTN10 EDJ10 ENF10 EXB10 FGX10 FQT10 GAP10 GKL10 GUH10 HED10 HNZ10 HXV10 IHR10 IRN10 JBJ10 JLF10 JVB10 KEX10 KOT10 KYP10 LIL10 LSH10 MCD10 MLZ10 MVV10 NFR10 NPN10 NZJ10 OJF10 OTB10 PCX10 PMT10 PWP10 QGL10 QQH10 RAD10 RJZ10 RTV10 SDR10 SNN10 SXJ10 THF10 TRB10 UAX10 UKT10 UUP10 VEL10 VOH10 VYD10 WHZ10 WRV10 FT65320 PP65320 ZL65320 AJH65320 ATD65320 BCZ65320 BMV65320 BWR65320 CGN65320 CQJ65320 DAF65320 DKB65320 DTX65320 EDT65320 ENP65320 EXL65320 FHH65320 FRD65320 GAZ65320 GKV65320 GUR65320 HEN65320 HOJ65320 HYF65320 IIB65320 IRX65320 JBT65320 JLP65320 JVL65320 KFH65320 KPD65320 KYZ65320 LIV65320 LSR65320 MCN65320 MMJ65320 MWF65320 NGB65320 NPX65320 NZT65320 OJP65320 OTL65320 PDH65320 PND65320 PWZ65320 QGV65320 QQR65320 RAN65320 RKJ65320 RUF65320 SEB65320 SNX65320 SXT65320 THP65320 TRL65320 UBH65320 ULD65320 UUZ65320 VEV65320 VOR65320 VYN65320 WIJ65320 WSF65320 FT130856 PP130856 ZL130856 AJH130856 ATD130856 BCZ130856 BMV130856 BWR130856 CGN130856 CQJ130856 DAF130856 DKB130856 DTX130856 EDT130856 ENP130856 EXL130856 FHH130856 FRD130856 GAZ130856 GKV130856 GUR130856 HEN130856 HOJ130856 HYF130856 IIB130856 IRX130856 JBT130856 JLP130856 JVL130856 KFH130856 KPD130856 KYZ130856 LIV130856 LSR130856 MCN130856 MMJ130856 MWF130856 NGB130856 NPX130856 NZT130856 OJP130856 OTL130856 PDH130856 PND130856 PWZ130856 QGV130856 QQR130856 RAN130856 RKJ130856 RUF130856 SEB130856 SNX130856 SXT130856 THP130856 TRL130856 UBH130856 ULD130856 UUZ130856 VEV130856 VOR130856 VYN130856 WIJ130856 WSF130856 FT196392 PP196392 ZL196392 AJH196392 ATD196392 BCZ196392 BMV196392 BWR196392 CGN196392 CQJ196392 DAF196392 DKB196392 DTX196392 EDT196392 ENP196392 EXL196392 FHH196392 FRD196392 GAZ196392 GKV196392 GUR196392 HEN196392 HOJ196392 HYF196392 IIB196392 IRX196392 JBT196392 JLP196392 JVL196392 KFH196392 KPD196392 KYZ196392 LIV196392 LSR196392 MCN196392 MMJ196392 MWF196392 NGB196392 NPX196392 NZT196392 OJP196392 OTL196392 PDH196392 PND196392 PWZ196392 QGV196392 QQR196392 RAN196392 RKJ196392 RUF196392 SEB196392 SNX196392 SXT196392 THP196392 TRL196392 UBH196392 ULD196392 UUZ196392 VEV196392 VOR196392 VYN196392 WIJ196392 WSF196392 FT261928 PP261928 ZL261928 AJH261928 ATD261928 BCZ261928 BMV261928 BWR261928 CGN261928 CQJ261928 DAF261928 DKB261928 DTX261928 EDT261928 ENP261928 EXL261928 FHH261928 FRD261928 GAZ261928 GKV261928 GUR261928 HEN261928 HOJ261928 HYF261928 IIB261928 IRX261928 JBT261928 JLP261928 JVL261928 KFH261928 KPD261928 KYZ261928 LIV261928 LSR261928 MCN261928 MMJ261928 MWF261928 NGB261928 NPX261928 NZT261928 OJP261928 OTL261928 PDH261928 PND261928 PWZ261928 QGV261928 QQR261928 RAN261928 RKJ261928 RUF261928 SEB261928 SNX261928 SXT261928 THP261928 TRL261928 UBH261928 ULD261928 UUZ261928 VEV261928 VOR261928 VYN261928 WIJ261928 WSF261928 FT327464 PP327464 ZL327464 AJH327464 ATD327464 BCZ327464 BMV327464 BWR327464 CGN327464 CQJ327464 DAF327464 DKB327464 DTX327464 EDT327464 ENP327464 EXL327464 FHH327464 FRD327464 GAZ327464 GKV327464 GUR327464 HEN327464 HOJ327464 HYF327464 IIB327464 IRX327464 JBT327464 JLP327464 JVL327464 KFH327464 KPD327464 KYZ327464 LIV327464 LSR327464 MCN327464 MMJ327464 MWF327464 NGB327464 NPX327464 NZT327464 OJP327464 OTL327464 PDH327464 PND327464 PWZ327464 QGV327464 QQR327464 RAN327464 RKJ327464 RUF327464 SEB327464 SNX327464 SXT327464 THP327464 TRL327464 UBH327464 ULD327464 UUZ327464 VEV327464 VOR327464 VYN327464 WIJ327464 WSF327464 FT393000 PP393000 ZL393000 AJH393000 ATD393000 BCZ393000 BMV393000 BWR393000 CGN393000 CQJ393000 DAF393000 DKB393000 DTX393000 EDT393000 ENP393000 EXL393000 FHH393000 FRD393000 GAZ393000 GKV393000 GUR393000 HEN393000 HOJ393000 HYF393000 IIB393000 IRX393000 JBT393000 JLP393000 JVL393000 KFH393000 KPD393000 KYZ393000 LIV393000 LSR393000 MCN393000 MMJ393000 MWF393000 NGB393000 NPX393000 NZT393000 OJP393000 OTL393000 PDH393000 PND393000 PWZ393000 QGV393000 QQR393000 RAN393000 RKJ393000 RUF393000 SEB393000 SNX393000 SXT393000 THP393000 TRL393000 UBH393000 ULD393000 UUZ393000 VEV393000 VOR393000 VYN393000 WIJ393000 WSF393000 FT458536 PP458536 ZL458536 AJH458536 ATD458536 BCZ458536 BMV458536 BWR458536 CGN458536 CQJ458536 DAF458536 DKB458536 DTX458536 EDT458536 ENP458536 EXL458536 FHH458536 FRD458536 GAZ458536 GKV458536 GUR458536 HEN458536 HOJ458536 HYF458536 IIB458536 IRX458536 JBT458536 JLP458536 JVL458536 KFH458536 KPD458536 KYZ458536 LIV458536 LSR458536 MCN458536 MMJ458536 MWF458536 NGB458536 NPX458536 NZT458536 OJP458536 OTL458536 PDH458536 PND458536 PWZ458536 QGV458536 QQR458536 RAN458536 RKJ458536 RUF458536 SEB458536 SNX458536 SXT458536 THP458536 TRL458536 UBH458536 ULD458536 UUZ458536 VEV458536 VOR458536 VYN458536 WIJ458536 WSF458536 FT524072 PP524072 ZL524072 AJH524072 ATD524072 BCZ524072 BMV524072 BWR524072 CGN524072 CQJ524072 DAF524072 DKB524072 DTX524072 EDT524072 ENP524072 EXL524072 FHH524072 FRD524072 GAZ524072 GKV524072 GUR524072 HEN524072 HOJ524072 HYF524072 IIB524072 IRX524072 JBT524072 JLP524072 JVL524072 KFH524072 KPD524072 KYZ524072 LIV524072 LSR524072 MCN524072 MMJ524072 MWF524072 NGB524072 NPX524072 NZT524072 OJP524072 OTL524072 PDH524072 PND524072 PWZ524072 QGV524072 QQR524072 RAN524072 RKJ524072 RUF524072 SEB524072 SNX524072 SXT524072 THP524072 TRL524072 UBH524072 ULD524072 UUZ524072 VEV524072 VOR524072 VYN524072 WIJ524072 WSF524072 FT589608 PP589608 ZL589608 AJH589608 ATD589608 BCZ589608 BMV589608 BWR589608 CGN589608 CQJ589608 DAF589608 DKB589608 DTX589608 EDT589608 ENP589608 EXL589608 FHH589608 FRD589608 GAZ589608 GKV589608 GUR589608 HEN589608 HOJ589608 HYF589608 IIB589608 IRX589608 JBT589608 JLP589608 JVL589608 KFH589608 KPD589608 KYZ589608 LIV589608 LSR589608 MCN589608 MMJ589608 MWF589608 NGB589608 NPX589608 NZT589608 OJP589608 OTL589608 PDH589608 PND589608 PWZ589608 QGV589608 QQR589608 RAN589608 RKJ589608 RUF589608 SEB589608 SNX589608 SXT589608 THP589608 TRL589608 UBH589608 ULD589608 UUZ589608 VEV589608 VOR589608 VYN589608 WIJ589608 WSF589608 FT655144 PP655144 ZL655144 AJH655144 ATD655144 BCZ655144 BMV655144 BWR655144 CGN655144 CQJ655144 DAF655144 DKB655144 DTX655144 EDT655144 ENP655144 EXL655144 FHH655144 FRD655144 GAZ655144 GKV655144 GUR655144 HEN655144 HOJ655144 HYF655144 IIB655144 IRX655144 JBT655144 JLP655144 JVL655144 KFH655144 KPD655144 KYZ655144 LIV655144 LSR655144 MCN655144 MMJ655144 MWF655144 NGB655144 NPX655144 NZT655144 OJP655144 OTL655144 PDH655144 PND655144 PWZ655144 QGV655144 QQR655144 RAN655144 RKJ655144 RUF655144 SEB655144 SNX655144 SXT655144 THP655144 TRL655144 UBH655144 ULD655144 UUZ655144 VEV655144 VOR655144 VYN655144 WIJ655144 WSF655144 FT720680 PP720680 ZL720680 AJH720680 ATD720680 BCZ720680 BMV720680 BWR720680 CGN720680 CQJ720680 DAF720680 DKB720680 DTX720680 EDT720680 ENP720680 EXL720680 FHH720680 FRD720680 GAZ720680 GKV720680 GUR720680 HEN720680 HOJ720680 HYF720680 IIB720680 IRX720680 JBT720680 JLP720680 JVL720680 KFH720680 KPD720680 KYZ720680 LIV720680 LSR720680 MCN720680 MMJ720680 MWF720680 NGB720680 NPX720680 NZT720680 OJP720680 OTL720680 PDH720680 PND720680 PWZ720680 QGV720680 QQR720680 RAN720680 RKJ720680 RUF720680 SEB720680 SNX720680 SXT720680 THP720680 TRL720680 UBH720680 ULD720680 UUZ720680 VEV720680 VOR720680 VYN720680 WIJ720680 WSF720680 FT786216 PP786216 ZL786216 AJH786216 ATD786216 BCZ786216 BMV786216 BWR786216 CGN786216 CQJ786216 DAF786216 DKB786216 DTX786216 EDT786216 ENP786216 EXL786216 FHH786216 FRD786216 GAZ786216 GKV786216 GUR786216 HEN786216 HOJ786216 HYF786216 IIB786216 IRX786216 JBT786216 JLP786216 JVL786216 KFH786216 KPD786216 KYZ786216 LIV786216 LSR786216 MCN786216 MMJ786216 MWF786216 NGB786216 NPX786216 NZT786216 OJP786216 OTL786216 PDH786216 PND786216 PWZ786216 QGV786216 QQR786216 RAN786216 RKJ786216 RUF786216 SEB786216 SNX786216 SXT786216 THP786216 TRL786216 UBH786216 ULD786216 UUZ786216 VEV786216 VOR786216 VYN786216 WIJ786216 WSF786216 FT851752 PP851752 ZL851752 AJH851752 ATD851752 BCZ851752 BMV851752 BWR851752 CGN851752 CQJ851752 DAF851752 DKB851752 DTX851752 EDT851752 ENP851752 EXL851752 FHH851752 FRD851752 GAZ851752 GKV851752 GUR851752 HEN851752 HOJ851752 HYF851752 IIB851752 IRX851752 JBT851752 JLP851752 JVL851752 KFH851752 KPD851752 KYZ851752 LIV851752 LSR851752 MCN851752 MMJ851752 MWF851752 NGB851752 NPX851752 NZT851752 OJP851752 OTL851752 PDH851752 PND851752 PWZ851752 QGV851752 QQR851752 RAN851752 RKJ851752 RUF851752 SEB851752 SNX851752 SXT851752 THP851752 TRL851752 UBH851752 ULD851752 UUZ851752 VEV851752 VOR851752 VYN851752 WIJ851752 WSF851752 FT917288 PP917288 ZL917288 AJH917288 ATD917288 BCZ917288 BMV917288 BWR917288 CGN917288 CQJ917288 DAF917288 DKB917288 DTX917288 EDT917288 ENP917288 EXL917288 FHH917288 FRD917288 GAZ917288 GKV917288 GUR917288 HEN917288 HOJ917288 HYF917288 IIB917288 IRX917288 JBT917288 JLP917288 JVL917288 KFH917288 KPD917288 KYZ917288 LIV917288 LSR917288 MCN917288 MMJ917288 MWF917288 NGB917288 NPX917288 NZT917288 OJP917288 OTL917288 PDH917288 PND917288 PWZ917288 QGV917288 QQR917288 RAN917288 RKJ917288 RUF917288 SEB917288 SNX917288 SXT917288 THP917288 TRL917288 UBH917288 ULD917288 UUZ917288 VEV917288 VOR917288 VYN917288 WIJ917288 WSF917288 FT982824 PP982824 ZL982824 AJH982824 ATD982824 BCZ982824 BMV982824 BWR982824 CGN982824 CQJ982824 DAF982824 DKB982824 DTX982824 EDT982824 ENP982824 EXL982824 FHH982824 FRD982824 GAZ982824 GKV982824 GUR982824 HEN982824 HOJ982824 HYF982824 IIB982824 IRX982824 JBT982824 JLP982824 JVL982824 KFH982824 KPD982824 KYZ982824 LIV982824 LSR982824 MCN982824 MMJ982824 MWF982824 NGB982824 NPX982824 NZT982824 OJP982824 OTL982824 PDH982824 PND982824 PWZ982824 QGV982824 QQR982824 RAN982824 RKJ982824 RUF982824 SEB982824 SNX982824 SXT982824 THP982824 TRL982824 UBH982824 ULD982824 UUZ982824 VEV982824 VOR982824 VYN982824 WIJ982824 WSF982824 BI65464:BK65464 LG65464 VC65464 AEY65464 AOU65464 AYQ65464 BIM65464 BSI65464 CCE65464 CMA65464 CVW65464 DFS65464 DPO65464 DZK65464 EJG65464 ETC65464 FCY65464 FMU65464 FWQ65464 GGM65464 GQI65464 HAE65464 HKA65464 HTW65464 IDS65464 INO65464 IXK65464 JHG65464 JRC65464 KAY65464 KKU65464 KUQ65464 LEM65464 LOI65464 LYE65464 MIA65464 MRW65464 NBS65464 NLO65464 NVK65464 OFG65464 OPC65464 OYY65464 PIU65464 PSQ65464 QCM65464 QMI65464 QWE65464 RGA65464 RPW65464 RZS65464 SJO65464 STK65464 TDG65464 TNC65464 TWY65464 UGU65464 UQQ65464 VAM65464 VKI65464 VUE65464 WEA65464 WNW65464 WXS65464 BI131000:BK131000 LG131000 VC131000 AEY131000 AOU131000 AYQ131000 BIM131000 BSI131000 CCE131000 CMA131000 CVW131000 DFS131000 DPO131000 DZK131000 EJG131000 ETC131000 FCY131000 FMU131000 FWQ131000 GGM131000 GQI131000 HAE131000 HKA131000 HTW131000 IDS131000 INO131000 IXK131000 JHG131000 JRC131000 KAY131000 KKU131000 KUQ131000 LEM131000 LOI131000 LYE131000 MIA131000 MRW131000 NBS131000 NLO131000 NVK131000 OFG131000 OPC131000 OYY131000 PIU131000 PSQ131000 QCM131000 QMI131000 QWE131000 RGA131000 RPW131000 RZS131000 SJO131000 STK131000 TDG131000 TNC131000 TWY131000 UGU131000 UQQ131000 VAM131000 VKI131000 VUE131000 WEA131000 WNW131000 WXS131000 BI196536:BK196536 LG196536 VC196536 AEY196536 AOU196536 AYQ196536 BIM196536 BSI196536 CCE196536 CMA196536 CVW196536 DFS196536 DPO196536 DZK196536 EJG196536 ETC196536 FCY196536 FMU196536 FWQ196536 GGM196536 GQI196536 HAE196536 HKA196536 HTW196536 IDS196536 INO196536 IXK196536 JHG196536 JRC196536 KAY196536 KKU196536 KUQ196536 LEM196536 LOI196536 LYE196536 MIA196536 MRW196536 NBS196536 NLO196536 NVK196536 OFG196536 OPC196536 OYY196536 PIU196536 PSQ196536 QCM196536 QMI196536 QWE196536 RGA196536 RPW196536 RZS196536 SJO196536 STK196536 TDG196536 TNC196536 TWY196536 UGU196536 UQQ196536 VAM196536 VKI196536 VUE196536 WEA196536 WNW196536 WXS196536 BI262072:BK262072 LG262072 VC262072 AEY262072 AOU262072 AYQ262072 BIM262072 BSI262072 CCE262072 CMA262072 CVW262072 DFS262072 DPO262072 DZK262072 EJG262072 ETC262072 FCY262072 FMU262072 FWQ262072 GGM262072 GQI262072 HAE262072 HKA262072 HTW262072 IDS262072 INO262072 IXK262072 JHG262072 JRC262072 KAY262072 KKU262072 KUQ262072 LEM262072 LOI262072 LYE262072 MIA262072 MRW262072 NBS262072 NLO262072 NVK262072 OFG262072 OPC262072 OYY262072 PIU262072 PSQ262072 QCM262072 QMI262072 QWE262072 RGA262072 RPW262072 RZS262072 SJO262072 STK262072 TDG262072 TNC262072 TWY262072 UGU262072 UQQ262072 VAM262072 VKI262072 VUE262072 WEA262072 WNW262072 WXS262072 BI327608:BK327608 LG327608 VC327608 AEY327608 AOU327608 AYQ327608 BIM327608 BSI327608 CCE327608 CMA327608 CVW327608 DFS327608 DPO327608 DZK327608 EJG327608 ETC327608 FCY327608 FMU327608 FWQ327608 GGM327608 GQI327608 HAE327608 HKA327608 HTW327608 IDS327608 INO327608 IXK327608 JHG327608 JRC327608 KAY327608 KKU327608 KUQ327608 LEM327608 LOI327608 LYE327608 MIA327608 MRW327608 NBS327608 NLO327608 NVK327608 OFG327608 OPC327608 OYY327608 PIU327608 PSQ327608 QCM327608 QMI327608 QWE327608 RGA327608 RPW327608 RZS327608 SJO327608 STK327608 TDG327608 TNC327608 TWY327608 UGU327608 UQQ327608 VAM327608 VKI327608 VUE327608 WEA327608 WNW327608 WXS327608 BI393144:BK393144 LG393144 VC393144 AEY393144 AOU393144 AYQ393144 BIM393144 BSI393144 CCE393144 CMA393144 CVW393144 DFS393144 DPO393144 DZK393144 EJG393144 ETC393144 FCY393144 FMU393144 FWQ393144 GGM393144 GQI393144 HAE393144 HKA393144 HTW393144 IDS393144 INO393144 IXK393144 JHG393144 JRC393144 KAY393144 KKU393144 KUQ393144 LEM393144 LOI393144 LYE393144 MIA393144 MRW393144 NBS393144 NLO393144 NVK393144 OFG393144 OPC393144 OYY393144 PIU393144 PSQ393144 QCM393144 QMI393144 QWE393144 RGA393144 RPW393144 RZS393144 SJO393144 STK393144 TDG393144 TNC393144 TWY393144 UGU393144 UQQ393144 VAM393144 VKI393144 VUE393144 WEA393144 WNW393144 WXS393144 BI458680:BK458680 LG458680 VC458680 AEY458680 AOU458680 AYQ458680 BIM458680 BSI458680 CCE458680 CMA458680 CVW458680 DFS458680 DPO458680 DZK458680 EJG458680 ETC458680 FCY458680 FMU458680 FWQ458680 GGM458680 GQI458680 HAE458680 HKA458680 HTW458680 IDS458680 INO458680 IXK458680 JHG458680 JRC458680 KAY458680 KKU458680 KUQ458680 LEM458680 LOI458680 LYE458680 MIA458680 MRW458680 NBS458680 NLO458680 NVK458680 OFG458680 OPC458680 OYY458680 PIU458680 PSQ458680 QCM458680 QMI458680 QWE458680 RGA458680 RPW458680 RZS458680 SJO458680 STK458680 TDG458680 TNC458680 TWY458680 UGU458680 UQQ458680 VAM458680 VKI458680 VUE458680 WEA458680 WNW458680 WXS458680 BI524216:BK524216 LG524216 VC524216 AEY524216 AOU524216 AYQ524216 BIM524216 BSI524216 CCE524216 CMA524216 CVW524216 DFS524216 DPO524216 DZK524216 EJG524216 ETC524216 FCY524216 FMU524216 FWQ524216 GGM524216 GQI524216 HAE524216 HKA524216 HTW524216 IDS524216 INO524216 IXK524216 JHG524216 JRC524216 KAY524216 KKU524216 KUQ524216 LEM524216 LOI524216 LYE524216 MIA524216 MRW524216 NBS524216 NLO524216 NVK524216 OFG524216 OPC524216 OYY524216 PIU524216 PSQ524216 QCM524216 QMI524216 QWE524216 RGA524216 RPW524216 RZS524216 SJO524216 STK524216 TDG524216 TNC524216 TWY524216 UGU524216 UQQ524216 VAM524216 VKI524216 VUE524216 WEA524216 WNW524216 WXS524216 BI589752:BK589752 LG589752 VC589752 AEY589752 AOU589752 AYQ589752 BIM589752 BSI589752 CCE589752 CMA589752 CVW589752 DFS589752 DPO589752 DZK589752 EJG589752 ETC589752 FCY589752 FMU589752 FWQ589752 GGM589752 GQI589752 HAE589752 HKA589752 HTW589752 IDS589752 INO589752 IXK589752 JHG589752 JRC589752 KAY589752 KKU589752 KUQ589752 LEM589752 LOI589752 LYE589752 MIA589752 MRW589752 NBS589752 NLO589752 NVK589752 OFG589752 OPC589752 OYY589752 PIU589752 PSQ589752 QCM589752 QMI589752 QWE589752 RGA589752 RPW589752 RZS589752 SJO589752 STK589752 TDG589752 TNC589752 TWY589752 UGU589752 UQQ589752 VAM589752 VKI589752 VUE589752 WEA589752 WNW589752 WXS589752 BI655288:BK655288 LG655288 VC655288 AEY655288 AOU655288 AYQ655288 BIM655288 BSI655288 CCE655288 CMA655288 CVW655288 DFS655288 DPO655288 DZK655288 EJG655288 ETC655288 FCY655288 FMU655288 FWQ655288 GGM655288 GQI655288 HAE655288 HKA655288 HTW655288 IDS655288 INO655288 IXK655288 JHG655288 JRC655288 KAY655288 KKU655288 KUQ655288 LEM655288 LOI655288 LYE655288 MIA655288 MRW655288 NBS655288 NLO655288 NVK655288 OFG655288 OPC655288 OYY655288 PIU655288 PSQ655288 QCM655288 QMI655288 QWE655288 RGA655288 RPW655288 RZS655288 SJO655288 STK655288 TDG655288 TNC655288 TWY655288 UGU655288 UQQ655288 VAM655288 VKI655288 VUE655288 WEA655288 WNW655288 WXS655288 BI720824:BK720824 LG720824 VC720824 AEY720824 AOU720824 AYQ720824 BIM720824 BSI720824 CCE720824 CMA720824 CVW720824 DFS720824 DPO720824 DZK720824 EJG720824 ETC720824 FCY720824 FMU720824 FWQ720824 GGM720824 GQI720824 HAE720824 HKA720824 HTW720824 IDS720824 INO720824 IXK720824 JHG720824 JRC720824 KAY720824 KKU720824 KUQ720824 LEM720824 LOI720824 LYE720824 MIA720824 MRW720824 NBS720824 NLO720824 NVK720824 OFG720824 OPC720824 OYY720824 PIU720824 PSQ720824 QCM720824 QMI720824 QWE720824 RGA720824 RPW720824 RZS720824 SJO720824 STK720824 TDG720824 TNC720824 TWY720824 UGU720824 UQQ720824 VAM720824 VKI720824 VUE720824 WEA720824 WNW720824 WXS720824 BI786360:BK786360 LG786360 VC786360 AEY786360 AOU786360 AYQ786360 BIM786360 BSI786360 CCE786360 CMA786360 CVW786360 DFS786360 DPO786360 DZK786360 EJG786360 ETC786360 FCY786360 FMU786360 FWQ786360 GGM786360 GQI786360 HAE786360 HKA786360 HTW786360 IDS786360 INO786360 IXK786360 JHG786360 JRC786360 KAY786360 KKU786360 KUQ786360 LEM786360 LOI786360 LYE786360 MIA786360 MRW786360 NBS786360 NLO786360 NVK786360 OFG786360 OPC786360 OYY786360 PIU786360 PSQ786360 QCM786360 QMI786360 QWE786360 RGA786360 RPW786360 RZS786360 SJO786360 STK786360 TDG786360 TNC786360 TWY786360 UGU786360 UQQ786360 VAM786360 VKI786360 VUE786360 WEA786360 WNW786360 WXS786360 BI851896:BK851896 LG851896 VC851896 AEY851896 AOU851896 AYQ851896 BIM851896 BSI851896 CCE851896 CMA851896 CVW851896 DFS851896 DPO851896 DZK851896 EJG851896 ETC851896 FCY851896 FMU851896 FWQ851896 GGM851896 GQI851896 HAE851896 HKA851896 HTW851896 IDS851896 INO851896 IXK851896 JHG851896 JRC851896 KAY851896 KKU851896 KUQ851896 LEM851896 LOI851896 LYE851896 MIA851896 MRW851896 NBS851896 NLO851896 NVK851896 OFG851896 OPC851896 OYY851896 PIU851896 PSQ851896 QCM851896 QMI851896 QWE851896 RGA851896 RPW851896 RZS851896 SJO851896 STK851896 TDG851896 TNC851896 TWY851896 UGU851896 UQQ851896 VAM851896 VKI851896 VUE851896 WEA851896 WNW851896 WXS851896 BI917432:BK917432 LG917432 VC917432 AEY917432 AOU917432 AYQ917432 BIM917432 BSI917432 CCE917432 CMA917432 CVW917432 DFS917432 DPO917432 DZK917432 EJG917432 ETC917432 FCY917432 FMU917432 FWQ917432 GGM917432 GQI917432 HAE917432 HKA917432 HTW917432 IDS917432 INO917432 IXK917432 JHG917432 JRC917432 KAY917432 KKU917432 KUQ917432 LEM917432 LOI917432 LYE917432 MIA917432 MRW917432 NBS917432 NLO917432 NVK917432 OFG917432 OPC917432 OYY917432 PIU917432 PSQ917432 QCM917432 QMI917432 QWE917432 RGA917432 RPW917432 RZS917432 SJO917432 STK917432 TDG917432 TNC917432 TWY917432 UGU917432 UQQ917432 VAM917432 VKI917432 VUE917432 WEA917432 WNW917432 WXS917432 BI982968:BK982968 LG982968 VC982968 AEY982968 AOU982968 AYQ982968 BIM982968 BSI982968 CCE982968 CMA982968 CVW982968 DFS982968 DPO982968 DZK982968 EJG982968 ETC982968 FCY982968 FMU982968 FWQ982968 GGM982968 GQI982968 HAE982968 HKA982968 HTW982968 IDS982968 INO982968 IXK982968 JHG982968 JRC982968 KAY982968 KKU982968 KUQ982968 LEM982968 LOI982968 LYE982968 MIA982968 MRW982968 NBS982968 NLO982968 NVK982968 OFG982968 OPC982968 OYY982968 PIU982968 PSQ982968 QCM982968 QMI982968 QWE982968 RGA982968 RPW982968 RZS982968 SJO982968 STK982968 TDG982968 TNC982968 TWY982968 UGU982968 UQQ982968 VAM982968 VKI982968 VUE982968 WEA982968 WNW982968 WXS982968 FT10 PP10 ZL10 AJH10 ATD10 BCZ10 BMV10 BWR10 CGN10 CQJ10 DAF10 DKB10 DTX10 EDT10 ENP10 EXL10 FHH10 FRD10 GAZ10 GKV10 GUR10 HEN10 HOJ10 HYF10 IIB10 IRX10 JBT10 JLP10 JVL10 KFH10 KPD10 KYZ10 LIV10 LSR10 MCN10 MMJ10 MWF10 NGB10 NPX10 NZT10 OJP10 OTL10 PDH10 PND10 PWZ10 QGV10 QQR10 RAN10 RKJ10 RUF10 SEB10 SNX10 SXT10 THP10 TRL10 UBH10 ULD10 UUZ10 VEV10 VOR10 VYN10 WIJ10 WSF10 GD65320 PZ65320 ZV65320 AJR65320 ATN65320 BDJ65320 BNF65320 BXB65320 CGX65320 CQT65320 DAP65320 DKL65320 DUH65320 EED65320 ENZ65320 EXV65320 FHR65320 FRN65320 GBJ65320 GLF65320 GVB65320 HEX65320 HOT65320 HYP65320 IIL65320 ISH65320 JCD65320 JLZ65320 JVV65320 KFR65320 KPN65320 KZJ65320 LJF65320 LTB65320 MCX65320 MMT65320 MWP65320 NGL65320 NQH65320 OAD65320 OJZ65320 OTV65320 PDR65320 PNN65320 PXJ65320 QHF65320 QRB65320 RAX65320 RKT65320 RUP65320 SEL65320 SOH65320 SYD65320 THZ65320 TRV65320 UBR65320 ULN65320 UVJ65320 VFF65320 VPB65320 VYX65320 WIT65320 WSP65320 GD130856 PZ130856 ZV130856 AJR130856 ATN130856 BDJ130856 BNF130856 BXB130856 CGX130856 CQT130856 DAP130856 DKL130856 DUH130856 EED130856 ENZ130856 EXV130856 FHR130856 FRN130856 GBJ130856 GLF130856 GVB130856 HEX130856 HOT130856 HYP130856 IIL130856 ISH130856 JCD130856 JLZ130856 JVV130856 KFR130856 KPN130856 KZJ130856 LJF130856 LTB130856 MCX130856 MMT130856 MWP130856 NGL130856 NQH130856 OAD130856 OJZ130856 OTV130856 PDR130856 PNN130856 PXJ130856 QHF130856 QRB130856 RAX130856 RKT130856 RUP130856 SEL130856 SOH130856 SYD130856 THZ130856 TRV130856 UBR130856 ULN130856 UVJ130856 VFF130856 VPB130856 VYX130856 WIT130856 WSP130856 GD196392 PZ196392 ZV196392 AJR196392 ATN196392 BDJ196392 BNF196392 BXB196392 CGX196392 CQT196392 DAP196392 DKL196392 DUH196392 EED196392 ENZ196392 EXV196392 FHR196392 FRN196392 GBJ196392 GLF196392 GVB196392 HEX196392 HOT196392 HYP196392 IIL196392 ISH196392 JCD196392 JLZ196392 JVV196392 KFR196392 KPN196392 KZJ196392 LJF196392 LTB196392 MCX196392 MMT196392 MWP196392 NGL196392 NQH196392 OAD196392 OJZ196392 OTV196392 PDR196392 PNN196392 PXJ196392 QHF196392 QRB196392 RAX196392 RKT196392 RUP196392 SEL196392 SOH196392 SYD196392 THZ196392 TRV196392 UBR196392 ULN196392 UVJ196392 VFF196392 VPB196392 VYX196392 WIT196392 WSP196392 GD261928 PZ261928 ZV261928 AJR261928 ATN261928 BDJ261928 BNF261928 BXB261928 CGX261928 CQT261928 DAP261928 DKL261928 DUH261928 EED261928 ENZ261928 EXV261928 FHR261928 FRN261928 GBJ261928 GLF261928 GVB261928 HEX261928 HOT261928 HYP261928 IIL261928 ISH261928 JCD261928 JLZ261928 JVV261928 KFR261928 KPN261928 KZJ261928 LJF261928 LTB261928 MCX261928 MMT261928 MWP261928 NGL261928 NQH261928 OAD261928 OJZ261928 OTV261928 PDR261928 PNN261928 PXJ261928 QHF261928 QRB261928 RAX261928 RKT261928 RUP261928 SEL261928 SOH261928 SYD261928 THZ261928 TRV261928 UBR261928 ULN261928 UVJ261928 VFF261928 VPB261928 VYX261928 WIT261928 WSP261928 GD327464 PZ327464 ZV327464 AJR327464 ATN327464 BDJ327464 BNF327464 BXB327464 CGX327464 CQT327464 DAP327464 DKL327464 DUH327464 EED327464 ENZ327464 EXV327464 FHR327464 FRN327464 GBJ327464 GLF327464 GVB327464 HEX327464 HOT327464 HYP327464 IIL327464 ISH327464 JCD327464 JLZ327464 JVV327464 KFR327464 KPN327464 KZJ327464 LJF327464 LTB327464 MCX327464 MMT327464 MWP327464 NGL327464 NQH327464 OAD327464 OJZ327464 OTV327464 PDR327464 PNN327464 PXJ327464 QHF327464 QRB327464 RAX327464 RKT327464 RUP327464 SEL327464 SOH327464 SYD327464 THZ327464 TRV327464 UBR327464 ULN327464 UVJ327464 VFF327464 VPB327464 VYX327464 WIT327464 WSP327464 GD393000 PZ393000 ZV393000 AJR393000 ATN393000 BDJ393000 BNF393000 BXB393000 CGX393000 CQT393000 DAP393000 DKL393000 DUH393000 EED393000 ENZ393000 EXV393000 FHR393000 FRN393000 GBJ393000 GLF393000 GVB393000 HEX393000 HOT393000 HYP393000 IIL393000 ISH393000 JCD393000 JLZ393000 JVV393000 KFR393000 KPN393000 KZJ393000 LJF393000 LTB393000 MCX393000 MMT393000 MWP393000 NGL393000 NQH393000 OAD393000 OJZ393000 OTV393000 PDR393000 PNN393000 PXJ393000 QHF393000 QRB393000 RAX393000 RKT393000 RUP393000 SEL393000 SOH393000 SYD393000 THZ393000 TRV393000 UBR393000 ULN393000 UVJ393000 VFF393000 VPB393000 VYX393000 WIT393000 WSP393000 GD458536 PZ458536 ZV458536 AJR458536 ATN458536 BDJ458536 BNF458536 BXB458536 CGX458536 CQT458536 DAP458536 DKL458536 DUH458536 EED458536 ENZ458536 EXV458536 FHR458536 FRN458536 GBJ458536 GLF458536 GVB458536 HEX458536 HOT458536 HYP458536 IIL458536 ISH458536 JCD458536 JLZ458536 JVV458536 KFR458536 KPN458536 KZJ458536 LJF458536 LTB458536 MCX458536 MMT458536 MWP458536 NGL458536 NQH458536 OAD458536 OJZ458536 OTV458536 PDR458536 PNN458536 PXJ458536 QHF458536 QRB458536 RAX458536 RKT458536 RUP458536 SEL458536 SOH458536 SYD458536 THZ458536 TRV458536 UBR458536 ULN458536 UVJ458536 VFF458536 VPB458536 VYX458536 WIT458536 WSP458536 GD524072 PZ524072 ZV524072 AJR524072 ATN524072 BDJ524072 BNF524072 BXB524072 CGX524072 CQT524072 DAP524072 DKL524072 DUH524072 EED524072 ENZ524072 EXV524072 FHR524072 FRN524072 GBJ524072 GLF524072 GVB524072 HEX524072 HOT524072 HYP524072 IIL524072 ISH524072 JCD524072 JLZ524072 JVV524072 KFR524072 KPN524072 KZJ524072 LJF524072 LTB524072 MCX524072 MMT524072 MWP524072 NGL524072 NQH524072 OAD524072 OJZ524072 OTV524072 PDR524072 PNN524072 PXJ524072 QHF524072 QRB524072 RAX524072 RKT524072 RUP524072 SEL524072 SOH524072 SYD524072 THZ524072 TRV524072 UBR524072 ULN524072 UVJ524072 VFF524072 VPB524072 VYX524072 WIT524072 WSP524072 GD589608 PZ589608 ZV589608 AJR589608 ATN589608 BDJ589608 BNF589608 BXB589608 CGX589608 CQT589608 DAP589608 DKL589608 DUH589608 EED589608 ENZ589608 EXV589608 FHR589608 FRN589608 GBJ589608 GLF589608 GVB589608 HEX589608 HOT589608 HYP589608 IIL589608 ISH589608 JCD589608 JLZ589608 JVV589608 KFR589608 KPN589608 KZJ589608 LJF589608 LTB589608 MCX589608 MMT589608 MWP589608 NGL589608 NQH589608 OAD589608 OJZ589608 OTV589608 PDR589608 PNN589608 PXJ589608 QHF589608 QRB589608 RAX589608 RKT589608 RUP589608 SEL589608 SOH589608 SYD589608 THZ589608 TRV589608 UBR589608 ULN589608 UVJ589608 VFF589608 VPB589608 VYX589608 WIT589608 WSP589608 GD655144 PZ655144 ZV655144 AJR655144 ATN655144 BDJ655144 BNF655144 BXB655144 CGX655144 CQT655144 DAP655144 DKL655144 DUH655144 EED655144 ENZ655144 EXV655144 FHR655144 FRN655144 GBJ655144 GLF655144 GVB655144 HEX655144 HOT655144 HYP655144 IIL655144 ISH655144 JCD655144 JLZ655144 JVV655144 KFR655144 KPN655144 KZJ655144 LJF655144 LTB655144 MCX655144 MMT655144 MWP655144 NGL655144 NQH655144 OAD655144 OJZ655144 OTV655144 PDR655144 PNN655144 PXJ655144 QHF655144 QRB655144 RAX655144 RKT655144 RUP655144 SEL655144 SOH655144 SYD655144 THZ655144 TRV655144 UBR655144 ULN655144 UVJ655144 VFF655144 VPB655144 VYX655144 WIT655144 WSP655144 GD720680 PZ720680 ZV720680 AJR720680 ATN720680 BDJ720680 BNF720680 BXB720680 CGX720680 CQT720680 DAP720680 DKL720680 DUH720680 EED720680 ENZ720680 EXV720680 FHR720680 FRN720680 GBJ720680 GLF720680 GVB720680 HEX720680 HOT720680 HYP720680 IIL720680 ISH720680 JCD720680 JLZ720680 JVV720680 KFR720680 KPN720680 KZJ720680 LJF720680 LTB720680 MCX720680 MMT720680 MWP720680 NGL720680 NQH720680 OAD720680 OJZ720680 OTV720680 PDR720680 PNN720680 PXJ720680 QHF720680 QRB720680 RAX720680 RKT720680 RUP720680 SEL720680 SOH720680 SYD720680 THZ720680 TRV720680 UBR720680 ULN720680 UVJ720680 VFF720680 VPB720680 VYX720680 WIT720680 WSP720680 GD786216 PZ786216 ZV786216 AJR786216 ATN786216 BDJ786216 BNF786216 BXB786216 CGX786216 CQT786216 DAP786216 DKL786216 DUH786216 EED786216 ENZ786216 EXV786216 FHR786216 FRN786216 GBJ786216 GLF786216 GVB786216 HEX786216 HOT786216 HYP786216 IIL786216 ISH786216 JCD786216 JLZ786216 JVV786216 KFR786216 KPN786216 KZJ786216 LJF786216 LTB786216 MCX786216 MMT786216 MWP786216 NGL786216 NQH786216 OAD786216 OJZ786216 OTV786216 PDR786216 PNN786216 PXJ786216 QHF786216 QRB786216 RAX786216 RKT786216 RUP786216 SEL786216 SOH786216 SYD786216 THZ786216 TRV786216 UBR786216 ULN786216 UVJ786216 VFF786216 VPB786216 VYX786216 WIT786216 WSP786216 GD851752 PZ851752 ZV851752 AJR851752 ATN851752 BDJ851752 BNF851752 BXB851752 CGX851752 CQT851752 DAP851752 DKL851752 DUH851752 EED851752 ENZ851752 EXV851752 FHR851752 FRN851752 GBJ851752 GLF851752 GVB851752 HEX851752 HOT851752 HYP851752 IIL851752 ISH851752 JCD851752 JLZ851752 JVV851752 KFR851752 KPN851752 KZJ851752 LJF851752 LTB851752 MCX851752 MMT851752 MWP851752 NGL851752 NQH851752 OAD851752 OJZ851752 OTV851752 PDR851752 PNN851752 PXJ851752 QHF851752 QRB851752 RAX851752 RKT851752 RUP851752 SEL851752 SOH851752 SYD851752 THZ851752 TRV851752 UBR851752 ULN851752 UVJ851752 VFF851752 VPB851752 VYX851752 WIT851752 WSP851752 GD917288 PZ917288 ZV917288 AJR917288 ATN917288 BDJ917288 BNF917288 BXB917288 CGX917288 CQT917288 DAP917288 DKL917288 DUH917288 EED917288 ENZ917288 EXV917288 FHR917288 FRN917288 GBJ917288 GLF917288 GVB917288 HEX917288 HOT917288 HYP917288 IIL917288 ISH917288 JCD917288 JLZ917288 JVV917288 KFR917288 KPN917288 KZJ917288 LJF917288 LTB917288 MCX917288 MMT917288 MWP917288 NGL917288 NQH917288 OAD917288 OJZ917288 OTV917288 PDR917288 PNN917288 PXJ917288 QHF917288 QRB917288 RAX917288 RKT917288 RUP917288 SEL917288 SOH917288 SYD917288 THZ917288 TRV917288 UBR917288 ULN917288 UVJ917288 VFF917288 VPB917288 VYX917288 WIT917288 WSP917288 GD982824 PZ982824 ZV982824 AJR982824 ATN982824 BDJ982824 BNF982824 BXB982824 CGX982824 CQT982824 DAP982824 DKL982824 DUH982824 EED982824 ENZ982824 EXV982824 FHR982824 FRN982824 GBJ982824 GLF982824 GVB982824 HEX982824 HOT982824 HYP982824 IIL982824 ISH982824 JCD982824 JLZ982824 JVV982824 KFR982824 KPN982824 KZJ982824 LJF982824 LTB982824 MCX982824 MMT982824 MWP982824 NGL982824 NQH982824 OAD982824 OJZ982824 OTV982824 PDR982824 PNN982824 PXJ982824 QHF982824 QRB982824 RAX982824 RKT982824 RUP982824 SEL982824 SOH982824 SYD982824 THZ982824 TRV982824 UBR982824 ULN982824 UVJ982824 VFF982824 VPB982824 VYX982824 WIT982824 WSP982824 AI10 AU10 BG10 BG191 BS10 BS191 CE10">
      <formula1>390</formula1>
    </dataValidation>
    <dataValidation type="textLength" operator="lessThan" allowBlank="1" showInputMessage="1" showErrorMessage="1" promptTitle="Tamaño de caracter" prompt="maximo 390 caracteres" sqref="EB10 NX10 XT10 AHP10 ARL10 BBH10 BLD10 BUZ10 CEV10 COR10 CYN10 DIJ10 DSF10 ECB10 ELX10 EVT10 FFP10 FPL10 FZH10 GJD10 GSZ10 HCV10 HMR10 HWN10 IGJ10 IQF10 JAB10 JJX10 JTT10 KDP10 KNL10 KXH10 LHD10 LQZ10 MAV10 MKR10 MUN10 NEJ10 NOF10 NYB10 OHX10 ORT10 PBP10 PLL10 PVH10 QFD10 QOZ10 QYV10 RIR10 RSN10 SCJ10 SMF10 SWB10 TFX10 TPT10 TZP10 UJL10 UTH10 VDD10 VMZ10 VWV10 WGR10 WQN10 EL65320 OH65320 YD65320 AHZ65320 ARV65320 BBR65320 BLN65320 BVJ65320 CFF65320 CPB65320 CYX65320 DIT65320 DSP65320 ECL65320 EMH65320 EWD65320 FFZ65320 FPV65320 FZR65320 GJN65320 GTJ65320 HDF65320 HNB65320 HWX65320 IGT65320 IQP65320 JAL65320 JKH65320 JUD65320 KDZ65320 KNV65320 KXR65320 LHN65320 LRJ65320 MBF65320 MLB65320 MUX65320 NET65320 NOP65320 NYL65320 OIH65320 OSD65320 PBZ65320 PLV65320 PVR65320 QFN65320 QPJ65320 QZF65320 RJB65320 RSX65320 SCT65320 SMP65320 SWL65320 TGH65320 TQD65320 TZZ65320 UJV65320 UTR65320 VDN65320 VNJ65320 VXF65320 WHB65320 WQX65320 EL130856 OH130856 YD130856 AHZ130856 ARV130856 BBR130856 BLN130856 BVJ130856 CFF130856 CPB130856 CYX130856 DIT130856 DSP130856 ECL130856 EMH130856 EWD130856 FFZ130856 FPV130856 FZR130856 GJN130856 GTJ130856 HDF130856 HNB130856 HWX130856 IGT130856 IQP130856 JAL130856 JKH130856 JUD130856 KDZ130856 KNV130856 KXR130856 LHN130856 LRJ130856 MBF130856 MLB130856 MUX130856 NET130856 NOP130856 NYL130856 OIH130856 OSD130856 PBZ130856 PLV130856 PVR130856 QFN130856 QPJ130856 QZF130856 RJB130856 RSX130856 SCT130856 SMP130856 SWL130856 TGH130856 TQD130856 TZZ130856 UJV130856 UTR130856 VDN130856 VNJ130856 VXF130856 WHB130856 WQX130856 EL196392 OH196392 YD196392 AHZ196392 ARV196392 BBR196392 BLN196392 BVJ196392 CFF196392 CPB196392 CYX196392 DIT196392 DSP196392 ECL196392 EMH196392 EWD196392 FFZ196392 FPV196392 FZR196392 GJN196392 GTJ196392 HDF196392 HNB196392 HWX196392 IGT196392 IQP196392 JAL196392 JKH196392 JUD196392 KDZ196392 KNV196392 KXR196392 LHN196392 LRJ196392 MBF196392 MLB196392 MUX196392 NET196392 NOP196392 NYL196392 OIH196392 OSD196392 PBZ196392 PLV196392 PVR196392 QFN196392 QPJ196392 QZF196392 RJB196392 RSX196392 SCT196392 SMP196392 SWL196392 TGH196392 TQD196392 TZZ196392 UJV196392 UTR196392 VDN196392 VNJ196392 VXF196392 WHB196392 WQX196392 EL261928 OH261928 YD261928 AHZ261928 ARV261928 BBR261928 BLN261928 BVJ261928 CFF261928 CPB261928 CYX261928 DIT261928 DSP261928 ECL261928 EMH261928 EWD261928 FFZ261928 FPV261928 FZR261928 GJN261928 GTJ261928 HDF261928 HNB261928 HWX261928 IGT261928 IQP261928 JAL261928 JKH261928 JUD261928 KDZ261928 KNV261928 KXR261928 LHN261928 LRJ261928 MBF261928 MLB261928 MUX261928 NET261928 NOP261928 NYL261928 OIH261928 OSD261928 PBZ261928 PLV261928 PVR261928 QFN261928 QPJ261928 QZF261928 RJB261928 RSX261928 SCT261928 SMP261928 SWL261928 TGH261928 TQD261928 TZZ261928 UJV261928 UTR261928 VDN261928 VNJ261928 VXF261928 WHB261928 WQX261928 EL327464 OH327464 YD327464 AHZ327464 ARV327464 BBR327464 BLN327464 BVJ327464 CFF327464 CPB327464 CYX327464 DIT327464 DSP327464 ECL327464 EMH327464 EWD327464 FFZ327464 FPV327464 FZR327464 GJN327464 GTJ327464 HDF327464 HNB327464 HWX327464 IGT327464 IQP327464 JAL327464 JKH327464 JUD327464 KDZ327464 KNV327464 KXR327464 LHN327464 LRJ327464 MBF327464 MLB327464 MUX327464 NET327464 NOP327464 NYL327464 OIH327464 OSD327464 PBZ327464 PLV327464 PVR327464 QFN327464 QPJ327464 QZF327464 RJB327464 RSX327464 SCT327464 SMP327464 SWL327464 TGH327464 TQD327464 TZZ327464 UJV327464 UTR327464 VDN327464 VNJ327464 VXF327464 WHB327464 WQX327464 EL393000 OH393000 YD393000 AHZ393000 ARV393000 BBR393000 BLN393000 BVJ393000 CFF393000 CPB393000 CYX393000 DIT393000 DSP393000 ECL393000 EMH393000 EWD393000 FFZ393000 FPV393000 FZR393000 GJN393000 GTJ393000 HDF393000 HNB393000 HWX393000 IGT393000 IQP393000 JAL393000 JKH393000 JUD393000 KDZ393000 KNV393000 KXR393000 LHN393000 LRJ393000 MBF393000 MLB393000 MUX393000 NET393000 NOP393000 NYL393000 OIH393000 OSD393000 PBZ393000 PLV393000 PVR393000 QFN393000 QPJ393000 QZF393000 RJB393000 RSX393000 SCT393000 SMP393000 SWL393000 TGH393000 TQD393000 TZZ393000 UJV393000 UTR393000 VDN393000 VNJ393000 VXF393000 WHB393000 WQX393000 EL458536 OH458536 YD458536 AHZ458536 ARV458536 BBR458536 BLN458536 BVJ458536 CFF458536 CPB458536 CYX458536 DIT458536 DSP458536 ECL458536 EMH458536 EWD458536 FFZ458536 FPV458536 FZR458536 GJN458536 GTJ458536 HDF458536 HNB458536 HWX458536 IGT458536 IQP458536 JAL458536 JKH458536 JUD458536 KDZ458536 KNV458536 KXR458536 LHN458536 LRJ458536 MBF458536 MLB458536 MUX458536 NET458536 NOP458536 NYL458536 OIH458536 OSD458536 PBZ458536 PLV458536 PVR458536 QFN458536 QPJ458536 QZF458536 RJB458536 RSX458536 SCT458536 SMP458536 SWL458536 TGH458536 TQD458536 TZZ458536 UJV458536 UTR458536 VDN458536 VNJ458536 VXF458536 WHB458536 WQX458536 EL524072 OH524072 YD524072 AHZ524072 ARV524072 BBR524072 BLN524072 BVJ524072 CFF524072 CPB524072 CYX524072 DIT524072 DSP524072 ECL524072 EMH524072 EWD524072 FFZ524072 FPV524072 FZR524072 GJN524072 GTJ524072 HDF524072 HNB524072 HWX524072 IGT524072 IQP524072 JAL524072 JKH524072 JUD524072 KDZ524072 KNV524072 KXR524072 LHN524072 LRJ524072 MBF524072 MLB524072 MUX524072 NET524072 NOP524072 NYL524072 OIH524072 OSD524072 PBZ524072 PLV524072 PVR524072 QFN524072 QPJ524072 QZF524072 RJB524072 RSX524072 SCT524072 SMP524072 SWL524072 TGH524072 TQD524072 TZZ524072 UJV524072 UTR524072 VDN524072 VNJ524072 VXF524072 WHB524072 WQX524072 EL589608 OH589608 YD589608 AHZ589608 ARV589608 BBR589608 BLN589608 BVJ589608 CFF589608 CPB589608 CYX589608 DIT589608 DSP589608 ECL589608 EMH589608 EWD589608 FFZ589608 FPV589608 FZR589608 GJN589608 GTJ589608 HDF589608 HNB589608 HWX589608 IGT589608 IQP589608 JAL589608 JKH589608 JUD589608 KDZ589608 KNV589608 KXR589608 LHN589608 LRJ589608 MBF589608 MLB589608 MUX589608 NET589608 NOP589608 NYL589608 OIH589608 OSD589608 PBZ589608 PLV589608 PVR589608 QFN589608 QPJ589608 QZF589608 RJB589608 RSX589608 SCT589608 SMP589608 SWL589608 TGH589608 TQD589608 TZZ589608 UJV589608 UTR589608 VDN589608 VNJ589608 VXF589608 WHB589608 WQX589608 EL655144 OH655144 YD655144 AHZ655144 ARV655144 BBR655144 BLN655144 BVJ655144 CFF655144 CPB655144 CYX655144 DIT655144 DSP655144 ECL655144 EMH655144 EWD655144 FFZ655144 FPV655144 FZR655144 GJN655144 GTJ655144 HDF655144 HNB655144 HWX655144 IGT655144 IQP655144 JAL655144 JKH655144 JUD655144 KDZ655144 KNV655144 KXR655144 LHN655144 LRJ655144 MBF655144 MLB655144 MUX655144 NET655144 NOP655144 NYL655144 OIH655144 OSD655144 PBZ655144 PLV655144 PVR655144 QFN655144 QPJ655144 QZF655144 RJB655144 RSX655144 SCT655144 SMP655144 SWL655144 TGH655144 TQD655144 TZZ655144 UJV655144 UTR655144 VDN655144 VNJ655144 VXF655144 WHB655144 WQX655144 EL720680 OH720680 YD720680 AHZ720680 ARV720680 BBR720680 BLN720680 BVJ720680 CFF720680 CPB720680 CYX720680 DIT720680 DSP720680 ECL720680 EMH720680 EWD720680 FFZ720680 FPV720680 FZR720680 GJN720680 GTJ720680 HDF720680 HNB720680 HWX720680 IGT720680 IQP720680 JAL720680 JKH720680 JUD720680 KDZ720680 KNV720680 KXR720680 LHN720680 LRJ720680 MBF720680 MLB720680 MUX720680 NET720680 NOP720680 NYL720680 OIH720680 OSD720680 PBZ720680 PLV720680 PVR720680 QFN720680 QPJ720680 QZF720680 RJB720680 RSX720680 SCT720680 SMP720680 SWL720680 TGH720680 TQD720680 TZZ720680 UJV720680 UTR720680 VDN720680 VNJ720680 VXF720680 WHB720680 WQX720680 EL786216 OH786216 YD786216 AHZ786216 ARV786216 BBR786216 BLN786216 BVJ786216 CFF786216 CPB786216 CYX786216 DIT786216 DSP786216 ECL786216 EMH786216 EWD786216 FFZ786216 FPV786216 FZR786216 GJN786216 GTJ786216 HDF786216 HNB786216 HWX786216 IGT786216 IQP786216 JAL786216 JKH786216 JUD786216 KDZ786216 KNV786216 KXR786216 LHN786216 LRJ786216 MBF786216 MLB786216 MUX786216 NET786216 NOP786216 NYL786216 OIH786216 OSD786216 PBZ786216 PLV786216 PVR786216 QFN786216 QPJ786216 QZF786216 RJB786216 RSX786216 SCT786216 SMP786216 SWL786216 TGH786216 TQD786216 TZZ786216 UJV786216 UTR786216 VDN786216 VNJ786216 VXF786216 WHB786216 WQX786216 EL851752 OH851752 YD851752 AHZ851752 ARV851752 BBR851752 BLN851752 BVJ851752 CFF851752 CPB851752 CYX851752 DIT851752 DSP851752 ECL851752 EMH851752 EWD851752 FFZ851752 FPV851752 FZR851752 GJN851752 GTJ851752 HDF851752 HNB851752 HWX851752 IGT851752 IQP851752 JAL851752 JKH851752 JUD851752 KDZ851752 KNV851752 KXR851752 LHN851752 LRJ851752 MBF851752 MLB851752 MUX851752 NET851752 NOP851752 NYL851752 OIH851752 OSD851752 PBZ851752 PLV851752 PVR851752 QFN851752 QPJ851752 QZF851752 RJB851752 RSX851752 SCT851752 SMP851752 SWL851752 TGH851752 TQD851752 TZZ851752 UJV851752 UTR851752 VDN851752 VNJ851752 VXF851752 WHB851752 WQX851752 EL917288 OH917288 YD917288 AHZ917288 ARV917288 BBR917288 BLN917288 BVJ917288 CFF917288 CPB917288 CYX917288 DIT917288 DSP917288 ECL917288 EMH917288 EWD917288 FFZ917288 FPV917288 FZR917288 GJN917288 GTJ917288 HDF917288 HNB917288 HWX917288 IGT917288 IQP917288 JAL917288 JKH917288 JUD917288 KDZ917288 KNV917288 KXR917288 LHN917288 LRJ917288 MBF917288 MLB917288 MUX917288 NET917288 NOP917288 NYL917288 OIH917288 OSD917288 PBZ917288 PLV917288 PVR917288 QFN917288 QPJ917288 QZF917288 RJB917288 RSX917288 SCT917288 SMP917288 SWL917288 TGH917288 TQD917288 TZZ917288 UJV917288 UTR917288 VDN917288 VNJ917288 VXF917288 WHB917288 WQX917288 EL982824 OH982824 YD982824 AHZ982824 ARV982824 BBR982824 BLN982824 BVJ982824 CFF982824 CPB982824 CYX982824 DIT982824 DSP982824 ECL982824 EMH982824 EWD982824 FFZ982824 FPV982824 FZR982824 GJN982824 GTJ982824 HDF982824 HNB982824 HWX982824 IGT982824 IQP982824 JAL982824 JKH982824 JUD982824 KDZ982824 KNV982824 KXR982824 LHN982824 LRJ982824 MBF982824 MLB982824 MUX982824 NET982824 NOP982824 NYL982824 OIH982824 OSD982824 PBZ982824 PLV982824 PVR982824 QFN982824 QPJ982824 QZF982824 RJB982824 RSX982824 SCT982824 SMP982824 SWL982824 TGH982824 TQD982824 TZZ982824 UJV982824 UTR982824 VDN982824 VNJ982824 VXF982824 WHB982824 WQX982824 EK10 OG10 YC10 AHY10 ARU10 BBQ10 BLM10 BVI10 CFE10 CPA10 CYW10 DIS10 DSO10 ECK10 EMG10 EWC10 FFY10 FPU10 FZQ10 GJM10 GTI10 HDE10 HNA10 HWW10 IGS10 IQO10 JAK10 JKG10 JUC10 KDY10 KNU10 KXQ10 LHM10 LRI10 MBE10 MLA10 MUW10 NES10 NOO10 NYK10 OIG10 OSC10 PBY10 PLU10 PVQ10 QFM10 QPI10 QZE10 RJA10 RSW10 SCS10 SMO10 SWK10 TGG10 TQC10 TZY10 UJU10 UTQ10 VDM10 VNI10 VXE10 WHA10 WQW10 EU65320 OQ65320 YM65320 AII65320 ASE65320 BCA65320 BLW65320 BVS65320 CFO65320 CPK65320 CZG65320 DJC65320 DSY65320 ECU65320 EMQ65320 EWM65320 FGI65320 FQE65320 GAA65320 GJW65320 GTS65320 HDO65320 HNK65320 HXG65320 IHC65320 IQY65320 JAU65320 JKQ65320 JUM65320 KEI65320 KOE65320 KYA65320 LHW65320 LRS65320 MBO65320 MLK65320 MVG65320 NFC65320 NOY65320 NYU65320 OIQ65320 OSM65320 PCI65320 PME65320 PWA65320 QFW65320 QPS65320 QZO65320 RJK65320 RTG65320 SDC65320 SMY65320 SWU65320 TGQ65320 TQM65320 UAI65320 UKE65320 UUA65320 VDW65320 VNS65320 VXO65320 WHK65320 WRG65320 EU130856 OQ130856 YM130856 AII130856 ASE130856 BCA130856 BLW130856 BVS130856 CFO130856 CPK130856 CZG130856 DJC130856 DSY130856 ECU130856 EMQ130856 EWM130856 FGI130856 FQE130856 GAA130856 GJW130856 GTS130856 HDO130856 HNK130856 HXG130856 IHC130856 IQY130856 JAU130856 JKQ130856 JUM130856 KEI130856 KOE130856 KYA130856 LHW130856 LRS130856 MBO130856 MLK130856 MVG130856 NFC130856 NOY130856 NYU130856 OIQ130856 OSM130856 PCI130856 PME130856 PWA130856 QFW130856 QPS130856 QZO130856 RJK130856 RTG130856 SDC130856 SMY130856 SWU130856 TGQ130856 TQM130856 UAI130856 UKE130856 UUA130856 VDW130856 VNS130856 VXO130856 WHK130856 WRG130856 EU196392 OQ196392 YM196392 AII196392 ASE196392 BCA196392 BLW196392 BVS196392 CFO196392 CPK196392 CZG196392 DJC196392 DSY196392 ECU196392 EMQ196392 EWM196392 FGI196392 FQE196392 GAA196392 GJW196392 GTS196392 HDO196392 HNK196392 HXG196392 IHC196392 IQY196392 JAU196392 JKQ196392 JUM196392 KEI196392 KOE196392 KYA196392 LHW196392 LRS196392 MBO196392 MLK196392 MVG196392 NFC196392 NOY196392 NYU196392 OIQ196392 OSM196392 PCI196392 PME196392 PWA196392 QFW196392 QPS196392 QZO196392 RJK196392 RTG196392 SDC196392 SMY196392 SWU196392 TGQ196392 TQM196392 UAI196392 UKE196392 UUA196392 VDW196392 VNS196392 VXO196392 WHK196392 WRG196392 EU261928 OQ261928 YM261928 AII261928 ASE261928 BCA261928 BLW261928 BVS261928 CFO261928 CPK261928 CZG261928 DJC261928 DSY261928 ECU261928 EMQ261928 EWM261928 FGI261928 FQE261928 GAA261928 GJW261928 GTS261928 HDO261928 HNK261928 HXG261928 IHC261928 IQY261928 JAU261928 JKQ261928 JUM261928 KEI261928 KOE261928 KYA261928 LHW261928 LRS261928 MBO261928 MLK261928 MVG261928 NFC261928 NOY261928 NYU261928 OIQ261928 OSM261928 PCI261928 PME261928 PWA261928 QFW261928 QPS261928 QZO261928 RJK261928 RTG261928 SDC261928 SMY261928 SWU261928 TGQ261928 TQM261928 UAI261928 UKE261928 UUA261928 VDW261928 VNS261928 VXO261928 WHK261928 WRG261928 EU327464 OQ327464 YM327464 AII327464 ASE327464 BCA327464 BLW327464 BVS327464 CFO327464 CPK327464 CZG327464 DJC327464 DSY327464 ECU327464 EMQ327464 EWM327464 FGI327464 FQE327464 GAA327464 GJW327464 GTS327464 HDO327464 HNK327464 HXG327464 IHC327464 IQY327464 JAU327464 JKQ327464 JUM327464 KEI327464 KOE327464 KYA327464 LHW327464 LRS327464 MBO327464 MLK327464 MVG327464 NFC327464 NOY327464 NYU327464 OIQ327464 OSM327464 PCI327464 PME327464 PWA327464 QFW327464 QPS327464 QZO327464 RJK327464 RTG327464 SDC327464 SMY327464 SWU327464 TGQ327464 TQM327464 UAI327464 UKE327464 UUA327464 VDW327464 VNS327464 VXO327464 WHK327464 WRG327464 EU393000 OQ393000 YM393000 AII393000 ASE393000 BCA393000 BLW393000 BVS393000 CFO393000 CPK393000 CZG393000 DJC393000 DSY393000 ECU393000 EMQ393000 EWM393000 FGI393000 FQE393000 GAA393000 GJW393000 GTS393000 HDO393000 HNK393000 HXG393000 IHC393000 IQY393000 JAU393000 JKQ393000 JUM393000 KEI393000 KOE393000 KYA393000 LHW393000 LRS393000 MBO393000 MLK393000 MVG393000 NFC393000 NOY393000 NYU393000 OIQ393000 OSM393000 PCI393000 PME393000 PWA393000 QFW393000 QPS393000 QZO393000 RJK393000 RTG393000 SDC393000 SMY393000 SWU393000 TGQ393000 TQM393000 UAI393000 UKE393000 UUA393000 VDW393000 VNS393000 VXO393000 WHK393000 WRG393000 EU458536 OQ458536 YM458536 AII458536 ASE458536 BCA458536 BLW458536 BVS458536 CFO458536 CPK458536 CZG458536 DJC458536 DSY458536 ECU458536 EMQ458536 EWM458536 FGI458536 FQE458536 GAA458536 GJW458536 GTS458536 HDO458536 HNK458536 HXG458536 IHC458536 IQY458536 JAU458536 JKQ458536 JUM458536 KEI458536 KOE458536 KYA458536 LHW458536 LRS458536 MBO458536 MLK458536 MVG458536 NFC458536 NOY458536 NYU458536 OIQ458536 OSM458536 PCI458536 PME458536 PWA458536 QFW458536 QPS458536 QZO458536 RJK458536 RTG458536 SDC458536 SMY458536 SWU458536 TGQ458536 TQM458536 UAI458536 UKE458536 UUA458536 VDW458536 VNS458536 VXO458536 WHK458536 WRG458536 EU524072 OQ524072 YM524072 AII524072 ASE524072 BCA524072 BLW524072 BVS524072 CFO524072 CPK524072 CZG524072 DJC524072 DSY524072 ECU524072 EMQ524072 EWM524072 FGI524072 FQE524072 GAA524072 GJW524072 GTS524072 HDO524072 HNK524072 HXG524072 IHC524072 IQY524072 JAU524072 JKQ524072 JUM524072 KEI524072 KOE524072 KYA524072 LHW524072 LRS524072 MBO524072 MLK524072 MVG524072 NFC524072 NOY524072 NYU524072 OIQ524072 OSM524072 PCI524072 PME524072 PWA524072 QFW524072 QPS524072 QZO524072 RJK524072 RTG524072 SDC524072 SMY524072 SWU524072 TGQ524072 TQM524072 UAI524072 UKE524072 UUA524072 VDW524072 VNS524072 VXO524072 WHK524072 WRG524072 EU589608 OQ589608 YM589608 AII589608 ASE589608 BCA589608 BLW589608 BVS589608 CFO589608 CPK589608 CZG589608 DJC589608 DSY589608 ECU589608 EMQ589608 EWM589608 FGI589608 FQE589608 GAA589608 GJW589608 GTS589608 HDO589608 HNK589608 HXG589608 IHC589608 IQY589608 JAU589608 JKQ589608 JUM589608 KEI589608 KOE589608 KYA589608 LHW589608 LRS589608 MBO589608 MLK589608 MVG589608 NFC589608 NOY589608 NYU589608 OIQ589608 OSM589608 PCI589608 PME589608 PWA589608 QFW589608 QPS589608 QZO589608 RJK589608 RTG589608 SDC589608 SMY589608 SWU589608 TGQ589608 TQM589608 UAI589608 UKE589608 UUA589608 VDW589608 VNS589608 VXO589608 WHK589608 WRG589608 EU655144 OQ655144 YM655144 AII655144 ASE655144 BCA655144 BLW655144 BVS655144 CFO655144 CPK655144 CZG655144 DJC655144 DSY655144 ECU655144 EMQ655144 EWM655144 FGI655144 FQE655144 GAA655144 GJW655144 GTS655144 HDO655144 HNK655144 HXG655144 IHC655144 IQY655144 JAU655144 JKQ655144 JUM655144 KEI655144 KOE655144 KYA655144 LHW655144 LRS655144 MBO655144 MLK655144 MVG655144 NFC655144 NOY655144 NYU655144 OIQ655144 OSM655144 PCI655144 PME655144 PWA655144 QFW655144 QPS655144 QZO655144 RJK655144 RTG655144 SDC655144 SMY655144 SWU655144 TGQ655144 TQM655144 UAI655144 UKE655144 UUA655144 VDW655144 VNS655144 VXO655144 WHK655144 WRG655144 EU720680 OQ720680 YM720680 AII720680 ASE720680 BCA720680 BLW720680 BVS720680 CFO720680 CPK720680 CZG720680 DJC720680 DSY720680 ECU720680 EMQ720680 EWM720680 FGI720680 FQE720680 GAA720680 GJW720680 GTS720680 HDO720680 HNK720680 HXG720680 IHC720680 IQY720680 JAU720680 JKQ720680 JUM720680 KEI720680 KOE720680 KYA720680 LHW720680 LRS720680 MBO720680 MLK720680 MVG720680 NFC720680 NOY720680 NYU720680 OIQ720680 OSM720680 PCI720680 PME720680 PWA720680 QFW720680 QPS720680 QZO720680 RJK720680 RTG720680 SDC720680 SMY720680 SWU720680 TGQ720680 TQM720680 UAI720680 UKE720680 UUA720680 VDW720680 VNS720680 VXO720680 WHK720680 WRG720680 EU786216 OQ786216 YM786216 AII786216 ASE786216 BCA786216 BLW786216 BVS786216 CFO786216 CPK786216 CZG786216 DJC786216 DSY786216 ECU786216 EMQ786216 EWM786216 FGI786216 FQE786216 GAA786216 GJW786216 GTS786216 HDO786216 HNK786216 HXG786216 IHC786216 IQY786216 JAU786216 JKQ786216 JUM786216 KEI786216 KOE786216 KYA786216 LHW786216 LRS786216 MBO786216 MLK786216 MVG786216 NFC786216 NOY786216 NYU786216 OIQ786216 OSM786216 PCI786216 PME786216 PWA786216 QFW786216 QPS786216 QZO786216 RJK786216 RTG786216 SDC786216 SMY786216 SWU786216 TGQ786216 TQM786216 UAI786216 UKE786216 UUA786216 VDW786216 VNS786216 VXO786216 WHK786216 WRG786216 EU851752 OQ851752 YM851752 AII851752 ASE851752 BCA851752 BLW851752 BVS851752 CFO851752 CPK851752 CZG851752 DJC851752 DSY851752 ECU851752 EMQ851752 EWM851752 FGI851752 FQE851752 GAA851752 GJW851752 GTS851752 HDO851752 HNK851752 HXG851752 IHC851752 IQY851752 JAU851752 JKQ851752 JUM851752 KEI851752 KOE851752 KYA851752 LHW851752 LRS851752 MBO851752 MLK851752 MVG851752 NFC851752 NOY851752 NYU851752 OIQ851752 OSM851752 PCI851752 PME851752 PWA851752 QFW851752 QPS851752 QZO851752 RJK851752 RTG851752 SDC851752 SMY851752 SWU851752 TGQ851752 TQM851752 UAI851752 UKE851752 UUA851752 VDW851752 VNS851752 VXO851752 WHK851752 WRG851752 EU917288 OQ917288 YM917288 AII917288 ASE917288 BCA917288 BLW917288 BVS917288 CFO917288 CPK917288 CZG917288 DJC917288 DSY917288 ECU917288 EMQ917288 EWM917288 FGI917288 FQE917288 GAA917288 GJW917288 GTS917288 HDO917288 HNK917288 HXG917288 IHC917288 IQY917288 JAU917288 JKQ917288 JUM917288 KEI917288 KOE917288 KYA917288 LHW917288 LRS917288 MBO917288 MLK917288 MVG917288 NFC917288 NOY917288 NYU917288 OIQ917288 OSM917288 PCI917288 PME917288 PWA917288 QFW917288 QPS917288 QZO917288 RJK917288 RTG917288 SDC917288 SMY917288 SWU917288 TGQ917288 TQM917288 UAI917288 UKE917288 UUA917288 VDW917288 VNS917288 VXO917288 WHK917288 WRG917288 EU982824 OQ982824 YM982824 AII982824 ASE982824 BCA982824 BLW982824 BVS982824 CFO982824 CPK982824 CZG982824 DJC982824 DSY982824 ECU982824 EMQ982824 EWM982824 FGI982824 FQE982824 GAA982824 GJW982824 GTS982824 HDO982824 HNK982824 HXG982824 IHC982824 IQY982824 JAU982824 JKQ982824 JUM982824 KEI982824 KOE982824 KYA982824 LHW982824 LRS982824 MBO982824 MLK982824 MVG982824 NFC982824 NOY982824 NYU982824 OIQ982824 OSM982824 PCI982824 PME982824 PWA982824 QFW982824 QPS982824 QZO982824 RJK982824 RTG982824 SDC982824 SMY982824 SWU982824 TGQ982824 TQM982824 UAI982824 UKE982824 UUA982824 VDW982824 VNS982824 VXO982824 WHK982824 WRG982824 EU10 OQ10 YM10 AII10 ASE10 BCA10 BLW10 BVS10 CFO10 CPK10 CZG10 DJC10 DSY10 ECU10 EMQ10 EWM10 FGI10 FQE10 GAA10 GJW10 GTS10 HDO10 HNK10 HXG10 IHC10 IQY10 JAU10 JKQ10 JUM10 KEI10 KOE10 KYA10 LHW10 LRS10 MBO10 MLK10 MVG10 NFC10 NOY10 NYU10 OIQ10 OSM10 PCI10 PME10 PWA10 QFW10 QPS10 QZO10 RJK10 RTG10 SDC10 SMY10 SWU10 TGQ10 TQM10 UAI10 UKE10 UUA10 VDW10 VNS10 VXO10 WHK10 WRG10 FE65320 PA65320 YW65320 AIS65320 ASO65320 BCK65320 BMG65320 BWC65320 CFY65320 CPU65320 CZQ65320 DJM65320 DTI65320 EDE65320 ENA65320 EWW65320 FGS65320 FQO65320 GAK65320 GKG65320 GUC65320 HDY65320 HNU65320 HXQ65320 IHM65320 IRI65320 JBE65320 JLA65320 JUW65320 KES65320 KOO65320 KYK65320 LIG65320 LSC65320 MBY65320 MLU65320 MVQ65320 NFM65320 NPI65320 NZE65320 OJA65320 OSW65320 PCS65320 PMO65320 PWK65320 QGG65320 QQC65320 QZY65320 RJU65320 RTQ65320 SDM65320 SNI65320 SXE65320 THA65320 TQW65320 UAS65320 UKO65320 UUK65320 VEG65320 VOC65320 VXY65320 WHU65320 WRQ65320 FE130856 PA130856 YW130856 AIS130856 ASO130856 BCK130856 BMG130856 BWC130856 CFY130856 CPU130856 CZQ130856 DJM130856 DTI130856 EDE130856 ENA130856 EWW130856 FGS130856 FQO130856 GAK130856 GKG130856 GUC130856 HDY130856 HNU130856 HXQ130856 IHM130856 IRI130856 JBE130856 JLA130856 JUW130856 KES130856 KOO130856 KYK130856 LIG130856 LSC130856 MBY130856 MLU130856 MVQ130856 NFM130856 NPI130856 NZE130856 OJA130856 OSW130856 PCS130856 PMO130856 PWK130856 QGG130856 QQC130856 QZY130856 RJU130856 RTQ130856 SDM130856 SNI130856 SXE130856 THA130856 TQW130856 UAS130856 UKO130856 UUK130856 VEG130856 VOC130856 VXY130856 WHU130856 WRQ130856 FE196392 PA196392 YW196392 AIS196392 ASO196392 BCK196392 BMG196392 BWC196392 CFY196392 CPU196392 CZQ196392 DJM196392 DTI196392 EDE196392 ENA196392 EWW196392 FGS196392 FQO196392 GAK196392 GKG196392 GUC196392 HDY196392 HNU196392 HXQ196392 IHM196392 IRI196392 JBE196392 JLA196392 JUW196392 KES196392 KOO196392 KYK196392 LIG196392 LSC196392 MBY196392 MLU196392 MVQ196392 NFM196392 NPI196392 NZE196392 OJA196392 OSW196392 PCS196392 PMO196392 PWK196392 QGG196392 QQC196392 QZY196392 RJU196392 RTQ196392 SDM196392 SNI196392 SXE196392 THA196392 TQW196392 UAS196392 UKO196392 UUK196392 VEG196392 VOC196392 VXY196392 WHU196392 WRQ196392 FE261928 PA261928 YW261928 AIS261928 ASO261928 BCK261928 BMG261928 BWC261928 CFY261928 CPU261928 CZQ261928 DJM261928 DTI261928 EDE261928 ENA261928 EWW261928 FGS261928 FQO261928 GAK261928 GKG261928 GUC261928 HDY261928 HNU261928 HXQ261928 IHM261928 IRI261928 JBE261928 JLA261928 JUW261928 KES261928 KOO261928 KYK261928 LIG261928 LSC261928 MBY261928 MLU261928 MVQ261928 NFM261928 NPI261928 NZE261928 OJA261928 OSW261928 PCS261928 PMO261928 PWK261928 QGG261928 QQC261928 QZY261928 RJU261928 RTQ261928 SDM261928 SNI261928 SXE261928 THA261928 TQW261928 UAS261928 UKO261928 UUK261928 VEG261928 VOC261928 VXY261928 WHU261928 WRQ261928 FE327464 PA327464 YW327464 AIS327464 ASO327464 BCK327464 BMG327464 BWC327464 CFY327464 CPU327464 CZQ327464 DJM327464 DTI327464 EDE327464 ENA327464 EWW327464 FGS327464 FQO327464 GAK327464 GKG327464 GUC327464 HDY327464 HNU327464 HXQ327464 IHM327464 IRI327464 JBE327464 JLA327464 JUW327464 KES327464 KOO327464 KYK327464 LIG327464 LSC327464 MBY327464 MLU327464 MVQ327464 NFM327464 NPI327464 NZE327464 OJA327464 OSW327464 PCS327464 PMO327464 PWK327464 QGG327464 QQC327464 QZY327464 RJU327464 RTQ327464 SDM327464 SNI327464 SXE327464 THA327464 TQW327464 UAS327464 UKO327464 UUK327464 VEG327464 VOC327464 VXY327464 WHU327464 WRQ327464 FE393000 PA393000 YW393000 AIS393000 ASO393000 BCK393000 BMG393000 BWC393000 CFY393000 CPU393000 CZQ393000 DJM393000 DTI393000 EDE393000 ENA393000 EWW393000 FGS393000 FQO393000 GAK393000 GKG393000 GUC393000 HDY393000 HNU393000 HXQ393000 IHM393000 IRI393000 JBE393000 JLA393000 JUW393000 KES393000 KOO393000 KYK393000 LIG393000 LSC393000 MBY393000 MLU393000 MVQ393000 NFM393000 NPI393000 NZE393000 OJA393000 OSW393000 PCS393000 PMO393000 PWK393000 QGG393000 QQC393000 QZY393000 RJU393000 RTQ393000 SDM393000 SNI393000 SXE393000 THA393000 TQW393000 UAS393000 UKO393000 UUK393000 VEG393000 VOC393000 VXY393000 WHU393000 WRQ393000 FE458536 PA458536 YW458536 AIS458536 ASO458536 BCK458536 BMG458536 BWC458536 CFY458536 CPU458536 CZQ458536 DJM458536 DTI458536 EDE458536 ENA458536 EWW458536 FGS458536 FQO458536 GAK458536 GKG458536 GUC458536 HDY458536 HNU458536 HXQ458536 IHM458536 IRI458536 JBE458536 JLA458536 JUW458536 KES458536 KOO458536 KYK458536 LIG458536 LSC458536 MBY458536 MLU458536 MVQ458536 NFM458536 NPI458536 NZE458536 OJA458536 OSW458536 PCS458536 PMO458536 PWK458536 QGG458536 QQC458536 QZY458536 RJU458536 RTQ458536 SDM458536 SNI458536 SXE458536 THA458536 TQW458536 UAS458536 UKO458536 UUK458536 VEG458536 VOC458536 VXY458536 WHU458536 WRQ458536 FE524072 PA524072 YW524072 AIS524072 ASO524072 BCK524072 BMG524072 BWC524072 CFY524072 CPU524072 CZQ524072 DJM524072 DTI524072 EDE524072 ENA524072 EWW524072 FGS524072 FQO524072 GAK524072 GKG524072 GUC524072 HDY524072 HNU524072 HXQ524072 IHM524072 IRI524072 JBE524072 JLA524072 JUW524072 KES524072 KOO524072 KYK524072 LIG524072 LSC524072 MBY524072 MLU524072 MVQ524072 NFM524072 NPI524072 NZE524072 OJA524072 OSW524072 PCS524072 PMO524072 PWK524072 QGG524072 QQC524072 QZY524072 RJU524072 RTQ524072 SDM524072 SNI524072 SXE524072 THA524072 TQW524072 UAS524072 UKO524072 UUK524072 VEG524072 VOC524072 VXY524072 WHU524072 WRQ524072 FE589608 PA589608 YW589608 AIS589608 ASO589608 BCK589608 BMG589608 BWC589608 CFY589608 CPU589608 CZQ589608 DJM589608 DTI589608 EDE589608 ENA589608 EWW589608 FGS589608 FQO589608 GAK589608 GKG589608 GUC589608 HDY589608 HNU589608 HXQ589608 IHM589608 IRI589608 JBE589608 JLA589608 JUW589608 KES589608 KOO589608 KYK589608 LIG589608 LSC589608 MBY589608 MLU589608 MVQ589608 NFM589608 NPI589608 NZE589608 OJA589608 OSW589608 PCS589608 PMO589608 PWK589608 QGG589608 QQC589608 QZY589608 RJU589608 RTQ589608 SDM589608 SNI589608 SXE589608 THA589608 TQW589608 UAS589608 UKO589608 UUK589608 VEG589608 VOC589608 VXY589608 WHU589608 WRQ589608 FE655144 PA655144 YW655144 AIS655144 ASO655144 BCK655144 BMG655144 BWC655144 CFY655144 CPU655144 CZQ655144 DJM655144 DTI655144 EDE655144 ENA655144 EWW655144 FGS655144 FQO655144 GAK655144 GKG655144 GUC655144 HDY655144 HNU655144 HXQ655144 IHM655144 IRI655144 JBE655144 JLA655144 JUW655144 KES655144 KOO655144 KYK655144 LIG655144 LSC655144 MBY655144 MLU655144 MVQ655144 NFM655144 NPI655144 NZE655144 OJA655144 OSW655144 PCS655144 PMO655144 PWK655144 QGG655144 QQC655144 QZY655144 RJU655144 RTQ655144 SDM655144 SNI655144 SXE655144 THA655144 TQW655144 UAS655144 UKO655144 UUK655144 VEG655144 VOC655144 VXY655144 WHU655144 WRQ655144 FE720680 PA720680 YW720680 AIS720680 ASO720680 BCK720680 BMG720680 BWC720680 CFY720680 CPU720680 CZQ720680 DJM720680 DTI720680 EDE720680 ENA720680 EWW720680 FGS720680 FQO720680 GAK720680 GKG720680 GUC720680 HDY720680 HNU720680 HXQ720680 IHM720680 IRI720680 JBE720680 JLA720680 JUW720680 KES720680 KOO720680 KYK720680 LIG720680 LSC720680 MBY720680 MLU720680 MVQ720680 NFM720680 NPI720680 NZE720680 OJA720680 OSW720680 PCS720680 PMO720680 PWK720680 QGG720680 QQC720680 QZY720680 RJU720680 RTQ720680 SDM720680 SNI720680 SXE720680 THA720680 TQW720680 UAS720680 UKO720680 UUK720680 VEG720680 VOC720680 VXY720680 WHU720680 WRQ720680 FE786216 PA786216 YW786216 AIS786216 ASO786216 BCK786216 BMG786216 BWC786216 CFY786216 CPU786216 CZQ786216 DJM786216 DTI786216 EDE786216 ENA786216 EWW786216 FGS786216 FQO786216 GAK786216 GKG786216 GUC786216 HDY786216 HNU786216 HXQ786216 IHM786216 IRI786216 JBE786216 JLA786216 JUW786216 KES786216 KOO786216 KYK786216 LIG786216 LSC786216 MBY786216 MLU786216 MVQ786216 NFM786216 NPI786216 NZE786216 OJA786216 OSW786216 PCS786216 PMO786216 PWK786216 QGG786216 QQC786216 QZY786216 RJU786216 RTQ786216 SDM786216 SNI786216 SXE786216 THA786216 TQW786216 UAS786216 UKO786216 UUK786216 VEG786216 VOC786216 VXY786216 WHU786216 WRQ786216 FE851752 PA851752 YW851752 AIS851752 ASO851752 BCK851752 BMG851752 BWC851752 CFY851752 CPU851752 CZQ851752 DJM851752 DTI851752 EDE851752 ENA851752 EWW851752 FGS851752 FQO851752 GAK851752 GKG851752 GUC851752 HDY851752 HNU851752 HXQ851752 IHM851752 IRI851752 JBE851752 JLA851752 JUW851752 KES851752 KOO851752 KYK851752 LIG851752 LSC851752 MBY851752 MLU851752 MVQ851752 NFM851752 NPI851752 NZE851752 OJA851752 OSW851752 PCS851752 PMO851752 PWK851752 QGG851752 QQC851752 QZY851752 RJU851752 RTQ851752 SDM851752 SNI851752 SXE851752 THA851752 TQW851752 UAS851752 UKO851752 UUK851752 VEG851752 VOC851752 VXY851752 WHU851752 WRQ851752 FE917288 PA917288 YW917288 AIS917288 ASO917288 BCK917288 BMG917288 BWC917288 CFY917288 CPU917288 CZQ917288 DJM917288 DTI917288 EDE917288 ENA917288 EWW917288 FGS917288 FQO917288 GAK917288 GKG917288 GUC917288 HDY917288 HNU917288 HXQ917288 IHM917288 IRI917288 JBE917288 JLA917288 JUW917288 KES917288 KOO917288 KYK917288 LIG917288 LSC917288 MBY917288 MLU917288 MVQ917288 NFM917288 NPI917288 NZE917288 OJA917288 OSW917288 PCS917288 PMO917288 PWK917288 QGG917288 QQC917288 QZY917288 RJU917288 RTQ917288 SDM917288 SNI917288 SXE917288 THA917288 TQW917288 UAS917288 UKO917288 UUK917288 VEG917288 VOC917288 VXY917288 WHU917288 WRQ917288 FE982824 PA982824 YW982824 AIS982824 ASO982824 BCK982824 BMG982824 BWC982824 CFY982824 CPU982824 CZQ982824 DJM982824 DTI982824 EDE982824 ENA982824 EWW982824 FGS982824 FQO982824 GAK982824 GKG982824 GUC982824 HDY982824 HNU982824 HXQ982824 IHM982824 IRI982824 JBE982824 JLA982824 JUW982824 KES982824 KOO982824 KYK982824 LIG982824 LSC982824 MBY982824 MLU982824 MVQ982824 NFM982824 NPI982824 NZE982824 OJA982824 OSW982824 PCS982824 PMO982824 PWK982824 QGG982824 QQC982824 QZY982824 RJU982824 RTQ982824 SDM982824 SNI982824 SXE982824 THA982824 TQW982824 UAS982824 UKO982824 UUK982824 VEG982824 VOC982824 VXY982824 WHU982824 WRQ982824 FF10 PB10 YX10 AIT10 ASP10 BCL10 BMH10 BWD10 CFZ10 CPV10 CZR10 DJN10 DTJ10 EDF10 ENB10 EWX10 FGT10 FQP10 GAL10 GKH10 GUD10 HDZ10 HNV10 HXR10 IHN10 IRJ10 JBF10 JLB10 JUX10 KET10 KOP10 KYL10 LIH10 LSD10 MBZ10 MLV10 MVR10 NFN10 NPJ10 NZF10 OJB10 OSX10 PCT10 PMP10 PWL10 QGH10 QQD10 QZZ10 RJV10 RTR10 SDN10 SNJ10 SXF10 THB10 TQX10 UAT10 UKP10 UUL10 VEH10 VOD10 VXZ10 WHV10 WRR10 FP65320 PL65320 ZH65320 AJD65320 ASZ65320 BCV65320 BMR65320 BWN65320 CGJ65320 CQF65320 DAB65320 DJX65320 DTT65320 EDP65320 ENL65320 EXH65320 FHD65320 FQZ65320 GAV65320 GKR65320 GUN65320 HEJ65320 HOF65320 HYB65320 IHX65320 IRT65320 JBP65320 JLL65320 JVH65320 KFD65320 KOZ65320 KYV65320 LIR65320 LSN65320 MCJ65320 MMF65320 MWB65320 NFX65320 NPT65320 NZP65320 OJL65320 OTH65320 PDD65320 PMZ65320 PWV65320 QGR65320 QQN65320 RAJ65320 RKF65320 RUB65320 SDX65320 SNT65320 SXP65320 THL65320 TRH65320 UBD65320 UKZ65320 UUV65320 VER65320 VON65320 VYJ65320 WIF65320 WSB65320 FP130856 PL130856 ZH130856 AJD130856 ASZ130856 BCV130856 BMR130856 BWN130856 CGJ130856 CQF130856 DAB130856 DJX130856 DTT130856 EDP130856 ENL130856 EXH130856 FHD130856 FQZ130856 GAV130856 GKR130856 GUN130856 HEJ130856 HOF130856 HYB130856 IHX130856 IRT130856 JBP130856 JLL130856 JVH130856 KFD130856 KOZ130856 KYV130856 LIR130856 LSN130856 MCJ130856 MMF130856 MWB130856 NFX130856 NPT130856 NZP130856 OJL130856 OTH130856 PDD130856 PMZ130856 PWV130856 QGR130856 QQN130856 RAJ130856 RKF130856 RUB130856 SDX130856 SNT130856 SXP130856 THL130856 TRH130856 UBD130856 UKZ130856 UUV130856 VER130856 VON130856 VYJ130856 WIF130856 WSB130856 FP196392 PL196392 ZH196392 AJD196392 ASZ196392 BCV196392 BMR196392 BWN196392 CGJ196392 CQF196392 DAB196392 DJX196392 DTT196392 EDP196392 ENL196392 EXH196392 FHD196392 FQZ196392 GAV196392 GKR196392 GUN196392 HEJ196392 HOF196392 HYB196392 IHX196392 IRT196392 JBP196392 JLL196392 JVH196392 KFD196392 KOZ196392 KYV196392 LIR196392 LSN196392 MCJ196392 MMF196392 MWB196392 NFX196392 NPT196392 NZP196392 OJL196392 OTH196392 PDD196392 PMZ196392 PWV196392 QGR196392 QQN196392 RAJ196392 RKF196392 RUB196392 SDX196392 SNT196392 SXP196392 THL196392 TRH196392 UBD196392 UKZ196392 UUV196392 VER196392 VON196392 VYJ196392 WIF196392 WSB196392 FP261928 PL261928 ZH261928 AJD261928 ASZ261928 BCV261928 BMR261928 BWN261928 CGJ261928 CQF261928 DAB261928 DJX261928 DTT261928 EDP261928 ENL261928 EXH261928 FHD261928 FQZ261928 GAV261928 GKR261928 GUN261928 HEJ261928 HOF261928 HYB261928 IHX261928 IRT261928 JBP261928 JLL261928 JVH261928 KFD261928 KOZ261928 KYV261928 LIR261928 LSN261928 MCJ261928 MMF261928 MWB261928 NFX261928 NPT261928 NZP261928 OJL261928 OTH261928 PDD261928 PMZ261928 PWV261928 QGR261928 QQN261928 RAJ261928 RKF261928 RUB261928 SDX261928 SNT261928 SXP261928 THL261928 TRH261928 UBD261928 UKZ261928 UUV261928 VER261928 VON261928 VYJ261928 WIF261928 WSB261928 FP327464 PL327464 ZH327464 AJD327464 ASZ327464 BCV327464 BMR327464 BWN327464 CGJ327464 CQF327464 DAB327464 DJX327464 DTT327464 EDP327464 ENL327464 EXH327464 FHD327464 FQZ327464 GAV327464 GKR327464 GUN327464 HEJ327464 HOF327464 HYB327464 IHX327464 IRT327464 JBP327464 JLL327464 JVH327464 KFD327464 KOZ327464 KYV327464 LIR327464 LSN327464 MCJ327464 MMF327464 MWB327464 NFX327464 NPT327464 NZP327464 OJL327464 OTH327464 PDD327464 PMZ327464 PWV327464 QGR327464 QQN327464 RAJ327464 RKF327464 RUB327464 SDX327464 SNT327464 SXP327464 THL327464 TRH327464 UBD327464 UKZ327464 UUV327464 VER327464 VON327464 VYJ327464 WIF327464 WSB327464 FP393000 PL393000 ZH393000 AJD393000 ASZ393000 BCV393000 BMR393000 BWN393000 CGJ393000 CQF393000 DAB393000 DJX393000 DTT393000 EDP393000 ENL393000 EXH393000 FHD393000 FQZ393000 GAV393000 GKR393000 GUN393000 HEJ393000 HOF393000 HYB393000 IHX393000 IRT393000 JBP393000 JLL393000 JVH393000 KFD393000 KOZ393000 KYV393000 LIR393000 LSN393000 MCJ393000 MMF393000 MWB393000 NFX393000 NPT393000 NZP393000 OJL393000 OTH393000 PDD393000 PMZ393000 PWV393000 QGR393000 QQN393000 RAJ393000 RKF393000 RUB393000 SDX393000 SNT393000 SXP393000 THL393000 TRH393000 UBD393000 UKZ393000 UUV393000 VER393000 VON393000 VYJ393000 WIF393000 WSB393000 FP458536 PL458536 ZH458536 AJD458536 ASZ458536 BCV458536 BMR458536 BWN458536 CGJ458536 CQF458536 DAB458536 DJX458536 DTT458536 EDP458536 ENL458536 EXH458536 FHD458536 FQZ458536 GAV458536 GKR458536 GUN458536 HEJ458536 HOF458536 HYB458536 IHX458536 IRT458536 JBP458536 JLL458536 JVH458536 KFD458536 KOZ458536 KYV458536 LIR458536 LSN458536 MCJ458536 MMF458536 MWB458536 NFX458536 NPT458536 NZP458536 OJL458536 OTH458536 PDD458536 PMZ458536 PWV458536 QGR458536 QQN458536 RAJ458536 RKF458536 RUB458536 SDX458536 SNT458536 SXP458536 THL458536 TRH458536 UBD458536 UKZ458536 UUV458536 VER458536 VON458536 VYJ458536 WIF458536 WSB458536 FP524072 PL524072 ZH524072 AJD524072 ASZ524072 BCV524072 BMR524072 BWN524072 CGJ524072 CQF524072 DAB524072 DJX524072 DTT524072 EDP524072 ENL524072 EXH524072 FHD524072 FQZ524072 GAV524072 GKR524072 GUN524072 HEJ524072 HOF524072 HYB524072 IHX524072 IRT524072 JBP524072 JLL524072 JVH524072 KFD524072 KOZ524072 KYV524072 LIR524072 LSN524072 MCJ524072 MMF524072 MWB524072 NFX524072 NPT524072 NZP524072 OJL524072 OTH524072 PDD524072 PMZ524072 PWV524072 QGR524072 QQN524072 RAJ524072 RKF524072 RUB524072 SDX524072 SNT524072 SXP524072 THL524072 TRH524072 UBD524072 UKZ524072 UUV524072 VER524072 VON524072 VYJ524072 WIF524072 WSB524072 FP589608 PL589608 ZH589608 AJD589608 ASZ589608 BCV589608 BMR589608 BWN589608 CGJ589608 CQF589608 DAB589608 DJX589608 DTT589608 EDP589608 ENL589608 EXH589608 FHD589608 FQZ589608 GAV589608 GKR589608 GUN589608 HEJ589608 HOF589608 HYB589608 IHX589608 IRT589608 JBP589608 JLL589608 JVH589608 KFD589608 KOZ589608 KYV589608 LIR589608 LSN589608 MCJ589608 MMF589608 MWB589608 NFX589608 NPT589608 NZP589608 OJL589608 OTH589608 PDD589608 PMZ589608 PWV589608 QGR589608 QQN589608 RAJ589608 RKF589608 RUB589608 SDX589608 SNT589608 SXP589608 THL589608 TRH589608 UBD589608 UKZ589608 UUV589608 VER589608 VON589608 VYJ589608 WIF589608 WSB589608 FP655144 PL655144 ZH655144 AJD655144 ASZ655144 BCV655144 BMR655144 BWN655144 CGJ655144 CQF655144 DAB655144 DJX655144 DTT655144 EDP655144 ENL655144 EXH655144 FHD655144 FQZ655144 GAV655144 GKR655144 GUN655144 HEJ655144 HOF655144 HYB655144 IHX655144 IRT655144 JBP655144 JLL655144 JVH655144 KFD655144 KOZ655144 KYV655144 LIR655144 LSN655144 MCJ655144 MMF655144 MWB655144 NFX655144 NPT655144 NZP655144 OJL655144 OTH655144 PDD655144 PMZ655144 PWV655144 QGR655144 QQN655144 RAJ655144 RKF655144 RUB655144 SDX655144 SNT655144 SXP655144 THL655144 TRH655144 UBD655144 UKZ655144 UUV655144 VER655144 VON655144 VYJ655144 WIF655144 WSB655144 FP720680 PL720680 ZH720680 AJD720680 ASZ720680 BCV720680 BMR720680 BWN720680 CGJ720680 CQF720680 DAB720680 DJX720680 DTT720680 EDP720680 ENL720680 EXH720680 FHD720680 FQZ720680 GAV720680 GKR720680 GUN720680 HEJ720680 HOF720680 HYB720680 IHX720680 IRT720680 JBP720680 JLL720680 JVH720680 KFD720680 KOZ720680 KYV720680 LIR720680 LSN720680 MCJ720680 MMF720680 MWB720680 NFX720680 NPT720680 NZP720680 OJL720680 OTH720680 PDD720680 PMZ720680 PWV720680 QGR720680 QQN720680 RAJ720680 RKF720680 RUB720680 SDX720680 SNT720680 SXP720680 THL720680 TRH720680 UBD720680 UKZ720680 UUV720680 VER720680 VON720680 VYJ720680 WIF720680 WSB720680 FP786216 PL786216 ZH786216 AJD786216 ASZ786216 BCV786216 BMR786216 BWN786216 CGJ786216 CQF786216 DAB786216 DJX786216 DTT786216 EDP786216 ENL786216 EXH786216 FHD786216 FQZ786216 GAV786216 GKR786216 GUN786216 HEJ786216 HOF786216 HYB786216 IHX786216 IRT786216 JBP786216 JLL786216 JVH786216 KFD786216 KOZ786216 KYV786216 LIR786216 LSN786216 MCJ786216 MMF786216 MWB786216 NFX786216 NPT786216 NZP786216 OJL786216 OTH786216 PDD786216 PMZ786216 PWV786216 QGR786216 QQN786216 RAJ786216 RKF786216 RUB786216 SDX786216 SNT786216 SXP786216 THL786216 TRH786216 UBD786216 UKZ786216 UUV786216 VER786216 VON786216 VYJ786216 WIF786216 WSB786216 FP851752 PL851752 ZH851752 AJD851752 ASZ851752 BCV851752 BMR851752 BWN851752 CGJ851752 CQF851752 DAB851752 DJX851752 DTT851752 EDP851752 ENL851752 EXH851752 FHD851752 FQZ851752 GAV851752 GKR851752 GUN851752 HEJ851752 HOF851752 HYB851752 IHX851752 IRT851752 JBP851752 JLL851752 JVH851752 KFD851752 KOZ851752 KYV851752 LIR851752 LSN851752 MCJ851752 MMF851752 MWB851752 NFX851752 NPT851752 NZP851752 OJL851752 OTH851752 PDD851752 PMZ851752 PWV851752 QGR851752 QQN851752 RAJ851752 RKF851752 RUB851752 SDX851752 SNT851752 SXP851752 THL851752 TRH851752 UBD851752 UKZ851752 UUV851752 VER851752 VON851752 VYJ851752 WIF851752 WSB851752 FP917288 PL917288 ZH917288 AJD917288 ASZ917288 BCV917288 BMR917288 BWN917288 CGJ917288 CQF917288 DAB917288 DJX917288 DTT917288 EDP917288 ENL917288 EXH917288 FHD917288 FQZ917288 GAV917288 GKR917288 GUN917288 HEJ917288 HOF917288 HYB917288 IHX917288 IRT917288 JBP917288 JLL917288 JVH917288 KFD917288 KOZ917288 KYV917288 LIR917288 LSN917288 MCJ917288 MMF917288 MWB917288 NFX917288 NPT917288 NZP917288 OJL917288 OTH917288 PDD917288 PMZ917288 PWV917288 QGR917288 QQN917288 RAJ917288 RKF917288 RUB917288 SDX917288 SNT917288 SXP917288 THL917288 TRH917288 UBD917288 UKZ917288 UUV917288 VER917288 VON917288 VYJ917288 WIF917288 WSB917288 FP982824 PL982824 ZH982824 AJD982824 ASZ982824 BCV982824 BMR982824 BWN982824 CGJ982824 CQF982824 DAB982824 DJX982824 DTT982824 EDP982824 ENL982824 EXH982824 FHD982824 FQZ982824 GAV982824 GKR982824 GUN982824 HEJ982824 HOF982824 HYB982824 IHX982824 IRT982824 JBP982824 JLL982824 JVH982824 KFD982824 KOZ982824 KYV982824 LIR982824 LSN982824 MCJ982824 MMF982824 MWB982824 NFX982824 NPT982824 NZP982824 OJL982824 OTH982824 PDD982824 PMZ982824 PWV982824 QGR982824 QQN982824 RAJ982824 RKF982824 RUB982824 SDX982824 SNT982824 SXP982824 THL982824 TRH982824 UBD982824 UKZ982824 UUV982824 VER982824 VON982824 VYJ982824 WIF982824 WSB982824 BE65464 LC65464 UY65464 AEU65464 AOQ65464 AYM65464 BII65464 BSE65464 CCA65464 CLW65464 CVS65464 DFO65464 DPK65464 DZG65464 EJC65464 ESY65464 FCU65464 FMQ65464 FWM65464 GGI65464 GQE65464 HAA65464 HJW65464 HTS65464 IDO65464 INK65464 IXG65464 JHC65464 JQY65464 KAU65464 KKQ65464 KUM65464 LEI65464 LOE65464 LYA65464 MHW65464 MRS65464 NBO65464 NLK65464 NVG65464 OFC65464 OOY65464 OYU65464 PIQ65464 PSM65464 QCI65464 QME65464 QWA65464 RFW65464 RPS65464 RZO65464 SJK65464 STG65464 TDC65464 TMY65464 TWU65464 UGQ65464 UQM65464 VAI65464 VKE65464 VUA65464 WDW65464 WNS65464 WXO65464 BE131000 LC131000 UY131000 AEU131000 AOQ131000 AYM131000 BII131000 BSE131000 CCA131000 CLW131000 CVS131000 DFO131000 DPK131000 DZG131000 EJC131000 ESY131000 FCU131000 FMQ131000 FWM131000 GGI131000 GQE131000 HAA131000 HJW131000 HTS131000 IDO131000 INK131000 IXG131000 JHC131000 JQY131000 KAU131000 KKQ131000 KUM131000 LEI131000 LOE131000 LYA131000 MHW131000 MRS131000 NBO131000 NLK131000 NVG131000 OFC131000 OOY131000 OYU131000 PIQ131000 PSM131000 QCI131000 QME131000 QWA131000 RFW131000 RPS131000 RZO131000 SJK131000 STG131000 TDC131000 TMY131000 TWU131000 UGQ131000 UQM131000 VAI131000 VKE131000 VUA131000 WDW131000 WNS131000 WXO131000 BE196536 LC196536 UY196536 AEU196536 AOQ196536 AYM196536 BII196536 BSE196536 CCA196536 CLW196536 CVS196536 DFO196536 DPK196536 DZG196536 EJC196536 ESY196536 FCU196536 FMQ196536 FWM196536 GGI196536 GQE196536 HAA196536 HJW196536 HTS196536 IDO196536 INK196536 IXG196536 JHC196536 JQY196536 KAU196536 KKQ196536 KUM196536 LEI196536 LOE196536 LYA196536 MHW196536 MRS196536 NBO196536 NLK196536 NVG196536 OFC196536 OOY196536 OYU196536 PIQ196536 PSM196536 QCI196536 QME196536 QWA196536 RFW196536 RPS196536 RZO196536 SJK196536 STG196536 TDC196536 TMY196536 TWU196536 UGQ196536 UQM196536 VAI196536 VKE196536 VUA196536 WDW196536 WNS196536 WXO196536 BE262072 LC262072 UY262072 AEU262072 AOQ262072 AYM262072 BII262072 BSE262072 CCA262072 CLW262072 CVS262072 DFO262072 DPK262072 DZG262072 EJC262072 ESY262072 FCU262072 FMQ262072 FWM262072 GGI262072 GQE262072 HAA262072 HJW262072 HTS262072 IDO262072 INK262072 IXG262072 JHC262072 JQY262072 KAU262072 KKQ262072 KUM262072 LEI262072 LOE262072 LYA262072 MHW262072 MRS262072 NBO262072 NLK262072 NVG262072 OFC262072 OOY262072 OYU262072 PIQ262072 PSM262072 QCI262072 QME262072 QWA262072 RFW262072 RPS262072 RZO262072 SJK262072 STG262072 TDC262072 TMY262072 TWU262072 UGQ262072 UQM262072 VAI262072 VKE262072 VUA262072 WDW262072 WNS262072 WXO262072 BE327608 LC327608 UY327608 AEU327608 AOQ327608 AYM327608 BII327608 BSE327608 CCA327608 CLW327608 CVS327608 DFO327608 DPK327608 DZG327608 EJC327608 ESY327608 FCU327608 FMQ327608 FWM327608 GGI327608 GQE327608 HAA327608 HJW327608 HTS327608 IDO327608 INK327608 IXG327608 JHC327608 JQY327608 KAU327608 KKQ327608 KUM327608 LEI327608 LOE327608 LYA327608 MHW327608 MRS327608 NBO327608 NLK327608 NVG327608 OFC327608 OOY327608 OYU327608 PIQ327608 PSM327608 QCI327608 QME327608 QWA327608 RFW327608 RPS327608 RZO327608 SJK327608 STG327608 TDC327608 TMY327608 TWU327608 UGQ327608 UQM327608 VAI327608 VKE327608 VUA327608 WDW327608 WNS327608 WXO327608 BE393144 LC393144 UY393144 AEU393144 AOQ393144 AYM393144 BII393144 BSE393144 CCA393144 CLW393144 CVS393144 DFO393144 DPK393144 DZG393144 EJC393144 ESY393144 FCU393144 FMQ393144 FWM393144 GGI393144 GQE393144 HAA393144 HJW393144 HTS393144 IDO393144 INK393144 IXG393144 JHC393144 JQY393144 KAU393144 KKQ393144 KUM393144 LEI393144 LOE393144 LYA393144 MHW393144 MRS393144 NBO393144 NLK393144 NVG393144 OFC393144 OOY393144 OYU393144 PIQ393144 PSM393144 QCI393144 QME393144 QWA393144 RFW393144 RPS393144 RZO393144 SJK393144 STG393144 TDC393144 TMY393144 TWU393144 UGQ393144 UQM393144 VAI393144 VKE393144 VUA393144 WDW393144 WNS393144 WXO393144 BE458680 LC458680 UY458680 AEU458680 AOQ458680 AYM458680 BII458680 BSE458680 CCA458680 CLW458680 CVS458680 DFO458680 DPK458680 DZG458680 EJC458680 ESY458680 FCU458680 FMQ458680 FWM458680 GGI458680 GQE458680 HAA458680 HJW458680 HTS458680 IDO458680 INK458680 IXG458680 JHC458680 JQY458680 KAU458680 KKQ458680 KUM458680 LEI458680 LOE458680 LYA458680 MHW458680 MRS458680 NBO458680 NLK458680 NVG458680 OFC458680 OOY458680 OYU458680 PIQ458680 PSM458680 QCI458680 QME458680 QWA458680 RFW458680 RPS458680 RZO458680 SJK458680 STG458680 TDC458680 TMY458680 TWU458680 UGQ458680 UQM458680 VAI458680 VKE458680 VUA458680 WDW458680 WNS458680 WXO458680 BE524216 LC524216 UY524216 AEU524216 AOQ524216 AYM524216 BII524216 BSE524216 CCA524216 CLW524216 CVS524216 DFO524216 DPK524216 DZG524216 EJC524216 ESY524216 FCU524216 FMQ524216 FWM524216 GGI524216 GQE524216 HAA524216 HJW524216 HTS524216 IDO524216 INK524216 IXG524216 JHC524216 JQY524216 KAU524216 KKQ524216 KUM524216 LEI524216 LOE524216 LYA524216 MHW524216 MRS524216 NBO524216 NLK524216 NVG524216 OFC524216 OOY524216 OYU524216 PIQ524216 PSM524216 QCI524216 QME524216 QWA524216 RFW524216 RPS524216 RZO524216 SJK524216 STG524216 TDC524216 TMY524216 TWU524216 UGQ524216 UQM524216 VAI524216 VKE524216 VUA524216 WDW524216 WNS524216 WXO524216 BE589752 LC589752 UY589752 AEU589752 AOQ589752 AYM589752 BII589752 BSE589752 CCA589752 CLW589752 CVS589752 DFO589752 DPK589752 DZG589752 EJC589752 ESY589752 FCU589752 FMQ589752 FWM589752 GGI589752 GQE589752 HAA589752 HJW589752 HTS589752 IDO589752 INK589752 IXG589752 JHC589752 JQY589752 KAU589752 KKQ589752 KUM589752 LEI589752 LOE589752 LYA589752 MHW589752 MRS589752 NBO589752 NLK589752 NVG589752 OFC589752 OOY589752 OYU589752 PIQ589752 PSM589752 QCI589752 QME589752 QWA589752 RFW589752 RPS589752 RZO589752 SJK589752 STG589752 TDC589752 TMY589752 TWU589752 UGQ589752 UQM589752 VAI589752 VKE589752 VUA589752 WDW589752 WNS589752 WXO589752 BE655288 LC655288 UY655288 AEU655288 AOQ655288 AYM655288 BII655288 BSE655288 CCA655288 CLW655288 CVS655288 DFO655288 DPK655288 DZG655288 EJC655288 ESY655288 FCU655288 FMQ655288 FWM655288 GGI655288 GQE655288 HAA655288 HJW655288 HTS655288 IDO655288 INK655288 IXG655288 JHC655288 JQY655288 KAU655288 KKQ655288 KUM655288 LEI655288 LOE655288 LYA655288 MHW655288 MRS655288 NBO655288 NLK655288 NVG655288 OFC655288 OOY655288 OYU655288 PIQ655288 PSM655288 QCI655288 QME655288 QWA655288 RFW655288 RPS655288 RZO655288 SJK655288 STG655288 TDC655288 TMY655288 TWU655288 UGQ655288 UQM655288 VAI655288 VKE655288 VUA655288 WDW655288 WNS655288 WXO655288 BE720824 LC720824 UY720824 AEU720824 AOQ720824 AYM720824 BII720824 BSE720824 CCA720824 CLW720824 CVS720824 DFO720824 DPK720824 DZG720824 EJC720824 ESY720824 FCU720824 FMQ720824 FWM720824 GGI720824 GQE720824 HAA720824 HJW720824 HTS720824 IDO720824 INK720824 IXG720824 JHC720824 JQY720824 KAU720824 KKQ720824 KUM720824 LEI720824 LOE720824 LYA720824 MHW720824 MRS720824 NBO720824 NLK720824 NVG720824 OFC720824 OOY720824 OYU720824 PIQ720824 PSM720824 QCI720824 QME720824 QWA720824 RFW720824 RPS720824 RZO720824 SJK720824 STG720824 TDC720824 TMY720824 TWU720824 UGQ720824 UQM720824 VAI720824 VKE720824 VUA720824 WDW720824 WNS720824 WXO720824 BE786360 LC786360 UY786360 AEU786360 AOQ786360 AYM786360 BII786360 BSE786360 CCA786360 CLW786360 CVS786360 DFO786360 DPK786360 DZG786360 EJC786360 ESY786360 FCU786360 FMQ786360 FWM786360 GGI786360 GQE786360 HAA786360 HJW786360 HTS786360 IDO786360 INK786360 IXG786360 JHC786360 JQY786360 KAU786360 KKQ786360 KUM786360 LEI786360 LOE786360 LYA786360 MHW786360 MRS786360 NBO786360 NLK786360 NVG786360 OFC786360 OOY786360 OYU786360 PIQ786360 PSM786360 QCI786360 QME786360 QWA786360 RFW786360 RPS786360 RZO786360 SJK786360 STG786360 TDC786360 TMY786360 TWU786360 UGQ786360 UQM786360 VAI786360 VKE786360 VUA786360 WDW786360 WNS786360 WXO786360 BE851896 LC851896 UY851896 AEU851896 AOQ851896 AYM851896 BII851896 BSE851896 CCA851896 CLW851896 CVS851896 DFO851896 DPK851896 DZG851896 EJC851896 ESY851896 FCU851896 FMQ851896 FWM851896 GGI851896 GQE851896 HAA851896 HJW851896 HTS851896 IDO851896 INK851896 IXG851896 JHC851896 JQY851896 KAU851896 KKQ851896 KUM851896 LEI851896 LOE851896 LYA851896 MHW851896 MRS851896 NBO851896 NLK851896 NVG851896 OFC851896 OOY851896 OYU851896 PIQ851896 PSM851896 QCI851896 QME851896 QWA851896 RFW851896 RPS851896 RZO851896 SJK851896 STG851896 TDC851896 TMY851896 TWU851896 UGQ851896 UQM851896 VAI851896 VKE851896 VUA851896 WDW851896 WNS851896 WXO851896 BE917432 LC917432 UY917432 AEU917432 AOQ917432 AYM917432 BII917432 BSE917432 CCA917432 CLW917432 CVS917432 DFO917432 DPK917432 DZG917432 EJC917432 ESY917432 FCU917432 FMQ917432 FWM917432 GGI917432 GQE917432 HAA917432 HJW917432 HTS917432 IDO917432 INK917432 IXG917432 JHC917432 JQY917432 KAU917432 KKQ917432 KUM917432 LEI917432 LOE917432 LYA917432 MHW917432 MRS917432 NBO917432 NLK917432 NVG917432 OFC917432 OOY917432 OYU917432 PIQ917432 PSM917432 QCI917432 QME917432 QWA917432 RFW917432 RPS917432 RZO917432 SJK917432 STG917432 TDC917432 TMY917432 TWU917432 UGQ917432 UQM917432 VAI917432 VKE917432 VUA917432 WDW917432 WNS917432 WXO917432 BE982968 LC982968 UY982968 AEU982968 AOQ982968 AYM982968 BII982968 BSE982968 CCA982968 CLW982968 CVS982968 DFO982968 DPK982968 DZG982968 EJC982968 ESY982968 FCU982968 FMQ982968 FWM982968 GGI982968 GQE982968 HAA982968 HJW982968 HTS982968 IDO982968 INK982968 IXG982968 JHC982968 JQY982968 KAU982968 KKQ982968 KUM982968 LEI982968 LOE982968 LYA982968 MHW982968 MRS982968 NBO982968 NLK982968 NVG982968 OFC982968 OOY982968 OYU982968 PIQ982968 PSM982968 QCI982968 QME982968 QWA982968 RFW982968 RPS982968 RZO982968 SJK982968 STG982968 TDC982968 TMY982968 TWU982968 UGQ982968 UQM982968 VAI982968 VKE982968 VUA982968 WDW982968 WNS982968 WXO982968 FP10 PL10 ZH10 AJD10 ASZ10 BCV10 BMR10 BWN10 CGJ10 CQF10 DAB10 DJX10 DTT10 EDP10 ENL10 EXH10 FHD10 FQZ10 GAV10 GKR10 GUN10 HEJ10 HOF10 HYB10 IHX10 IRT10 JBP10 JLL10 JVH10 KFD10 KOZ10 KYV10 LIR10 LSN10 MCJ10 MMF10 MWB10 NFX10 NPT10 NZP10 OJL10 OTH10 PDD10 PMZ10 PWV10 QGR10 QQN10 RAJ10 RKF10 RUB10 SDX10 SNT10 SXP10 THL10 TRH10 UBD10 UKZ10 UUV10 VER10 VON10 VYJ10 WIF10 WSB10 FZ65320 PV65320 ZR65320 AJN65320 ATJ65320 BDF65320 BNB65320 BWX65320 CGT65320 CQP65320 DAL65320 DKH65320 DUD65320 EDZ65320 ENV65320 EXR65320 FHN65320 FRJ65320 GBF65320 GLB65320 GUX65320 HET65320 HOP65320 HYL65320 IIH65320 ISD65320 JBZ65320 JLV65320 JVR65320 KFN65320 KPJ65320 KZF65320 LJB65320 LSX65320 MCT65320 MMP65320 MWL65320 NGH65320 NQD65320 NZZ65320 OJV65320 OTR65320 PDN65320 PNJ65320 PXF65320 QHB65320 QQX65320 RAT65320 RKP65320 RUL65320 SEH65320 SOD65320 SXZ65320 THV65320 TRR65320 UBN65320 ULJ65320 UVF65320 VFB65320 VOX65320 VYT65320 WIP65320 WSL65320 FZ130856 PV130856 ZR130856 AJN130856 ATJ130856 BDF130856 BNB130856 BWX130856 CGT130856 CQP130856 DAL130856 DKH130856 DUD130856 EDZ130856 ENV130856 EXR130856 FHN130856 FRJ130856 GBF130856 GLB130856 GUX130856 HET130856 HOP130856 HYL130856 IIH130856 ISD130856 JBZ130856 JLV130856 JVR130856 KFN130856 KPJ130856 KZF130856 LJB130856 LSX130856 MCT130856 MMP130856 MWL130856 NGH130856 NQD130856 NZZ130856 OJV130856 OTR130856 PDN130856 PNJ130856 PXF130856 QHB130856 QQX130856 RAT130856 RKP130856 RUL130856 SEH130856 SOD130856 SXZ130856 THV130856 TRR130856 UBN130856 ULJ130856 UVF130856 VFB130856 VOX130856 VYT130856 WIP130856 WSL130856 FZ196392 PV196392 ZR196392 AJN196392 ATJ196392 BDF196392 BNB196392 BWX196392 CGT196392 CQP196392 DAL196392 DKH196392 DUD196392 EDZ196392 ENV196392 EXR196392 FHN196392 FRJ196392 GBF196392 GLB196392 GUX196392 HET196392 HOP196392 HYL196392 IIH196392 ISD196392 JBZ196392 JLV196392 JVR196392 KFN196392 KPJ196392 KZF196392 LJB196392 LSX196392 MCT196392 MMP196392 MWL196392 NGH196392 NQD196392 NZZ196392 OJV196392 OTR196392 PDN196392 PNJ196392 PXF196392 QHB196392 QQX196392 RAT196392 RKP196392 RUL196392 SEH196392 SOD196392 SXZ196392 THV196392 TRR196392 UBN196392 ULJ196392 UVF196392 VFB196392 VOX196392 VYT196392 WIP196392 WSL196392 FZ261928 PV261928 ZR261928 AJN261928 ATJ261928 BDF261928 BNB261928 BWX261928 CGT261928 CQP261928 DAL261928 DKH261928 DUD261928 EDZ261928 ENV261928 EXR261928 FHN261928 FRJ261928 GBF261928 GLB261928 GUX261928 HET261928 HOP261928 HYL261928 IIH261928 ISD261928 JBZ261928 JLV261928 JVR261928 KFN261928 KPJ261928 KZF261928 LJB261928 LSX261928 MCT261928 MMP261928 MWL261928 NGH261928 NQD261928 NZZ261928 OJV261928 OTR261928 PDN261928 PNJ261928 PXF261928 QHB261928 QQX261928 RAT261928 RKP261928 RUL261928 SEH261928 SOD261928 SXZ261928 THV261928 TRR261928 UBN261928 ULJ261928 UVF261928 VFB261928 VOX261928 VYT261928 WIP261928 WSL261928 FZ327464 PV327464 ZR327464 AJN327464 ATJ327464 BDF327464 BNB327464 BWX327464 CGT327464 CQP327464 DAL327464 DKH327464 DUD327464 EDZ327464 ENV327464 EXR327464 FHN327464 FRJ327464 GBF327464 GLB327464 GUX327464 HET327464 HOP327464 HYL327464 IIH327464 ISD327464 JBZ327464 JLV327464 JVR327464 KFN327464 KPJ327464 KZF327464 LJB327464 LSX327464 MCT327464 MMP327464 MWL327464 NGH327464 NQD327464 NZZ327464 OJV327464 OTR327464 PDN327464 PNJ327464 PXF327464 QHB327464 QQX327464 RAT327464 RKP327464 RUL327464 SEH327464 SOD327464 SXZ327464 THV327464 TRR327464 UBN327464 ULJ327464 UVF327464 VFB327464 VOX327464 VYT327464 WIP327464 WSL327464 FZ393000 PV393000 ZR393000 AJN393000 ATJ393000 BDF393000 BNB393000 BWX393000 CGT393000 CQP393000 DAL393000 DKH393000 DUD393000 EDZ393000 ENV393000 EXR393000 FHN393000 FRJ393000 GBF393000 GLB393000 GUX393000 HET393000 HOP393000 HYL393000 IIH393000 ISD393000 JBZ393000 JLV393000 JVR393000 KFN393000 KPJ393000 KZF393000 LJB393000 LSX393000 MCT393000 MMP393000 MWL393000 NGH393000 NQD393000 NZZ393000 OJV393000 OTR393000 PDN393000 PNJ393000 PXF393000 QHB393000 QQX393000 RAT393000 RKP393000 RUL393000 SEH393000 SOD393000 SXZ393000 THV393000 TRR393000 UBN393000 ULJ393000 UVF393000 VFB393000 VOX393000 VYT393000 WIP393000 WSL393000 FZ458536 PV458536 ZR458536 AJN458536 ATJ458536 BDF458536 BNB458536 BWX458536 CGT458536 CQP458536 DAL458536 DKH458536 DUD458536 EDZ458536 ENV458536 EXR458536 FHN458536 FRJ458536 GBF458536 GLB458536 GUX458536 HET458536 HOP458536 HYL458536 IIH458536 ISD458536 JBZ458536 JLV458536 JVR458536 KFN458536 KPJ458536 KZF458536 LJB458536 LSX458536 MCT458536 MMP458536 MWL458536 NGH458536 NQD458536 NZZ458536 OJV458536 OTR458536 PDN458536 PNJ458536 PXF458536 QHB458536 QQX458536 RAT458536 RKP458536 RUL458536 SEH458536 SOD458536 SXZ458536 THV458536 TRR458536 UBN458536 ULJ458536 UVF458536 VFB458536 VOX458536 VYT458536 WIP458536 WSL458536 FZ524072 PV524072 ZR524072 AJN524072 ATJ524072 BDF524072 BNB524072 BWX524072 CGT524072 CQP524072 DAL524072 DKH524072 DUD524072 EDZ524072 ENV524072 EXR524072 FHN524072 FRJ524072 GBF524072 GLB524072 GUX524072 HET524072 HOP524072 HYL524072 IIH524072 ISD524072 JBZ524072 JLV524072 JVR524072 KFN524072 KPJ524072 KZF524072 LJB524072 LSX524072 MCT524072 MMP524072 MWL524072 NGH524072 NQD524072 NZZ524072 OJV524072 OTR524072 PDN524072 PNJ524072 PXF524072 QHB524072 QQX524072 RAT524072 RKP524072 RUL524072 SEH524072 SOD524072 SXZ524072 THV524072 TRR524072 UBN524072 ULJ524072 UVF524072 VFB524072 VOX524072 VYT524072 WIP524072 WSL524072 FZ589608 PV589608 ZR589608 AJN589608 ATJ589608 BDF589608 BNB589608 BWX589608 CGT589608 CQP589608 DAL589608 DKH589608 DUD589608 EDZ589608 ENV589608 EXR589608 FHN589608 FRJ589608 GBF589608 GLB589608 GUX589608 HET589608 HOP589608 HYL589608 IIH589608 ISD589608 JBZ589608 JLV589608 JVR589608 KFN589608 KPJ589608 KZF589608 LJB589608 LSX589608 MCT589608 MMP589608 MWL589608 NGH589608 NQD589608 NZZ589608 OJV589608 OTR589608 PDN589608 PNJ589608 PXF589608 QHB589608 QQX589608 RAT589608 RKP589608 RUL589608 SEH589608 SOD589608 SXZ589608 THV589608 TRR589608 UBN589608 ULJ589608 UVF589608 VFB589608 VOX589608 VYT589608 WIP589608 WSL589608 FZ655144 PV655144 ZR655144 AJN655144 ATJ655144 BDF655144 BNB655144 BWX655144 CGT655144 CQP655144 DAL655144 DKH655144 DUD655144 EDZ655144 ENV655144 EXR655144 FHN655144 FRJ655144 GBF655144 GLB655144 GUX655144 HET655144 HOP655144 HYL655144 IIH655144 ISD655144 JBZ655144 JLV655144 JVR655144 KFN655144 KPJ655144 KZF655144 LJB655144 LSX655144 MCT655144 MMP655144 MWL655144 NGH655144 NQD655144 NZZ655144 OJV655144 OTR655144 PDN655144 PNJ655144 PXF655144 QHB655144 QQX655144 RAT655144 RKP655144 RUL655144 SEH655144 SOD655144 SXZ655144 THV655144 TRR655144 UBN655144 ULJ655144 UVF655144 VFB655144 VOX655144 VYT655144 WIP655144 WSL655144 FZ720680 PV720680 ZR720680 AJN720680 ATJ720680 BDF720680 BNB720680 BWX720680 CGT720680 CQP720680 DAL720680 DKH720680 DUD720680 EDZ720680 ENV720680 EXR720680 FHN720680 FRJ720680 GBF720680 GLB720680 GUX720680 HET720680 HOP720680 HYL720680 IIH720680 ISD720680 JBZ720680 JLV720680 JVR720680 KFN720680 KPJ720680 KZF720680 LJB720680 LSX720680 MCT720680 MMP720680 MWL720680 NGH720680 NQD720680 NZZ720680 OJV720680 OTR720680 PDN720680 PNJ720680 PXF720680 QHB720680 QQX720680 RAT720680 RKP720680 RUL720680 SEH720680 SOD720680 SXZ720680 THV720680 TRR720680 UBN720680 ULJ720680 UVF720680 VFB720680 VOX720680 VYT720680 WIP720680 WSL720680 FZ786216 PV786216 ZR786216 AJN786216 ATJ786216 BDF786216 BNB786216 BWX786216 CGT786216 CQP786216 DAL786216 DKH786216 DUD786216 EDZ786216 ENV786216 EXR786216 FHN786216 FRJ786216 GBF786216 GLB786216 GUX786216 HET786216 HOP786216 HYL786216 IIH786216 ISD786216 JBZ786216 JLV786216 JVR786216 KFN786216 KPJ786216 KZF786216 LJB786216 LSX786216 MCT786216 MMP786216 MWL786216 NGH786216 NQD786216 NZZ786216 OJV786216 OTR786216 PDN786216 PNJ786216 PXF786216 QHB786216 QQX786216 RAT786216 RKP786216 RUL786216 SEH786216 SOD786216 SXZ786216 THV786216 TRR786216 UBN786216 ULJ786216 UVF786216 VFB786216 VOX786216 VYT786216 WIP786216 WSL786216 FZ851752 PV851752 ZR851752 AJN851752 ATJ851752 BDF851752 BNB851752 BWX851752 CGT851752 CQP851752 DAL851752 DKH851752 DUD851752 EDZ851752 ENV851752 EXR851752 FHN851752 FRJ851752 GBF851752 GLB851752 GUX851752 HET851752 HOP851752 HYL851752 IIH851752 ISD851752 JBZ851752 JLV851752 JVR851752 KFN851752 KPJ851752 KZF851752 LJB851752 LSX851752 MCT851752 MMP851752 MWL851752 NGH851752 NQD851752 NZZ851752 OJV851752 OTR851752 PDN851752 PNJ851752 PXF851752 QHB851752 QQX851752 RAT851752 RKP851752 RUL851752 SEH851752 SOD851752 SXZ851752 THV851752 TRR851752 UBN851752 ULJ851752 UVF851752 VFB851752 VOX851752 VYT851752 WIP851752 WSL851752 FZ917288 PV917288 ZR917288 AJN917288 ATJ917288 BDF917288 BNB917288 BWX917288 CGT917288 CQP917288 DAL917288 DKH917288 DUD917288 EDZ917288 ENV917288 EXR917288 FHN917288 FRJ917288 GBF917288 GLB917288 GUX917288 HET917288 HOP917288 HYL917288 IIH917288 ISD917288 JBZ917288 JLV917288 JVR917288 KFN917288 KPJ917288 KZF917288 LJB917288 LSX917288 MCT917288 MMP917288 MWL917288 NGH917288 NQD917288 NZZ917288 OJV917288 OTR917288 PDN917288 PNJ917288 PXF917288 QHB917288 QQX917288 RAT917288 RKP917288 RUL917288 SEH917288 SOD917288 SXZ917288 THV917288 TRR917288 UBN917288 ULJ917288 UVF917288 VFB917288 VOX917288 VYT917288 WIP917288 WSL917288 FZ982824 PV982824 ZR982824 AJN982824 ATJ982824 BDF982824 BNB982824 BWX982824 CGT982824 CQP982824 DAL982824 DKH982824 DUD982824 EDZ982824 ENV982824 EXR982824 FHN982824 FRJ982824 GBF982824 GLB982824 GUX982824 HET982824 HOP982824 HYL982824 IIH982824 ISD982824 JBZ982824 JLV982824 JVR982824 KFN982824 KPJ982824 KZF982824 LJB982824 LSX982824 MCT982824 MMP982824 MWL982824 NGH982824 NQD982824 NZZ982824 OJV982824 OTR982824 PDN982824 PNJ982824 PXF982824 QHB982824 QQX982824 RAT982824 RKP982824 RUL982824 SEH982824 SOD982824 SXZ982824 THV982824 TRR982824 UBN982824 ULJ982824 UVF982824 VFB982824 VOX982824 VYT982824 WIP982824 WSL982824 AE10 AQ10 BC10 BC191 BO10 BO191 CA10">
      <formula1>390</formula1>
    </dataValidation>
    <dataValidation type="list" allowBlank="1" showInputMessage="1" showErrorMessage="1" sqref="L42:L45 L48:L62 L64:L75 L317:L339 L257:L258">
      <formula1>$AA$13:$AA$18</formula1>
    </dataValidation>
    <dataValidation type="list" allowBlank="1" showInputMessage="1" showErrorMessage="1" sqref="L39:L41 L192:L194">
      <formula1>$AA$12:$AA$14</formula1>
    </dataValidation>
    <dataValidation type="list" allowBlank="1" showInputMessage="1" showErrorMessage="1" sqref="L152:L157">
      <formula1>$AA$12:$AA$23</formula1>
    </dataValidation>
    <dataValidation type="list" allowBlank="1" showInputMessage="1" showErrorMessage="1" sqref="L158:L178">
      <formula1>$AA$12:$AA$24</formula1>
    </dataValidation>
    <dataValidation type="list" allowBlank="1" showInputMessage="1" showErrorMessage="1" sqref="WVV48:WVV75 JJ48:JJ75 TF48:TF75 ADB48:ADB75 AMX48:AMX75 AWT48:AWT75 BGP48:BGP75 BQL48:BQL75 CAH48:CAH75 CKD48:CKD75 CTZ48:CTZ75 DDV48:DDV75 DNR48:DNR75 DXN48:DXN75 EHJ48:EHJ75 ERF48:ERF75 FBB48:FBB75 FKX48:FKX75 FUT48:FUT75 GEP48:GEP75 GOL48:GOL75 GYH48:GYH75 HID48:HID75 HRZ48:HRZ75 IBV48:IBV75 ILR48:ILR75 IVN48:IVN75 JFJ48:JFJ75 JPF48:JPF75 JZB48:JZB75 KIX48:KIX75 KST48:KST75 LCP48:LCP75 LML48:LML75 LWH48:LWH75 MGD48:MGD75 MPZ48:MPZ75 MZV48:MZV75 NJR48:NJR75 NTN48:NTN75 ODJ48:ODJ75 ONF48:ONF75 OXB48:OXB75 PGX48:PGX75 PQT48:PQT75 QAP48:QAP75 QKL48:QKL75 QUH48:QUH75 RED48:RED75 RNZ48:RNZ75 RXV48:RXV75 SHR48:SHR75 SRN48:SRN75 TBJ48:TBJ75 TLF48:TLF75 TVB48:TVB75 UEX48:UEX75 UOT48:UOT75 UYP48:UYP75 VIL48:VIL75 VSH48:VSH75 WCD48:WCD75 WLZ48:WLZ75">
      <formula1>$AC$11:$AC$36</formula1>
    </dataValidation>
    <dataValidation type="list" allowBlank="1" showInputMessage="1" showErrorMessage="1" sqref="L189">
      <formula1>$AA$12:$AA$20</formula1>
    </dataValidation>
    <dataValidation type="list" allowBlank="1" showInputMessage="1" showErrorMessage="1" sqref="L184:L188 L311:L316 N189 L191 L340:L341 L195:L208">
      <formula1>$AA$12:$AA$25</formula1>
    </dataValidation>
    <dataValidation type="list" allowBlank="1" showInputMessage="1" showErrorMessage="1" sqref="L190">
      <formula1>$AA$12:$AA$13</formula1>
    </dataValidation>
    <dataValidation type="list" allowBlank="1" showInputMessage="1" showErrorMessage="1" sqref="L342:L352">
      <formula1>$AA$13:$AA$19</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"AC,AP"</xm:f>
          </x14:formula1>
          <xm:sqref>M65395:M65400 CY65397:CY65402 MU65397:MU65402 WQ65397:WQ65402 AGM65397:AGM65402 AQI65397:AQI65402 BAE65397:BAE65402 BKA65397:BKA65402 BTW65397:BTW65402 CDS65397:CDS65402 CNO65397:CNO65402 CXK65397:CXK65402 DHG65397:DHG65402 DRC65397:DRC65402 EAY65397:EAY65402 EKU65397:EKU65402 EUQ65397:EUQ65402 FEM65397:FEM65402 FOI65397:FOI65402 FYE65397:FYE65402 GIA65397:GIA65402 GRW65397:GRW65402 HBS65397:HBS65402 HLO65397:HLO65402 HVK65397:HVK65402 IFG65397:IFG65402 IPC65397:IPC65402 IYY65397:IYY65402 JIU65397:JIU65402 JSQ65397:JSQ65402 KCM65397:KCM65402 KMI65397:KMI65402 KWE65397:KWE65402 LGA65397:LGA65402 LPW65397:LPW65402 LZS65397:LZS65402 MJO65397:MJO65402 MTK65397:MTK65402 NDG65397:NDG65402 NNC65397:NNC65402 NWY65397:NWY65402 OGU65397:OGU65402 OQQ65397:OQQ65402 PAM65397:PAM65402 PKI65397:PKI65402 PUE65397:PUE65402 QEA65397:QEA65402 QNW65397:QNW65402 QXS65397:QXS65402 RHO65397:RHO65402 RRK65397:RRK65402 SBG65397:SBG65402 SLC65397:SLC65402 SUY65397:SUY65402 TEU65397:TEU65402 TOQ65397:TOQ65402 TYM65397:TYM65402 UII65397:UII65402 USE65397:USE65402 VCA65397:VCA65402 VLW65397:VLW65402 VVS65397:VVS65402 WFO65397:WFO65402 WPK65397:WPK65402 M130931:M130936 CY130933:CY130938 MU130933:MU130938 WQ130933:WQ130938 AGM130933:AGM130938 AQI130933:AQI130938 BAE130933:BAE130938 BKA130933:BKA130938 BTW130933:BTW130938 CDS130933:CDS130938 CNO130933:CNO130938 CXK130933:CXK130938 DHG130933:DHG130938 DRC130933:DRC130938 EAY130933:EAY130938 EKU130933:EKU130938 EUQ130933:EUQ130938 FEM130933:FEM130938 FOI130933:FOI130938 FYE130933:FYE130938 GIA130933:GIA130938 GRW130933:GRW130938 HBS130933:HBS130938 HLO130933:HLO130938 HVK130933:HVK130938 IFG130933:IFG130938 IPC130933:IPC130938 IYY130933:IYY130938 JIU130933:JIU130938 JSQ130933:JSQ130938 KCM130933:KCM130938 KMI130933:KMI130938 KWE130933:KWE130938 LGA130933:LGA130938 LPW130933:LPW130938 LZS130933:LZS130938 MJO130933:MJO130938 MTK130933:MTK130938 NDG130933:NDG130938 NNC130933:NNC130938 NWY130933:NWY130938 OGU130933:OGU130938 OQQ130933:OQQ130938 PAM130933:PAM130938 PKI130933:PKI130938 PUE130933:PUE130938 QEA130933:QEA130938 QNW130933:QNW130938 QXS130933:QXS130938 RHO130933:RHO130938 RRK130933:RRK130938 SBG130933:SBG130938 SLC130933:SLC130938 SUY130933:SUY130938 TEU130933:TEU130938 TOQ130933:TOQ130938 TYM130933:TYM130938 UII130933:UII130938 USE130933:USE130938 VCA130933:VCA130938 VLW130933:VLW130938 VVS130933:VVS130938 WFO130933:WFO130938 WPK130933:WPK130938 M196467:M196472 CY196469:CY196474 MU196469:MU196474 WQ196469:WQ196474 AGM196469:AGM196474 AQI196469:AQI196474 BAE196469:BAE196474 BKA196469:BKA196474 BTW196469:BTW196474 CDS196469:CDS196474 CNO196469:CNO196474 CXK196469:CXK196474 DHG196469:DHG196474 DRC196469:DRC196474 EAY196469:EAY196474 EKU196469:EKU196474 EUQ196469:EUQ196474 FEM196469:FEM196474 FOI196469:FOI196474 FYE196469:FYE196474 GIA196469:GIA196474 GRW196469:GRW196474 HBS196469:HBS196474 HLO196469:HLO196474 HVK196469:HVK196474 IFG196469:IFG196474 IPC196469:IPC196474 IYY196469:IYY196474 JIU196469:JIU196474 JSQ196469:JSQ196474 KCM196469:KCM196474 KMI196469:KMI196474 KWE196469:KWE196474 LGA196469:LGA196474 LPW196469:LPW196474 LZS196469:LZS196474 MJO196469:MJO196474 MTK196469:MTK196474 NDG196469:NDG196474 NNC196469:NNC196474 NWY196469:NWY196474 OGU196469:OGU196474 OQQ196469:OQQ196474 PAM196469:PAM196474 PKI196469:PKI196474 PUE196469:PUE196474 QEA196469:QEA196474 QNW196469:QNW196474 QXS196469:QXS196474 RHO196469:RHO196474 RRK196469:RRK196474 SBG196469:SBG196474 SLC196469:SLC196474 SUY196469:SUY196474 TEU196469:TEU196474 TOQ196469:TOQ196474 TYM196469:TYM196474 UII196469:UII196474 USE196469:USE196474 VCA196469:VCA196474 VLW196469:VLW196474 VVS196469:VVS196474 WFO196469:WFO196474 WPK196469:WPK196474 M262003:M262008 CY262005:CY262010 MU262005:MU262010 WQ262005:WQ262010 AGM262005:AGM262010 AQI262005:AQI262010 BAE262005:BAE262010 BKA262005:BKA262010 BTW262005:BTW262010 CDS262005:CDS262010 CNO262005:CNO262010 CXK262005:CXK262010 DHG262005:DHG262010 DRC262005:DRC262010 EAY262005:EAY262010 EKU262005:EKU262010 EUQ262005:EUQ262010 FEM262005:FEM262010 FOI262005:FOI262010 FYE262005:FYE262010 GIA262005:GIA262010 GRW262005:GRW262010 HBS262005:HBS262010 HLO262005:HLO262010 HVK262005:HVK262010 IFG262005:IFG262010 IPC262005:IPC262010 IYY262005:IYY262010 JIU262005:JIU262010 JSQ262005:JSQ262010 KCM262005:KCM262010 KMI262005:KMI262010 KWE262005:KWE262010 LGA262005:LGA262010 LPW262005:LPW262010 LZS262005:LZS262010 MJO262005:MJO262010 MTK262005:MTK262010 NDG262005:NDG262010 NNC262005:NNC262010 NWY262005:NWY262010 OGU262005:OGU262010 OQQ262005:OQQ262010 PAM262005:PAM262010 PKI262005:PKI262010 PUE262005:PUE262010 QEA262005:QEA262010 QNW262005:QNW262010 QXS262005:QXS262010 RHO262005:RHO262010 RRK262005:RRK262010 SBG262005:SBG262010 SLC262005:SLC262010 SUY262005:SUY262010 TEU262005:TEU262010 TOQ262005:TOQ262010 TYM262005:TYM262010 UII262005:UII262010 USE262005:USE262010 VCA262005:VCA262010 VLW262005:VLW262010 VVS262005:VVS262010 WFO262005:WFO262010 WPK262005:WPK262010 M327539:M327544 CY327541:CY327546 MU327541:MU327546 WQ327541:WQ327546 AGM327541:AGM327546 AQI327541:AQI327546 BAE327541:BAE327546 BKA327541:BKA327546 BTW327541:BTW327546 CDS327541:CDS327546 CNO327541:CNO327546 CXK327541:CXK327546 DHG327541:DHG327546 DRC327541:DRC327546 EAY327541:EAY327546 EKU327541:EKU327546 EUQ327541:EUQ327546 FEM327541:FEM327546 FOI327541:FOI327546 FYE327541:FYE327546 GIA327541:GIA327546 GRW327541:GRW327546 HBS327541:HBS327546 HLO327541:HLO327546 HVK327541:HVK327546 IFG327541:IFG327546 IPC327541:IPC327546 IYY327541:IYY327546 JIU327541:JIU327546 JSQ327541:JSQ327546 KCM327541:KCM327546 KMI327541:KMI327546 KWE327541:KWE327546 LGA327541:LGA327546 LPW327541:LPW327546 LZS327541:LZS327546 MJO327541:MJO327546 MTK327541:MTK327546 NDG327541:NDG327546 NNC327541:NNC327546 NWY327541:NWY327546 OGU327541:OGU327546 OQQ327541:OQQ327546 PAM327541:PAM327546 PKI327541:PKI327546 PUE327541:PUE327546 QEA327541:QEA327546 QNW327541:QNW327546 QXS327541:QXS327546 RHO327541:RHO327546 RRK327541:RRK327546 SBG327541:SBG327546 SLC327541:SLC327546 SUY327541:SUY327546 TEU327541:TEU327546 TOQ327541:TOQ327546 TYM327541:TYM327546 UII327541:UII327546 USE327541:USE327546 VCA327541:VCA327546 VLW327541:VLW327546 VVS327541:VVS327546 WFO327541:WFO327546 WPK327541:WPK327546 M393075:M393080 CY393077:CY393082 MU393077:MU393082 WQ393077:WQ393082 AGM393077:AGM393082 AQI393077:AQI393082 BAE393077:BAE393082 BKA393077:BKA393082 BTW393077:BTW393082 CDS393077:CDS393082 CNO393077:CNO393082 CXK393077:CXK393082 DHG393077:DHG393082 DRC393077:DRC393082 EAY393077:EAY393082 EKU393077:EKU393082 EUQ393077:EUQ393082 FEM393077:FEM393082 FOI393077:FOI393082 FYE393077:FYE393082 GIA393077:GIA393082 GRW393077:GRW393082 HBS393077:HBS393082 HLO393077:HLO393082 HVK393077:HVK393082 IFG393077:IFG393082 IPC393077:IPC393082 IYY393077:IYY393082 JIU393077:JIU393082 JSQ393077:JSQ393082 KCM393077:KCM393082 KMI393077:KMI393082 KWE393077:KWE393082 LGA393077:LGA393082 LPW393077:LPW393082 LZS393077:LZS393082 MJO393077:MJO393082 MTK393077:MTK393082 NDG393077:NDG393082 NNC393077:NNC393082 NWY393077:NWY393082 OGU393077:OGU393082 OQQ393077:OQQ393082 PAM393077:PAM393082 PKI393077:PKI393082 PUE393077:PUE393082 QEA393077:QEA393082 QNW393077:QNW393082 QXS393077:QXS393082 RHO393077:RHO393082 RRK393077:RRK393082 SBG393077:SBG393082 SLC393077:SLC393082 SUY393077:SUY393082 TEU393077:TEU393082 TOQ393077:TOQ393082 TYM393077:TYM393082 UII393077:UII393082 USE393077:USE393082 VCA393077:VCA393082 VLW393077:VLW393082 VVS393077:VVS393082 WFO393077:WFO393082 WPK393077:WPK393082 M458611:M458616 CY458613:CY458618 MU458613:MU458618 WQ458613:WQ458618 AGM458613:AGM458618 AQI458613:AQI458618 BAE458613:BAE458618 BKA458613:BKA458618 BTW458613:BTW458618 CDS458613:CDS458618 CNO458613:CNO458618 CXK458613:CXK458618 DHG458613:DHG458618 DRC458613:DRC458618 EAY458613:EAY458618 EKU458613:EKU458618 EUQ458613:EUQ458618 FEM458613:FEM458618 FOI458613:FOI458618 FYE458613:FYE458618 GIA458613:GIA458618 GRW458613:GRW458618 HBS458613:HBS458618 HLO458613:HLO458618 HVK458613:HVK458618 IFG458613:IFG458618 IPC458613:IPC458618 IYY458613:IYY458618 JIU458613:JIU458618 JSQ458613:JSQ458618 KCM458613:KCM458618 KMI458613:KMI458618 KWE458613:KWE458618 LGA458613:LGA458618 LPW458613:LPW458618 LZS458613:LZS458618 MJO458613:MJO458618 MTK458613:MTK458618 NDG458613:NDG458618 NNC458613:NNC458618 NWY458613:NWY458618 OGU458613:OGU458618 OQQ458613:OQQ458618 PAM458613:PAM458618 PKI458613:PKI458618 PUE458613:PUE458618 QEA458613:QEA458618 QNW458613:QNW458618 QXS458613:QXS458618 RHO458613:RHO458618 RRK458613:RRK458618 SBG458613:SBG458618 SLC458613:SLC458618 SUY458613:SUY458618 TEU458613:TEU458618 TOQ458613:TOQ458618 TYM458613:TYM458618 UII458613:UII458618 USE458613:USE458618 VCA458613:VCA458618 VLW458613:VLW458618 VVS458613:VVS458618 WFO458613:WFO458618 WPK458613:WPK458618 M524147:M524152 CY524149:CY524154 MU524149:MU524154 WQ524149:WQ524154 AGM524149:AGM524154 AQI524149:AQI524154 BAE524149:BAE524154 BKA524149:BKA524154 BTW524149:BTW524154 CDS524149:CDS524154 CNO524149:CNO524154 CXK524149:CXK524154 DHG524149:DHG524154 DRC524149:DRC524154 EAY524149:EAY524154 EKU524149:EKU524154 EUQ524149:EUQ524154 FEM524149:FEM524154 FOI524149:FOI524154 FYE524149:FYE524154 GIA524149:GIA524154 GRW524149:GRW524154 HBS524149:HBS524154 HLO524149:HLO524154 HVK524149:HVK524154 IFG524149:IFG524154 IPC524149:IPC524154 IYY524149:IYY524154 JIU524149:JIU524154 JSQ524149:JSQ524154 KCM524149:KCM524154 KMI524149:KMI524154 KWE524149:KWE524154 LGA524149:LGA524154 LPW524149:LPW524154 LZS524149:LZS524154 MJO524149:MJO524154 MTK524149:MTK524154 NDG524149:NDG524154 NNC524149:NNC524154 NWY524149:NWY524154 OGU524149:OGU524154 OQQ524149:OQQ524154 PAM524149:PAM524154 PKI524149:PKI524154 PUE524149:PUE524154 QEA524149:QEA524154 QNW524149:QNW524154 QXS524149:QXS524154 RHO524149:RHO524154 RRK524149:RRK524154 SBG524149:SBG524154 SLC524149:SLC524154 SUY524149:SUY524154 TEU524149:TEU524154 TOQ524149:TOQ524154 TYM524149:TYM524154 UII524149:UII524154 USE524149:USE524154 VCA524149:VCA524154 VLW524149:VLW524154 VVS524149:VVS524154 WFO524149:WFO524154 WPK524149:WPK524154 M589683:M589688 CY589685:CY589690 MU589685:MU589690 WQ589685:WQ589690 AGM589685:AGM589690 AQI589685:AQI589690 BAE589685:BAE589690 BKA589685:BKA589690 BTW589685:BTW589690 CDS589685:CDS589690 CNO589685:CNO589690 CXK589685:CXK589690 DHG589685:DHG589690 DRC589685:DRC589690 EAY589685:EAY589690 EKU589685:EKU589690 EUQ589685:EUQ589690 FEM589685:FEM589690 FOI589685:FOI589690 FYE589685:FYE589690 GIA589685:GIA589690 GRW589685:GRW589690 HBS589685:HBS589690 HLO589685:HLO589690 HVK589685:HVK589690 IFG589685:IFG589690 IPC589685:IPC589690 IYY589685:IYY589690 JIU589685:JIU589690 JSQ589685:JSQ589690 KCM589685:KCM589690 KMI589685:KMI589690 KWE589685:KWE589690 LGA589685:LGA589690 LPW589685:LPW589690 LZS589685:LZS589690 MJO589685:MJO589690 MTK589685:MTK589690 NDG589685:NDG589690 NNC589685:NNC589690 NWY589685:NWY589690 OGU589685:OGU589690 OQQ589685:OQQ589690 PAM589685:PAM589690 PKI589685:PKI589690 PUE589685:PUE589690 QEA589685:QEA589690 QNW589685:QNW589690 QXS589685:QXS589690 RHO589685:RHO589690 RRK589685:RRK589690 SBG589685:SBG589690 SLC589685:SLC589690 SUY589685:SUY589690 TEU589685:TEU589690 TOQ589685:TOQ589690 TYM589685:TYM589690 UII589685:UII589690 USE589685:USE589690 VCA589685:VCA589690 VLW589685:VLW589690 VVS589685:VVS589690 WFO589685:WFO589690 WPK589685:WPK589690 M655219:M655224 CY655221:CY655226 MU655221:MU655226 WQ655221:WQ655226 AGM655221:AGM655226 AQI655221:AQI655226 BAE655221:BAE655226 BKA655221:BKA655226 BTW655221:BTW655226 CDS655221:CDS655226 CNO655221:CNO655226 CXK655221:CXK655226 DHG655221:DHG655226 DRC655221:DRC655226 EAY655221:EAY655226 EKU655221:EKU655226 EUQ655221:EUQ655226 FEM655221:FEM655226 FOI655221:FOI655226 FYE655221:FYE655226 GIA655221:GIA655226 GRW655221:GRW655226 HBS655221:HBS655226 HLO655221:HLO655226 HVK655221:HVK655226 IFG655221:IFG655226 IPC655221:IPC655226 IYY655221:IYY655226 JIU655221:JIU655226 JSQ655221:JSQ655226 KCM655221:KCM655226 KMI655221:KMI655226 KWE655221:KWE655226 LGA655221:LGA655226 LPW655221:LPW655226 LZS655221:LZS655226 MJO655221:MJO655226 MTK655221:MTK655226 NDG655221:NDG655226 NNC655221:NNC655226 NWY655221:NWY655226 OGU655221:OGU655226 OQQ655221:OQQ655226 PAM655221:PAM655226 PKI655221:PKI655226 PUE655221:PUE655226 QEA655221:QEA655226 QNW655221:QNW655226 QXS655221:QXS655226 RHO655221:RHO655226 RRK655221:RRK655226 SBG655221:SBG655226 SLC655221:SLC655226 SUY655221:SUY655226 TEU655221:TEU655226 TOQ655221:TOQ655226 TYM655221:TYM655226 UII655221:UII655226 USE655221:USE655226 VCA655221:VCA655226 VLW655221:VLW655226 VVS655221:VVS655226 WFO655221:WFO655226 WPK655221:WPK655226 M720755:M720760 CY720757:CY720762 MU720757:MU720762 WQ720757:WQ720762 AGM720757:AGM720762 AQI720757:AQI720762 BAE720757:BAE720762 BKA720757:BKA720762 BTW720757:BTW720762 CDS720757:CDS720762 CNO720757:CNO720762 CXK720757:CXK720762 DHG720757:DHG720762 DRC720757:DRC720762 EAY720757:EAY720762 EKU720757:EKU720762 EUQ720757:EUQ720762 FEM720757:FEM720762 FOI720757:FOI720762 FYE720757:FYE720762 GIA720757:GIA720762 GRW720757:GRW720762 HBS720757:HBS720762 HLO720757:HLO720762 HVK720757:HVK720762 IFG720757:IFG720762 IPC720757:IPC720762 IYY720757:IYY720762 JIU720757:JIU720762 JSQ720757:JSQ720762 KCM720757:KCM720762 KMI720757:KMI720762 KWE720757:KWE720762 LGA720757:LGA720762 LPW720757:LPW720762 LZS720757:LZS720762 MJO720757:MJO720762 MTK720757:MTK720762 NDG720757:NDG720762 NNC720757:NNC720762 NWY720757:NWY720762 OGU720757:OGU720762 OQQ720757:OQQ720762 PAM720757:PAM720762 PKI720757:PKI720762 PUE720757:PUE720762 QEA720757:QEA720762 QNW720757:QNW720762 QXS720757:QXS720762 RHO720757:RHO720762 RRK720757:RRK720762 SBG720757:SBG720762 SLC720757:SLC720762 SUY720757:SUY720762 TEU720757:TEU720762 TOQ720757:TOQ720762 TYM720757:TYM720762 UII720757:UII720762 USE720757:USE720762 VCA720757:VCA720762 VLW720757:VLW720762 VVS720757:VVS720762 WFO720757:WFO720762 WPK720757:WPK720762 M786291:M786296 CY786293:CY786298 MU786293:MU786298 WQ786293:WQ786298 AGM786293:AGM786298 AQI786293:AQI786298 BAE786293:BAE786298 BKA786293:BKA786298 BTW786293:BTW786298 CDS786293:CDS786298 CNO786293:CNO786298 CXK786293:CXK786298 DHG786293:DHG786298 DRC786293:DRC786298 EAY786293:EAY786298 EKU786293:EKU786298 EUQ786293:EUQ786298 FEM786293:FEM786298 FOI786293:FOI786298 FYE786293:FYE786298 GIA786293:GIA786298 GRW786293:GRW786298 HBS786293:HBS786298 HLO786293:HLO786298 HVK786293:HVK786298 IFG786293:IFG786298 IPC786293:IPC786298 IYY786293:IYY786298 JIU786293:JIU786298 JSQ786293:JSQ786298 KCM786293:KCM786298 KMI786293:KMI786298 KWE786293:KWE786298 LGA786293:LGA786298 LPW786293:LPW786298 LZS786293:LZS786298 MJO786293:MJO786298 MTK786293:MTK786298 NDG786293:NDG786298 NNC786293:NNC786298 NWY786293:NWY786298 OGU786293:OGU786298 OQQ786293:OQQ786298 PAM786293:PAM786298 PKI786293:PKI786298 PUE786293:PUE786298 QEA786293:QEA786298 QNW786293:QNW786298 QXS786293:QXS786298 RHO786293:RHO786298 RRK786293:RRK786298 SBG786293:SBG786298 SLC786293:SLC786298 SUY786293:SUY786298 TEU786293:TEU786298 TOQ786293:TOQ786298 TYM786293:TYM786298 UII786293:UII786298 USE786293:USE786298 VCA786293:VCA786298 VLW786293:VLW786298 VVS786293:VVS786298 WFO786293:WFO786298 WPK786293:WPK786298 M851827:M851832 CY851829:CY851834 MU851829:MU851834 WQ851829:WQ851834 AGM851829:AGM851834 AQI851829:AQI851834 BAE851829:BAE851834 BKA851829:BKA851834 BTW851829:BTW851834 CDS851829:CDS851834 CNO851829:CNO851834 CXK851829:CXK851834 DHG851829:DHG851834 DRC851829:DRC851834 EAY851829:EAY851834 EKU851829:EKU851834 EUQ851829:EUQ851834 FEM851829:FEM851834 FOI851829:FOI851834 FYE851829:FYE851834 GIA851829:GIA851834 GRW851829:GRW851834 HBS851829:HBS851834 HLO851829:HLO851834 HVK851829:HVK851834 IFG851829:IFG851834 IPC851829:IPC851834 IYY851829:IYY851834 JIU851829:JIU851834 JSQ851829:JSQ851834 KCM851829:KCM851834 KMI851829:KMI851834 KWE851829:KWE851834 LGA851829:LGA851834 LPW851829:LPW851834 LZS851829:LZS851834 MJO851829:MJO851834 MTK851829:MTK851834 NDG851829:NDG851834 NNC851829:NNC851834 NWY851829:NWY851834 OGU851829:OGU851834 OQQ851829:OQQ851834 PAM851829:PAM851834 PKI851829:PKI851834 PUE851829:PUE851834 QEA851829:QEA851834 QNW851829:QNW851834 QXS851829:QXS851834 RHO851829:RHO851834 RRK851829:RRK851834 SBG851829:SBG851834 SLC851829:SLC851834 SUY851829:SUY851834 TEU851829:TEU851834 TOQ851829:TOQ851834 TYM851829:TYM851834 UII851829:UII851834 USE851829:USE851834 VCA851829:VCA851834 VLW851829:VLW851834 VVS851829:VVS851834 WFO851829:WFO851834 WPK851829:WPK851834 M917363:M917368 CY917365:CY917370 MU917365:MU917370 WQ917365:WQ917370 AGM917365:AGM917370 AQI917365:AQI917370 BAE917365:BAE917370 BKA917365:BKA917370 BTW917365:BTW917370 CDS917365:CDS917370 CNO917365:CNO917370 CXK917365:CXK917370 DHG917365:DHG917370 DRC917365:DRC917370 EAY917365:EAY917370 EKU917365:EKU917370 EUQ917365:EUQ917370 FEM917365:FEM917370 FOI917365:FOI917370 FYE917365:FYE917370 GIA917365:GIA917370 GRW917365:GRW917370 HBS917365:HBS917370 HLO917365:HLO917370 HVK917365:HVK917370 IFG917365:IFG917370 IPC917365:IPC917370 IYY917365:IYY917370 JIU917365:JIU917370 JSQ917365:JSQ917370 KCM917365:KCM917370 KMI917365:KMI917370 KWE917365:KWE917370 LGA917365:LGA917370 LPW917365:LPW917370 LZS917365:LZS917370 MJO917365:MJO917370 MTK917365:MTK917370 NDG917365:NDG917370 NNC917365:NNC917370 NWY917365:NWY917370 OGU917365:OGU917370 OQQ917365:OQQ917370 PAM917365:PAM917370 PKI917365:PKI917370 PUE917365:PUE917370 QEA917365:QEA917370 QNW917365:QNW917370 QXS917365:QXS917370 RHO917365:RHO917370 RRK917365:RRK917370 SBG917365:SBG917370 SLC917365:SLC917370 SUY917365:SUY917370 TEU917365:TEU917370 TOQ917365:TOQ917370 TYM917365:TYM917370 UII917365:UII917370 USE917365:USE917370 VCA917365:VCA917370 VLW917365:VLW917370 VVS917365:VVS917370 WFO917365:WFO917370 WPK917365:WPK917370 M982899:M982904 CY982901:CY982906 MU982901:MU982906 WQ982901:WQ982906 AGM982901:AGM982906 AQI982901:AQI982906 BAE982901:BAE982906 BKA982901:BKA982906 BTW982901:BTW982906 CDS982901:CDS982906 CNO982901:CNO982906 CXK982901:CXK982906 DHG982901:DHG982906 DRC982901:DRC982906 EAY982901:EAY982906 EKU982901:EKU982906 EUQ982901:EUQ982906 FEM982901:FEM982906 FOI982901:FOI982906 FYE982901:FYE982906 GIA982901:GIA982906 GRW982901:GRW982906 HBS982901:HBS982906 HLO982901:HLO982906 HVK982901:HVK982906 IFG982901:IFG982906 IPC982901:IPC982906 IYY982901:IYY982906 JIU982901:JIU982906 JSQ982901:JSQ982906 KCM982901:KCM982906 KMI982901:KMI982906 KWE982901:KWE982906 LGA982901:LGA982906 LPW982901:LPW982906 LZS982901:LZS982906 MJO982901:MJO982906 MTK982901:MTK982906 NDG982901:NDG982906 NNC982901:NNC982906 NWY982901:NWY982906 OGU982901:OGU982906 OQQ982901:OQQ982906 PAM982901:PAM982906 PKI982901:PKI982906 PUE982901:PUE982906 QEA982901:QEA982906 QNW982901:QNW982906 QXS982901:QXS982906 RHO982901:RHO982906 RRK982901:RRK982906 SBG982901:SBG982906 SLC982901:SLC982906 SUY982901:SUY982906 TEU982901:TEU982906 TOQ982901:TOQ982906 TYM982901:TYM982906 UII982901:UII982906 USE982901:USE982906 VCA982901:VCA982906 VLW982901:VLW982906 VVS982901:VVS982906 WFO982901:WFO982906 WPK982901:WPK982906 M65403 CY65405 MU65405 WQ65405 AGM65405 AQI65405 BAE65405 BKA65405 BTW65405 CDS65405 CNO65405 CXK65405 DHG65405 DRC65405 EAY65405 EKU65405 EUQ65405 FEM65405 FOI65405 FYE65405 GIA65405 GRW65405 HBS65405 HLO65405 HVK65405 IFG65405 IPC65405 IYY65405 JIU65405 JSQ65405 KCM65405 KMI65405 KWE65405 LGA65405 LPW65405 LZS65405 MJO65405 MTK65405 NDG65405 NNC65405 NWY65405 OGU65405 OQQ65405 PAM65405 PKI65405 PUE65405 QEA65405 QNW65405 QXS65405 RHO65405 RRK65405 SBG65405 SLC65405 SUY65405 TEU65405 TOQ65405 TYM65405 UII65405 USE65405 VCA65405 VLW65405 VVS65405 WFO65405 WPK65405 M130939 CY130941 MU130941 WQ130941 AGM130941 AQI130941 BAE130941 BKA130941 BTW130941 CDS130941 CNO130941 CXK130941 DHG130941 DRC130941 EAY130941 EKU130941 EUQ130941 FEM130941 FOI130941 FYE130941 GIA130941 GRW130941 HBS130941 HLO130941 HVK130941 IFG130941 IPC130941 IYY130941 JIU130941 JSQ130941 KCM130941 KMI130941 KWE130941 LGA130941 LPW130941 LZS130941 MJO130941 MTK130941 NDG130941 NNC130941 NWY130941 OGU130941 OQQ130941 PAM130941 PKI130941 PUE130941 QEA130941 QNW130941 QXS130941 RHO130941 RRK130941 SBG130941 SLC130941 SUY130941 TEU130941 TOQ130941 TYM130941 UII130941 USE130941 VCA130941 VLW130941 VVS130941 WFO130941 WPK130941 M196475 CY196477 MU196477 WQ196477 AGM196477 AQI196477 BAE196477 BKA196477 BTW196477 CDS196477 CNO196477 CXK196477 DHG196477 DRC196477 EAY196477 EKU196477 EUQ196477 FEM196477 FOI196477 FYE196477 GIA196477 GRW196477 HBS196477 HLO196477 HVK196477 IFG196477 IPC196477 IYY196477 JIU196477 JSQ196477 KCM196477 KMI196477 KWE196477 LGA196477 LPW196477 LZS196477 MJO196477 MTK196477 NDG196477 NNC196477 NWY196477 OGU196477 OQQ196477 PAM196477 PKI196477 PUE196477 QEA196477 QNW196477 QXS196477 RHO196477 RRK196477 SBG196477 SLC196477 SUY196477 TEU196477 TOQ196477 TYM196477 UII196477 USE196477 VCA196477 VLW196477 VVS196477 WFO196477 WPK196477 M262011 CY262013 MU262013 WQ262013 AGM262013 AQI262013 BAE262013 BKA262013 BTW262013 CDS262013 CNO262013 CXK262013 DHG262013 DRC262013 EAY262013 EKU262013 EUQ262013 FEM262013 FOI262013 FYE262013 GIA262013 GRW262013 HBS262013 HLO262013 HVK262013 IFG262013 IPC262013 IYY262013 JIU262013 JSQ262013 KCM262013 KMI262013 KWE262013 LGA262013 LPW262013 LZS262013 MJO262013 MTK262013 NDG262013 NNC262013 NWY262013 OGU262013 OQQ262013 PAM262013 PKI262013 PUE262013 QEA262013 QNW262013 QXS262013 RHO262013 RRK262013 SBG262013 SLC262013 SUY262013 TEU262013 TOQ262013 TYM262013 UII262013 USE262013 VCA262013 VLW262013 VVS262013 WFO262013 WPK262013 M327547 CY327549 MU327549 WQ327549 AGM327549 AQI327549 BAE327549 BKA327549 BTW327549 CDS327549 CNO327549 CXK327549 DHG327549 DRC327549 EAY327549 EKU327549 EUQ327549 FEM327549 FOI327549 FYE327549 GIA327549 GRW327549 HBS327549 HLO327549 HVK327549 IFG327549 IPC327549 IYY327549 JIU327549 JSQ327549 KCM327549 KMI327549 KWE327549 LGA327549 LPW327549 LZS327549 MJO327549 MTK327549 NDG327549 NNC327549 NWY327549 OGU327549 OQQ327549 PAM327549 PKI327549 PUE327549 QEA327549 QNW327549 QXS327549 RHO327549 RRK327549 SBG327549 SLC327549 SUY327549 TEU327549 TOQ327549 TYM327549 UII327549 USE327549 VCA327549 VLW327549 VVS327549 WFO327549 WPK327549 M393083 CY393085 MU393085 WQ393085 AGM393085 AQI393085 BAE393085 BKA393085 BTW393085 CDS393085 CNO393085 CXK393085 DHG393085 DRC393085 EAY393085 EKU393085 EUQ393085 FEM393085 FOI393085 FYE393085 GIA393085 GRW393085 HBS393085 HLO393085 HVK393085 IFG393085 IPC393085 IYY393085 JIU393085 JSQ393085 KCM393085 KMI393085 KWE393085 LGA393085 LPW393085 LZS393085 MJO393085 MTK393085 NDG393085 NNC393085 NWY393085 OGU393085 OQQ393085 PAM393085 PKI393085 PUE393085 QEA393085 QNW393085 QXS393085 RHO393085 RRK393085 SBG393085 SLC393085 SUY393085 TEU393085 TOQ393085 TYM393085 UII393085 USE393085 VCA393085 VLW393085 VVS393085 WFO393085 WPK393085 M458619 CY458621 MU458621 WQ458621 AGM458621 AQI458621 BAE458621 BKA458621 BTW458621 CDS458621 CNO458621 CXK458621 DHG458621 DRC458621 EAY458621 EKU458621 EUQ458621 FEM458621 FOI458621 FYE458621 GIA458621 GRW458621 HBS458621 HLO458621 HVK458621 IFG458621 IPC458621 IYY458621 JIU458621 JSQ458621 KCM458621 KMI458621 KWE458621 LGA458621 LPW458621 LZS458621 MJO458621 MTK458621 NDG458621 NNC458621 NWY458621 OGU458621 OQQ458621 PAM458621 PKI458621 PUE458621 QEA458621 QNW458621 QXS458621 RHO458621 RRK458621 SBG458621 SLC458621 SUY458621 TEU458621 TOQ458621 TYM458621 UII458621 USE458621 VCA458621 VLW458621 VVS458621 WFO458621 WPK458621 M524155 CY524157 MU524157 WQ524157 AGM524157 AQI524157 BAE524157 BKA524157 BTW524157 CDS524157 CNO524157 CXK524157 DHG524157 DRC524157 EAY524157 EKU524157 EUQ524157 FEM524157 FOI524157 FYE524157 GIA524157 GRW524157 HBS524157 HLO524157 HVK524157 IFG524157 IPC524157 IYY524157 JIU524157 JSQ524157 KCM524157 KMI524157 KWE524157 LGA524157 LPW524157 LZS524157 MJO524157 MTK524157 NDG524157 NNC524157 NWY524157 OGU524157 OQQ524157 PAM524157 PKI524157 PUE524157 QEA524157 QNW524157 QXS524157 RHO524157 RRK524157 SBG524157 SLC524157 SUY524157 TEU524157 TOQ524157 TYM524157 UII524157 USE524157 VCA524157 VLW524157 VVS524157 WFO524157 WPK524157 M589691 CY589693 MU589693 WQ589693 AGM589693 AQI589693 BAE589693 BKA589693 BTW589693 CDS589693 CNO589693 CXK589693 DHG589693 DRC589693 EAY589693 EKU589693 EUQ589693 FEM589693 FOI589693 FYE589693 GIA589693 GRW589693 HBS589693 HLO589693 HVK589693 IFG589693 IPC589693 IYY589693 JIU589693 JSQ589693 KCM589693 KMI589693 KWE589693 LGA589693 LPW589693 LZS589693 MJO589693 MTK589693 NDG589693 NNC589693 NWY589693 OGU589693 OQQ589693 PAM589693 PKI589693 PUE589693 QEA589693 QNW589693 QXS589693 RHO589693 RRK589693 SBG589693 SLC589693 SUY589693 TEU589693 TOQ589693 TYM589693 UII589693 USE589693 VCA589693 VLW589693 VVS589693 WFO589693 WPK589693 M655227 CY655229 MU655229 WQ655229 AGM655229 AQI655229 BAE655229 BKA655229 BTW655229 CDS655229 CNO655229 CXK655229 DHG655229 DRC655229 EAY655229 EKU655229 EUQ655229 FEM655229 FOI655229 FYE655229 GIA655229 GRW655229 HBS655229 HLO655229 HVK655229 IFG655229 IPC655229 IYY655229 JIU655229 JSQ655229 KCM655229 KMI655229 KWE655229 LGA655229 LPW655229 LZS655229 MJO655229 MTK655229 NDG655229 NNC655229 NWY655229 OGU655229 OQQ655229 PAM655229 PKI655229 PUE655229 QEA655229 QNW655229 QXS655229 RHO655229 RRK655229 SBG655229 SLC655229 SUY655229 TEU655229 TOQ655229 TYM655229 UII655229 USE655229 VCA655229 VLW655229 VVS655229 WFO655229 WPK655229 M720763 CY720765 MU720765 WQ720765 AGM720765 AQI720765 BAE720765 BKA720765 BTW720765 CDS720765 CNO720765 CXK720765 DHG720765 DRC720765 EAY720765 EKU720765 EUQ720765 FEM720765 FOI720765 FYE720765 GIA720765 GRW720765 HBS720765 HLO720765 HVK720765 IFG720765 IPC720765 IYY720765 JIU720765 JSQ720765 KCM720765 KMI720765 KWE720765 LGA720765 LPW720765 LZS720765 MJO720765 MTK720765 NDG720765 NNC720765 NWY720765 OGU720765 OQQ720765 PAM720765 PKI720765 PUE720765 QEA720765 QNW720765 QXS720765 RHO720765 RRK720765 SBG720765 SLC720765 SUY720765 TEU720765 TOQ720765 TYM720765 UII720765 USE720765 VCA720765 VLW720765 VVS720765 WFO720765 WPK720765 M786299 CY786301 MU786301 WQ786301 AGM786301 AQI786301 BAE786301 BKA786301 BTW786301 CDS786301 CNO786301 CXK786301 DHG786301 DRC786301 EAY786301 EKU786301 EUQ786301 FEM786301 FOI786301 FYE786301 GIA786301 GRW786301 HBS786301 HLO786301 HVK786301 IFG786301 IPC786301 IYY786301 JIU786301 JSQ786301 KCM786301 KMI786301 KWE786301 LGA786301 LPW786301 LZS786301 MJO786301 MTK786301 NDG786301 NNC786301 NWY786301 OGU786301 OQQ786301 PAM786301 PKI786301 PUE786301 QEA786301 QNW786301 QXS786301 RHO786301 RRK786301 SBG786301 SLC786301 SUY786301 TEU786301 TOQ786301 TYM786301 UII786301 USE786301 VCA786301 VLW786301 VVS786301 WFO786301 WPK786301 M851835 CY851837 MU851837 WQ851837 AGM851837 AQI851837 BAE851837 BKA851837 BTW851837 CDS851837 CNO851837 CXK851837 DHG851837 DRC851837 EAY851837 EKU851837 EUQ851837 FEM851837 FOI851837 FYE851837 GIA851837 GRW851837 HBS851837 HLO851837 HVK851837 IFG851837 IPC851837 IYY851837 JIU851837 JSQ851837 KCM851837 KMI851837 KWE851837 LGA851837 LPW851837 LZS851837 MJO851837 MTK851837 NDG851837 NNC851837 NWY851837 OGU851837 OQQ851837 PAM851837 PKI851837 PUE851837 QEA851837 QNW851837 QXS851837 RHO851837 RRK851837 SBG851837 SLC851837 SUY851837 TEU851837 TOQ851837 TYM851837 UII851837 USE851837 VCA851837 VLW851837 VVS851837 WFO851837 WPK851837 M917371 CY917373 MU917373 WQ917373 AGM917373 AQI917373 BAE917373 BKA917373 BTW917373 CDS917373 CNO917373 CXK917373 DHG917373 DRC917373 EAY917373 EKU917373 EUQ917373 FEM917373 FOI917373 FYE917373 GIA917373 GRW917373 HBS917373 HLO917373 HVK917373 IFG917373 IPC917373 IYY917373 JIU917373 JSQ917373 KCM917373 KMI917373 KWE917373 LGA917373 LPW917373 LZS917373 MJO917373 MTK917373 NDG917373 NNC917373 NWY917373 OGU917373 OQQ917373 PAM917373 PKI917373 PUE917373 QEA917373 QNW917373 QXS917373 RHO917373 RRK917373 SBG917373 SLC917373 SUY917373 TEU917373 TOQ917373 TYM917373 UII917373 USE917373 VCA917373 VLW917373 VVS917373 WFO917373 WPK917373 M982907 CY982909 MU982909 WQ982909 AGM982909 AQI982909 BAE982909 BKA982909 BTW982909 CDS982909 CNO982909 CXK982909 DHG982909 DRC982909 EAY982909 EKU982909 EUQ982909 FEM982909 FOI982909 FYE982909 GIA982909 GRW982909 HBS982909 HLO982909 HVK982909 IFG982909 IPC982909 IYY982909 JIU982909 JSQ982909 KCM982909 KMI982909 KWE982909 LGA982909 LPW982909 LZS982909 MJO982909 MTK982909 NDG982909 NNC982909 NWY982909 OGU982909 OQQ982909 PAM982909 PKI982909 PUE982909 QEA982909 QNW982909 QXS982909 RHO982909 RRK982909 SBG982909 SLC982909 SUY982909 TEU982909 TOQ982909 TYM982909 UII982909 USE982909 VCA982909 VLW982909 VVS982909 WFO982909 WPK982909 M65463:M65466 CY65465:CY65468 MU65465:MU65468 WQ65465:WQ65468 AGM65465:AGM65468 AQI65465:AQI65468 BAE65465:BAE65468 BKA65465:BKA65468 BTW65465:BTW65468 CDS65465:CDS65468 CNO65465:CNO65468 CXK65465:CXK65468 DHG65465:DHG65468 DRC65465:DRC65468 EAY65465:EAY65468 EKU65465:EKU65468 EUQ65465:EUQ65468 FEM65465:FEM65468 FOI65465:FOI65468 FYE65465:FYE65468 GIA65465:GIA65468 GRW65465:GRW65468 HBS65465:HBS65468 HLO65465:HLO65468 HVK65465:HVK65468 IFG65465:IFG65468 IPC65465:IPC65468 IYY65465:IYY65468 JIU65465:JIU65468 JSQ65465:JSQ65468 KCM65465:KCM65468 KMI65465:KMI65468 KWE65465:KWE65468 LGA65465:LGA65468 LPW65465:LPW65468 LZS65465:LZS65468 MJO65465:MJO65468 MTK65465:MTK65468 NDG65465:NDG65468 NNC65465:NNC65468 NWY65465:NWY65468 OGU65465:OGU65468 OQQ65465:OQQ65468 PAM65465:PAM65468 PKI65465:PKI65468 PUE65465:PUE65468 QEA65465:QEA65468 QNW65465:QNW65468 QXS65465:QXS65468 RHO65465:RHO65468 RRK65465:RRK65468 SBG65465:SBG65468 SLC65465:SLC65468 SUY65465:SUY65468 TEU65465:TEU65468 TOQ65465:TOQ65468 TYM65465:TYM65468 UII65465:UII65468 USE65465:USE65468 VCA65465:VCA65468 VLW65465:VLW65468 VVS65465:VVS65468 WFO65465:WFO65468 WPK65465:WPK65468 M130999:M131002 CY131001:CY131004 MU131001:MU131004 WQ131001:WQ131004 AGM131001:AGM131004 AQI131001:AQI131004 BAE131001:BAE131004 BKA131001:BKA131004 BTW131001:BTW131004 CDS131001:CDS131004 CNO131001:CNO131004 CXK131001:CXK131004 DHG131001:DHG131004 DRC131001:DRC131004 EAY131001:EAY131004 EKU131001:EKU131004 EUQ131001:EUQ131004 FEM131001:FEM131004 FOI131001:FOI131004 FYE131001:FYE131004 GIA131001:GIA131004 GRW131001:GRW131004 HBS131001:HBS131004 HLO131001:HLO131004 HVK131001:HVK131004 IFG131001:IFG131004 IPC131001:IPC131004 IYY131001:IYY131004 JIU131001:JIU131004 JSQ131001:JSQ131004 KCM131001:KCM131004 KMI131001:KMI131004 KWE131001:KWE131004 LGA131001:LGA131004 LPW131001:LPW131004 LZS131001:LZS131004 MJO131001:MJO131004 MTK131001:MTK131004 NDG131001:NDG131004 NNC131001:NNC131004 NWY131001:NWY131004 OGU131001:OGU131004 OQQ131001:OQQ131004 PAM131001:PAM131004 PKI131001:PKI131004 PUE131001:PUE131004 QEA131001:QEA131004 QNW131001:QNW131004 QXS131001:QXS131004 RHO131001:RHO131004 RRK131001:RRK131004 SBG131001:SBG131004 SLC131001:SLC131004 SUY131001:SUY131004 TEU131001:TEU131004 TOQ131001:TOQ131004 TYM131001:TYM131004 UII131001:UII131004 USE131001:USE131004 VCA131001:VCA131004 VLW131001:VLW131004 VVS131001:VVS131004 WFO131001:WFO131004 WPK131001:WPK131004 M196535:M196538 CY196537:CY196540 MU196537:MU196540 WQ196537:WQ196540 AGM196537:AGM196540 AQI196537:AQI196540 BAE196537:BAE196540 BKA196537:BKA196540 BTW196537:BTW196540 CDS196537:CDS196540 CNO196537:CNO196540 CXK196537:CXK196540 DHG196537:DHG196540 DRC196537:DRC196540 EAY196537:EAY196540 EKU196537:EKU196540 EUQ196537:EUQ196540 FEM196537:FEM196540 FOI196537:FOI196540 FYE196537:FYE196540 GIA196537:GIA196540 GRW196537:GRW196540 HBS196537:HBS196540 HLO196537:HLO196540 HVK196537:HVK196540 IFG196537:IFG196540 IPC196537:IPC196540 IYY196537:IYY196540 JIU196537:JIU196540 JSQ196537:JSQ196540 KCM196537:KCM196540 KMI196537:KMI196540 KWE196537:KWE196540 LGA196537:LGA196540 LPW196537:LPW196540 LZS196537:LZS196540 MJO196537:MJO196540 MTK196537:MTK196540 NDG196537:NDG196540 NNC196537:NNC196540 NWY196537:NWY196540 OGU196537:OGU196540 OQQ196537:OQQ196540 PAM196537:PAM196540 PKI196537:PKI196540 PUE196537:PUE196540 QEA196537:QEA196540 QNW196537:QNW196540 QXS196537:QXS196540 RHO196537:RHO196540 RRK196537:RRK196540 SBG196537:SBG196540 SLC196537:SLC196540 SUY196537:SUY196540 TEU196537:TEU196540 TOQ196537:TOQ196540 TYM196537:TYM196540 UII196537:UII196540 USE196537:USE196540 VCA196537:VCA196540 VLW196537:VLW196540 VVS196537:VVS196540 WFO196537:WFO196540 WPK196537:WPK196540 M262071:M262074 CY262073:CY262076 MU262073:MU262076 WQ262073:WQ262076 AGM262073:AGM262076 AQI262073:AQI262076 BAE262073:BAE262076 BKA262073:BKA262076 BTW262073:BTW262076 CDS262073:CDS262076 CNO262073:CNO262076 CXK262073:CXK262076 DHG262073:DHG262076 DRC262073:DRC262076 EAY262073:EAY262076 EKU262073:EKU262076 EUQ262073:EUQ262076 FEM262073:FEM262076 FOI262073:FOI262076 FYE262073:FYE262076 GIA262073:GIA262076 GRW262073:GRW262076 HBS262073:HBS262076 HLO262073:HLO262076 HVK262073:HVK262076 IFG262073:IFG262076 IPC262073:IPC262076 IYY262073:IYY262076 JIU262073:JIU262076 JSQ262073:JSQ262076 KCM262073:KCM262076 KMI262073:KMI262076 KWE262073:KWE262076 LGA262073:LGA262076 LPW262073:LPW262076 LZS262073:LZS262076 MJO262073:MJO262076 MTK262073:MTK262076 NDG262073:NDG262076 NNC262073:NNC262076 NWY262073:NWY262076 OGU262073:OGU262076 OQQ262073:OQQ262076 PAM262073:PAM262076 PKI262073:PKI262076 PUE262073:PUE262076 QEA262073:QEA262076 QNW262073:QNW262076 QXS262073:QXS262076 RHO262073:RHO262076 RRK262073:RRK262076 SBG262073:SBG262076 SLC262073:SLC262076 SUY262073:SUY262076 TEU262073:TEU262076 TOQ262073:TOQ262076 TYM262073:TYM262076 UII262073:UII262076 USE262073:USE262076 VCA262073:VCA262076 VLW262073:VLW262076 VVS262073:VVS262076 WFO262073:WFO262076 WPK262073:WPK262076 M327607:M327610 CY327609:CY327612 MU327609:MU327612 WQ327609:WQ327612 AGM327609:AGM327612 AQI327609:AQI327612 BAE327609:BAE327612 BKA327609:BKA327612 BTW327609:BTW327612 CDS327609:CDS327612 CNO327609:CNO327612 CXK327609:CXK327612 DHG327609:DHG327612 DRC327609:DRC327612 EAY327609:EAY327612 EKU327609:EKU327612 EUQ327609:EUQ327612 FEM327609:FEM327612 FOI327609:FOI327612 FYE327609:FYE327612 GIA327609:GIA327612 GRW327609:GRW327612 HBS327609:HBS327612 HLO327609:HLO327612 HVK327609:HVK327612 IFG327609:IFG327612 IPC327609:IPC327612 IYY327609:IYY327612 JIU327609:JIU327612 JSQ327609:JSQ327612 KCM327609:KCM327612 KMI327609:KMI327612 KWE327609:KWE327612 LGA327609:LGA327612 LPW327609:LPW327612 LZS327609:LZS327612 MJO327609:MJO327612 MTK327609:MTK327612 NDG327609:NDG327612 NNC327609:NNC327612 NWY327609:NWY327612 OGU327609:OGU327612 OQQ327609:OQQ327612 PAM327609:PAM327612 PKI327609:PKI327612 PUE327609:PUE327612 QEA327609:QEA327612 QNW327609:QNW327612 QXS327609:QXS327612 RHO327609:RHO327612 RRK327609:RRK327612 SBG327609:SBG327612 SLC327609:SLC327612 SUY327609:SUY327612 TEU327609:TEU327612 TOQ327609:TOQ327612 TYM327609:TYM327612 UII327609:UII327612 USE327609:USE327612 VCA327609:VCA327612 VLW327609:VLW327612 VVS327609:VVS327612 WFO327609:WFO327612 WPK327609:WPK327612 M393143:M393146 CY393145:CY393148 MU393145:MU393148 WQ393145:WQ393148 AGM393145:AGM393148 AQI393145:AQI393148 BAE393145:BAE393148 BKA393145:BKA393148 BTW393145:BTW393148 CDS393145:CDS393148 CNO393145:CNO393148 CXK393145:CXK393148 DHG393145:DHG393148 DRC393145:DRC393148 EAY393145:EAY393148 EKU393145:EKU393148 EUQ393145:EUQ393148 FEM393145:FEM393148 FOI393145:FOI393148 FYE393145:FYE393148 GIA393145:GIA393148 GRW393145:GRW393148 HBS393145:HBS393148 HLO393145:HLO393148 HVK393145:HVK393148 IFG393145:IFG393148 IPC393145:IPC393148 IYY393145:IYY393148 JIU393145:JIU393148 JSQ393145:JSQ393148 KCM393145:KCM393148 KMI393145:KMI393148 KWE393145:KWE393148 LGA393145:LGA393148 LPW393145:LPW393148 LZS393145:LZS393148 MJO393145:MJO393148 MTK393145:MTK393148 NDG393145:NDG393148 NNC393145:NNC393148 NWY393145:NWY393148 OGU393145:OGU393148 OQQ393145:OQQ393148 PAM393145:PAM393148 PKI393145:PKI393148 PUE393145:PUE393148 QEA393145:QEA393148 QNW393145:QNW393148 QXS393145:QXS393148 RHO393145:RHO393148 RRK393145:RRK393148 SBG393145:SBG393148 SLC393145:SLC393148 SUY393145:SUY393148 TEU393145:TEU393148 TOQ393145:TOQ393148 TYM393145:TYM393148 UII393145:UII393148 USE393145:USE393148 VCA393145:VCA393148 VLW393145:VLW393148 VVS393145:VVS393148 WFO393145:WFO393148 WPK393145:WPK393148 M458679:M458682 CY458681:CY458684 MU458681:MU458684 WQ458681:WQ458684 AGM458681:AGM458684 AQI458681:AQI458684 BAE458681:BAE458684 BKA458681:BKA458684 BTW458681:BTW458684 CDS458681:CDS458684 CNO458681:CNO458684 CXK458681:CXK458684 DHG458681:DHG458684 DRC458681:DRC458684 EAY458681:EAY458684 EKU458681:EKU458684 EUQ458681:EUQ458684 FEM458681:FEM458684 FOI458681:FOI458684 FYE458681:FYE458684 GIA458681:GIA458684 GRW458681:GRW458684 HBS458681:HBS458684 HLO458681:HLO458684 HVK458681:HVK458684 IFG458681:IFG458684 IPC458681:IPC458684 IYY458681:IYY458684 JIU458681:JIU458684 JSQ458681:JSQ458684 KCM458681:KCM458684 KMI458681:KMI458684 KWE458681:KWE458684 LGA458681:LGA458684 LPW458681:LPW458684 LZS458681:LZS458684 MJO458681:MJO458684 MTK458681:MTK458684 NDG458681:NDG458684 NNC458681:NNC458684 NWY458681:NWY458684 OGU458681:OGU458684 OQQ458681:OQQ458684 PAM458681:PAM458684 PKI458681:PKI458684 PUE458681:PUE458684 QEA458681:QEA458684 QNW458681:QNW458684 QXS458681:QXS458684 RHO458681:RHO458684 RRK458681:RRK458684 SBG458681:SBG458684 SLC458681:SLC458684 SUY458681:SUY458684 TEU458681:TEU458684 TOQ458681:TOQ458684 TYM458681:TYM458684 UII458681:UII458684 USE458681:USE458684 VCA458681:VCA458684 VLW458681:VLW458684 VVS458681:VVS458684 WFO458681:WFO458684 WPK458681:WPK458684 M524215:M524218 CY524217:CY524220 MU524217:MU524220 WQ524217:WQ524220 AGM524217:AGM524220 AQI524217:AQI524220 BAE524217:BAE524220 BKA524217:BKA524220 BTW524217:BTW524220 CDS524217:CDS524220 CNO524217:CNO524220 CXK524217:CXK524220 DHG524217:DHG524220 DRC524217:DRC524220 EAY524217:EAY524220 EKU524217:EKU524220 EUQ524217:EUQ524220 FEM524217:FEM524220 FOI524217:FOI524220 FYE524217:FYE524220 GIA524217:GIA524220 GRW524217:GRW524220 HBS524217:HBS524220 HLO524217:HLO524220 HVK524217:HVK524220 IFG524217:IFG524220 IPC524217:IPC524220 IYY524217:IYY524220 JIU524217:JIU524220 JSQ524217:JSQ524220 KCM524217:KCM524220 KMI524217:KMI524220 KWE524217:KWE524220 LGA524217:LGA524220 LPW524217:LPW524220 LZS524217:LZS524220 MJO524217:MJO524220 MTK524217:MTK524220 NDG524217:NDG524220 NNC524217:NNC524220 NWY524217:NWY524220 OGU524217:OGU524220 OQQ524217:OQQ524220 PAM524217:PAM524220 PKI524217:PKI524220 PUE524217:PUE524220 QEA524217:QEA524220 QNW524217:QNW524220 QXS524217:QXS524220 RHO524217:RHO524220 RRK524217:RRK524220 SBG524217:SBG524220 SLC524217:SLC524220 SUY524217:SUY524220 TEU524217:TEU524220 TOQ524217:TOQ524220 TYM524217:TYM524220 UII524217:UII524220 USE524217:USE524220 VCA524217:VCA524220 VLW524217:VLW524220 VVS524217:VVS524220 WFO524217:WFO524220 WPK524217:WPK524220 M589751:M589754 CY589753:CY589756 MU589753:MU589756 WQ589753:WQ589756 AGM589753:AGM589756 AQI589753:AQI589756 BAE589753:BAE589756 BKA589753:BKA589756 BTW589753:BTW589756 CDS589753:CDS589756 CNO589753:CNO589756 CXK589753:CXK589756 DHG589753:DHG589756 DRC589753:DRC589756 EAY589753:EAY589756 EKU589753:EKU589756 EUQ589753:EUQ589756 FEM589753:FEM589756 FOI589753:FOI589756 FYE589753:FYE589756 GIA589753:GIA589756 GRW589753:GRW589756 HBS589753:HBS589756 HLO589753:HLO589756 HVK589753:HVK589756 IFG589753:IFG589756 IPC589753:IPC589756 IYY589753:IYY589756 JIU589753:JIU589756 JSQ589753:JSQ589756 KCM589753:KCM589756 KMI589753:KMI589756 KWE589753:KWE589756 LGA589753:LGA589756 LPW589753:LPW589756 LZS589753:LZS589756 MJO589753:MJO589756 MTK589753:MTK589756 NDG589753:NDG589756 NNC589753:NNC589756 NWY589753:NWY589756 OGU589753:OGU589756 OQQ589753:OQQ589756 PAM589753:PAM589756 PKI589753:PKI589756 PUE589753:PUE589756 QEA589753:QEA589756 QNW589753:QNW589756 QXS589753:QXS589756 RHO589753:RHO589756 RRK589753:RRK589756 SBG589753:SBG589756 SLC589753:SLC589756 SUY589753:SUY589756 TEU589753:TEU589756 TOQ589753:TOQ589756 TYM589753:TYM589756 UII589753:UII589756 USE589753:USE589756 VCA589753:VCA589756 VLW589753:VLW589756 VVS589753:VVS589756 WFO589753:WFO589756 WPK589753:WPK589756 M655287:M655290 CY655289:CY655292 MU655289:MU655292 WQ655289:WQ655292 AGM655289:AGM655292 AQI655289:AQI655292 BAE655289:BAE655292 BKA655289:BKA655292 BTW655289:BTW655292 CDS655289:CDS655292 CNO655289:CNO655292 CXK655289:CXK655292 DHG655289:DHG655292 DRC655289:DRC655292 EAY655289:EAY655292 EKU655289:EKU655292 EUQ655289:EUQ655292 FEM655289:FEM655292 FOI655289:FOI655292 FYE655289:FYE655292 GIA655289:GIA655292 GRW655289:GRW655292 HBS655289:HBS655292 HLO655289:HLO655292 HVK655289:HVK655292 IFG655289:IFG655292 IPC655289:IPC655292 IYY655289:IYY655292 JIU655289:JIU655292 JSQ655289:JSQ655292 KCM655289:KCM655292 KMI655289:KMI655292 KWE655289:KWE655292 LGA655289:LGA655292 LPW655289:LPW655292 LZS655289:LZS655292 MJO655289:MJO655292 MTK655289:MTK655292 NDG655289:NDG655292 NNC655289:NNC655292 NWY655289:NWY655292 OGU655289:OGU655292 OQQ655289:OQQ655292 PAM655289:PAM655292 PKI655289:PKI655292 PUE655289:PUE655292 QEA655289:QEA655292 QNW655289:QNW655292 QXS655289:QXS655292 RHO655289:RHO655292 RRK655289:RRK655292 SBG655289:SBG655292 SLC655289:SLC655292 SUY655289:SUY655292 TEU655289:TEU655292 TOQ655289:TOQ655292 TYM655289:TYM655292 UII655289:UII655292 USE655289:USE655292 VCA655289:VCA655292 VLW655289:VLW655292 VVS655289:VVS655292 WFO655289:WFO655292 WPK655289:WPK655292 M720823:M720826 CY720825:CY720828 MU720825:MU720828 WQ720825:WQ720828 AGM720825:AGM720828 AQI720825:AQI720828 BAE720825:BAE720828 BKA720825:BKA720828 BTW720825:BTW720828 CDS720825:CDS720828 CNO720825:CNO720828 CXK720825:CXK720828 DHG720825:DHG720828 DRC720825:DRC720828 EAY720825:EAY720828 EKU720825:EKU720828 EUQ720825:EUQ720828 FEM720825:FEM720828 FOI720825:FOI720828 FYE720825:FYE720828 GIA720825:GIA720828 GRW720825:GRW720828 HBS720825:HBS720828 HLO720825:HLO720828 HVK720825:HVK720828 IFG720825:IFG720828 IPC720825:IPC720828 IYY720825:IYY720828 JIU720825:JIU720828 JSQ720825:JSQ720828 KCM720825:KCM720828 KMI720825:KMI720828 KWE720825:KWE720828 LGA720825:LGA720828 LPW720825:LPW720828 LZS720825:LZS720828 MJO720825:MJO720828 MTK720825:MTK720828 NDG720825:NDG720828 NNC720825:NNC720828 NWY720825:NWY720828 OGU720825:OGU720828 OQQ720825:OQQ720828 PAM720825:PAM720828 PKI720825:PKI720828 PUE720825:PUE720828 QEA720825:QEA720828 QNW720825:QNW720828 QXS720825:QXS720828 RHO720825:RHO720828 RRK720825:RRK720828 SBG720825:SBG720828 SLC720825:SLC720828 SUY720825:SUY720828 TEU720825:TEU720828 TOQ720825:TOQ720828 TYM720825:TYM720828 UII720825:UII720828 USE720825:USE720828 VCA720825:VCA720828 VLW720825:VLW720828 VVS720825:VVS720828 WFO720825:WFO720828 WPK720825:WPK720828 M786359:M786362 CY786361:CY786364 MU786361:MU786364 WQ786361:WQ786364 AGM786361:AGM786364 AQI786361:AQI786364 BAE786361:BAE786364 BKA786361:BKA786364 BTW786361:BTW786364 CDS786361:CDS786364 CNO786361:CNO786364 CXK786361:CXK786364 DHG786361:DHG786364 DRC786361:DRC786364 EAY786361:EAY786364 EKU786361:EKU786364 EUQ786361:EUQ786364 FEM786361:FEM786364 FOI786361:FOI786364 FYE786361:FYE786364 GIA786361:GIA786364 GRW786361:GRW786364 HBS786361:HBS786364 HLO786361:HLO786364 HVK786361:HVK786364 IFG786361:IFG786364 IPC786361:IPC786364 IYY786361:IYY786364 JIU786361:JIU786364 JSQ786361:JSQ786364 KCM786361:KCM786364 KMI786361:KMI786364 KWE786361:KWE786364 LGA786361:LGA786364 LPW786361:LPW786364 LZS786361:LZS786364 MJO786361:MJO786364 MTK786361:MTK786364 NDG786361:NDG786364 NNC786361:NNC786364 NWY786361:NWY786364 OGU786361:OGU786364 OQQ786361:OQQ786364 PAM786361:PAM786364 PKI786361:PKI786364 PUE786361:PUE786364 QEA786361:QEA786364 QNW786361:QNW786364 QXS786361:QXS786364 RHO786361:RHO786364 RRK786361:RRK786364 SBG786361:SBG786364 SLC786361:SLC786364 SUY786361:SUY786364 TEU786361:TEU786364 TOQ786361:TOQ786364 TYM786361:TYM786364 UII786361:UII786364 USE786361:USE786364 VCA786361:VCA786364 VLW786361:VLW786364 VVS786361:VVS786364 WFO786361:WFO786364 WPK786361:WPK786364 M851895:M851898 CY851897:CY851900 MU851897:MU851900 WQ851897:WQ851900 AGM851897:AGM851900 AQI851897:AQI851900 BAE851897:BAE851900 BKA851897:BKA851900 BTW851897:BTW851900 CDS851897:CDS851900 CNO851897:CNO851900 CXK851897:CXK851900 DHG851897:DHG851900 DRC851897:DRC851900 EAY851897:EAY851900 EKU851897:EKU851900 EUQ851897:EUQ851900 FEM851897:FEM851900 FOI851897:FOI851900 FYE851897:FYE851900 GIA851897:GIA851900 GRW851897:GRW851900 HBS851897:HBS851900 HLO851897:HLO851900 HVK851897:HVK851900 IFG851897:IFG851900 IPC851897:IPC851900 IYY851897:IYY851900 JIU851897:JIU851900 JSQ851897:JSQ851900 KCM851897:KCM851900 KMI851897:KMI851900 KWE851897:KWE851900 LGA851897:LGA851900 LPW851897:LPW851900 LZS851897:LZS851900 MJO851897:MJO851900 MTK851897:MTK851900 NDG851897:NDG851900 NNC851897:NNC851900 NWY851897:NWY851900 OGU851897:OGU851900 OQQ851897:OQQ851900 PAM851897:PAM851900 PKI851897:PKI851900 PUE851897:PUE851900 QEA851897:QEA851900 QNW851897:QNW851900 QXS851897:QXS851900 RHO851897:RHO851900 RRK851897:RRK851900 SBG851897:SBG851900 SLC851897:SLC851900 SUY851897:SUY851900 TEU851897:TEU851900 TOQ851897:TOQ851900 TYM851897:TYM851900 UII851897:UII851900 USE851897:USE851900 VCA851897:VCA851900 VLW851897:VLW851900 VVS851897:VVS851900 WFO851897:WFO851900 WPK851897:WPK851900 M917431:M917434 CY917433:CY917436 MU917433:MU917436 WQ917433:WQ917436 AGM917433:AGM917436 AQI917433:AQI917436 BAE917433:BAE917436 BKA917433:BKA917436 BTW917433:BTW917436 CDS917433:CDS917436 CNO917433:CNO917436 CXK917433:CXK917436 DHG917433:DHG917436 DRC917433:DRC917436 EAY917433:EAY917436 EKU917433:EKU917436 EUQ917433:EUQ917436 FEM917433:FEM917436 FOI917433:FOI917436 FYE917433:FYE917436 GIA917433:GIA917436 GRW917433:GRW917436 HBS917433:HBS917436 HLO917433:HLO917436 HVK917433:HVK917436 IFG917433:IFG917436 IPC917433:IPC917436 IYY917433:IYY917436 JIU917433:JIU917436 JSQ917433:JSQ917436 KCM917433:KCM917436 KMI917433:KMI917436 KWE917433:KWE917436 LGA917433:LGA917436 LPW917433:LPW917436 LZS917433:LZS917436 MJO917433:MJO917436 MTK917433:MTK917436 NDG917433:NDG917436 NNC917433:NNC917436 NWY917433:NWY917436 OGU917433:OGU917436 OQQ917433:OQQ917436 PAM917433:PAM917436 PKI917433:PKI917436 PUE917433:PUE917436 QEA917433:QEA917436 QNW917433:QNW917436 QXS917433:QXS917436 RHO917433:RHO917436 RRK917433:RRK917436 SBG917433:SBG917436 SLC917433:SLC917436 SUY917433:SUY917436 TEU917433:TEU917436 TOQ917433:TOQ917436 TYM917433:TYM917436 UII917433:UII917436 USE917433:USE917436 VCA917433:VCA917436 VLW917433:VLW917436 VVS917433:VVS917436 WFO917433:WFO917436 WPK917433:WPK917436 M982967:M982970 CY982969:CY982972 MU982969:MU982972 WQ982969:WQ982972 AGM982969:AGM982972 AQI982969:AQI982972 BAE982969:BAE982972 BKA982969:BKA982972 BTW982969:BTW982972 CDS982969:CDS982972 CNO982969:CNO982972 CXK982969:CXK982972 DHG982969:DHG982972 DRC982969:DRC982972 EAY982969:EAY982972 EKU982969:EKU982972 EUQ982969:EUQ982972 FEM982969:FEM982972 FOI982969:FOI982972 FYE982969:FYE982972 GIA982969:GIA982972 GRW982969:GRW982972 HBS982969:HBS982972 HLO982969:HLO982972 HVK982969:HVK982972 IFG982969:IFG982972 IPC982969:IPC982972 IYY982969:IYY982972 JIU982969:JIU982972 JSQ982969:JSQ982972 KCM982969:KCM982972 KMI982969:KMI982972 KWE982969:KWE982972 LGA982969:LGA982972 LPW982969:LPW982972 LZS982969:LZS982972 MJO982969:MJO982972 MTK982969:MTK982972 NDG982969:NDG982972 NNC982969:NNC982972 NWY982969:NWY982972 OGU982969:OGU982972 OQQ982969:OQQ982972 PAM982969:PAM982972 PKI982969:PKI982972 PUE982969:PUE982972 QEA982969:QEA982972 QNW982969:QNW982972 QXS982969:QXS982972 RHO982969:RHO982972 RRK982969:RRK982972 SBG982969:SBG982972 SLC982969:SLC982972 SUY982969:SUY982972 TEU982969:TEU982972 TOQ982969:TOQ982972 TYM982969:TYM982972 UII982969:UII982972 USE982969:USE982972 VCA982969:VCA982972 VLW982969:VLW982972 VVS982969:VVS982972 WFO982969:WFO982972 WPK982969:WPK982972 M65471 CY65473 MU65473 WQ65473 AGM65473 AQI65473 BAE65473 BKA65473 BTW65473 CDS65473 CNO65473 CXK65473 DHG65473 DRC65473 EAY65473 EKU65473 EUQ65473 FEM65473 FOI65473 FYE65473 GIA65473 GRW65473 HBS65473 HLO65473 HVK65473 IFG65473 IPC65473 IYY65473 JIU65473 JSQ65473 KCM65473 KMI65473 KWE65473 LGA65473 LPW65473 LZS65473 MJO65473 MTK65473 NDG65473 NNC65473 NWY65473 OGU65473 OQQ65473 PAM65473 PKI65473 PUE65473 QEA65473 QNW65473 QXS65473 RHO65473 RRK65473 SBG65473 SLC65473 SUY65473 TEU65473 TOQ65473 TYM65473 UII65473 USE65473 VCA65473 VLW65473 VVS65473 WFO65473 WPK65473 M131007 CY131009 MU131009 WQ131009 AGM131009 AQI131009 BAE131009 BKA131009 BTW131009 CDS131009 CNO131009 CXK131009 DHG131009 DRC131009 EAY131009 EKU131009 EUQ131009 FEM131009 FOI131009 FYE131009 GIA131009 GRW131009 HBS131009 HLO131009 HVK131009 IFG131009 IPC131009 IYY131009 JIU131009 JSQ131009 KCM131009 KMI131009 KWE131009 LGA131009 LPW131009 LZS131009 MJO131009 MTK131009 NDG131009 NNC131009 NWY131009 OGU131009 OQQ131009 PAM131009 PKI131009 PUE131009 QEA131009 QNW131009 QXS131009 RHO131009 RRK131009 SBG131009 SLC131009 SUY131009 TEU131009 TOQ131009 TYM131009 UII131009 USE131009 VCA131009 VLW131009 VVS131009 WFO131009 WPK131009 M196543 CY196545 MU196545 WQ196545 AGM196545 AQI196545 BAE196545 BKA196545 BTW196545 CDS196545 CNO196545 CXK196545 DHG196545 DRC196545 EAY196545 EKU196545 EUQ196545 FEM196545 FOI196545 FYE196545 GIA196545 GRW196545 HBS196545 HLO196545 HVK196545 IFG196545 IPC196545 IYY196545 JIU196545 JSQ196545 KCM196545 KMI196545 KWE196545 LGA196545 LPW196545 LZS196545 MJO196545 MTK196545 NDG196545 NNC196545 NWY196545 OGU196545 OQQ196545 PAM196545 PKI196545 PUE196545 QEA196545 QNW196545 QXS196545 RHO196545 RRK196545 SBG196545 SLC196545 SUY196545 TEU196545 TOQ196545 TYM196545 UII196545 USE196545 VCA196545 VLW196545 VVS196545 WFO196545 WPK196545 M262079 CY262081 MU262081 WQ262081 AGM262081 AQI262081 BAE262081 BKA262081 BTW262081 CDS262081 CNO262081 CXK262081 DHG262081 DRC262081 EAY262081 EKU262081 EUQ262081 FEM262081 FOI262081 FYE262081 GIA262081 GRW262081 HBS262081 HLO262081 HVK262081 IFG262081 IPC262081 IYY262081 JIU262081 JSQ262081 KCM262081 KMI262081 KWE262081 LGA262081 LPW262081 LZS262081 MJO262081 MTK262081 NDG262081 NNC262081 NWY262081 OGU262081 OQQ262081 PAM262081 PKI262081 PUE262081 QEA262081 QNW262081 QXS262081 RHO262081 RRK262081 SBG262081 SLC262081 SUY262081 TEU262081 TOQ262081 TYM262081 UII262081 USE262081 VCA262081 VLW262081 VVS262081 WFO262081 WPK262081 M327615 CY327617 MU327617 WQ327617 AGM327617 AQI327617 BAE327617 BKA327617 BTW327617 CDS327617 CNO327617 CXK327617 DHG327617 DRC327617 EAY327617 EKU327617 EUQ327617 FEM327617 FOI327617 FYE327617 GIA327617 GRW327617 HBS327617 HLO327617 HVK327617 IFG327617 IPC327617 IYY327617 JIU327617 JSQ327617 KCM327617 KMI327617 KWE327617 LGA327617 LPW327617 LZS327617 MJO327617 MTK327617 NDG327617 NNC327617 NWY327617 OGU327617 OQQ327617 PAM327617 PKI327617 PUE327617 QEA327617 QNW327617 QXS327617 RHO327617 RRK327617 SBG327617 SLC327617 SUY327617 TEU327617 TOQ327617 TYM327617 UII327617 USE327617 VCA327617 VLW327617 VVS327617 WFO327617 WPK327617 M393151 CY393153 MU393153 WQ393153 AGM393153 AQI393153 BAE393153 BKA393153 BTW393153 CDS393153 CNO393153 CXK393153 DHG393153 DRC393153 EAY393153 EKU393153 EUQ393153 FEM393153 FOI393153 FYE393153 GIA393153 GRW393153 HBS393153 HLO393153 HVK393153 IFG393153 IPC393153 IYY393153 JIU393153 JSQ393153 KCM393153 KMI393153 KWE393153 LGA393153 LPW393153 LZS393153 MJO393153 MTK393153 NDG393153 NNC393153 NWY393153 OGU393153 OQQ393153 PAM393153 PKI393153 PUE393153 QEA393153 QNW393153 QXS393153 RHO393153 RRK393153 SBG393153 SLC393153 SUY393153 TEU393153 TOQ393153 TYM393153 UII393153 USE393153 VCA393153 VLW393153 VVS393153 WFO393153 WPK393153 M458687 CY458689 MU458689 WQ458689 AGM458689 AQI458689 BAE458689 BKA458689 BTW458689 CDS458689 CNO458689 CXK458689 DHG458689 DRC458689 EAY458689 EKU458689 EUQ458689 FEM458689 FOI458689 FYE458689 GIA458689 GRW458689 HBS458689 HLO458689 HVK458689 IFG458689 IPC458689 IYY458689 JIU458689 JSQ458689 KCM458689 KMI458689 KWE458689 LGA458689 LPW458689 LZS458689 MJO458689 MTK458689 NDG458689 NNC458689 NWY458689 OGU458689 OQQ458689 PAM458689 PKI458689 PUE458689 QEA458689 QNW458689 QXS458689 RHO458689 RRK458689 SBG458689 SLC458689 SUY458689 TEU458689 TOQ458689 TYM458689 UII458689 USE458689 VCA458689 VLW458689 VVS458689 WFO458689 WPK458689 M524223 CY524225 MU524225 WQ524225 AGM524225 AQI524225 BAE524225 BKA524225 BTW524225 CDS524225 CNO524225 CXK524225 DHG524225 DRC524225 EAY524225 EKU524225 EUQ524225 FEM524225 FOI524225 FYE524225 GIA524225 GRW524225 HBS524225 HLO524225 HVK524225 IFG524225 IPC524225 IYY524225 JIU524225 JSQ524225 KCM524225 KMI524225 KWE524225 LGA524225 LPW524225 LZS524225 MJO524225 MTK524225 NDG524225 NNC524225 NWY524225 OGU524225 OQQ524225 PAM524225 PKI524225 PUE524225 QEA524225 QNW524225 QXS524225 RHO524225 RRK524225 SBG524225 SLC524225 SUY524225 TEU524225 TOQ524225 TYM524225 UII524225 USE524225 VCA524225 VLW524225 VVS524225 WFO524225 WPK524225 M589759 CY589761 MU589761 WQ589761 AGM589761 AQI589761 BAE589761 BKA589761 BTW589761 CDS589761 CNO589761 CXK589761 DHG589761 DRC589761 EAY589761 EKU589761 EUQ589761 FEM589761 FOI589761 FYE589761 GIA589761 GRW589761 HBS589761 HLO589761 HVK589761 IFG589761 IPC589761 IYY589761 JIU589761 JSQ589761 KCM589761 KMI589761 KWE589761 LGA589761 LPW589761 LZS589761 MJO589761 MTK589761 NDG589761 NNC589761 NWY589761 OGU589761 OQQ589761 PAM589761 PKI589761 PUE589761 QEA589761 QNW589761 QXS589761 RHO589761 RRK589761 SBG589761 SLC589761 SUY589761 TEU589761 TOQ589761 TYM589761 UII589761 USE589761 VCA589761 VLW589761 VVS589761 WFO589761 WPK589761 M655295 CY655297 MU655297 WQ655297 AGM655297 AQI655297 BAE655297 BKA655297 BTW655297 CDS655297 CNO655297 CXK655297 DHG655297 DRC655297 EAY655297 EKU655297 EUQ655297 FEM655297 FOI655297 FYE655297 GIA655297 GRW655297 HBS655297 HLO655297 HVK655297 IFG655297 IPC655297 IYY655297 JIU655297 JSQ655297 KCM655297 KMI655297 KWE655297 LGA655297 LPW655297 LZS655297 MJO655297 MTK655297 NDG655297 NNC655297 NWY655297 OGU655297 OQQ655297 PAM655297 PKI655297 PUE655297 QEA655297 QNW655297 QXS655297 RHO655297 RRK655297 SBG655297 SLC655297 SUY655297 TEU655297 TOQ655297 TYM655297 UII655297 USE655297 VCA655297 VLW655297 VVS655297 WFO655297 WPK655297 M720831 CY720833 MU720833 WQ720833 AGM720833 AQI720833 BAE720833 BKA720833 BTW720833 CDS720833 CNO720833 CXK720833 DHG720833 DRC720833 EAY720833 EKU720833 EUQ720833 FEM720833 FOI720833 FYE720833 GIA720833 GRW720833 HBS720833 HLO720833 HVK720833 IFG720833 IPC720833 IYY720833 JIU720833 JSQ720833 KCM720833 KMI720833 KWE720833 LGA720833 LPW720833 LZS720833 MJO720833 MTK720833 NDG720833 NNC720833 NWY720833 OGU720833 OQQ720833 PAM720833 PKI720833 PUE720833 QEA720833 QNW720833 QXS720833 RHO720833 RRK720833 SBG720833 SLC720833 SUY720833 TEU720833 TOQ720833 TYM720833 UII720833 USE720833 VCA720833 VLW720833 VVS720833 WFO720833 WPK720833 M786367 CY786369 MU786369 WQ786369 AGM786369 AQI786369 BAE786369 BKA786369 BTW786369 CDS786369 CNO786369 CXK786369 DHG786369 DRC786369 EAY786369 EKU786369 EUQ786369 FEM786369 FOI786369 FYE786369 GIA786369 GRW786369 HBS786369 HLO786369 HVK786369 IFG786369 IPC786369 IYY786369 JIU786369 JSQ786369 KCM786369 KMI786369 KWE786369 LGA786369 LPW786369 LZS786369 MJO786369 MTK786369 NDG786369 NNC786369 NWY786369 OGU786369 OQQ786369 PAM786369 PKI786369 PUE786369 QEA786369 QNW786369 QXS786369 RHO786369 RRK786369 SBG786369 SLC786369 SUY786369 TEU786369 TOQ786369 TYM786369 UII786369 USE786369 VCA786369 VLW786369 VVS786369 WFO786369 WPK786369 M851903 CY851905 MU851905 WQ851905 AGM851905 AQI851905 BAE851905 BKA851905 BTW851905 CDS851905 CNO851905 CXK851905 DHG851905 DRC851905 EAY851905 EKU851905 EUQ851905 FEM851905 FOI851905 FYE851905 GIA851905 GRW851905 HBS851905 HLO851905 HVK851905 IFG851905 IPC851905 IYY851905 JIU851905 JSQ851905 KCM851905 KMI851905 KWE851905 LGA851905 LPW851905 LZS851905 MJO851905 MTK851905 NDG851905 NNC851905 NWY851905 OGU851905 OQQ851905 PAM851905 PKI851905 PUE851905 QEA851905 QNW851905 QXS851905 RHO851905 RRK851905 SBG851905 SLC851905 SUY851905 TEU851905 TOQ851905 TYM851905 UII851905 USE851905 VCA851905 VLW851905 VVS851905 WFO851905 WPK851905 M917439 CY917441 MU917441 WQ917441 AGM917441 AQI917441 BAE917441 BKA917441 BTW917441 CDS917441 CNO917441 CXK917441 DHG917441 DRC917441 EAY917441 EKU917441 EUQ917441 FEM917441 FOI917441 FYE917441 GIA917441 GRW917441 HBS917441 HLO917441 HVK917441 IFG917441 IPC917441 IYY917441 JIU917441 JSQ917441 KCM917441 KMI917441 KWE917441 LGA917441 LPW917441 LZS917441 MJO917441 MTK917441 NDG917441 NNC917441 NWY917441 OGU917441 OQQ917441 PAM917441 PKI917441 PUE917441 QEA917441 QNW917441 QXS917441 RHO917441 RRK917441 SBG917441 SLC917441 SUY917441 TEU917441 TOQ917441 TYM917441 UII917441 USE917441 VCA917441 VLW917441 VVS917441 WFO917441 WPK917441 M982975 CY982977 MU982977 WQ982977 AGM982977 AQI982977 BAE982977 BKA982977 BTW982977 CDS982977 CNO982977 CXK982977 DHG982977 DRC982977 EAY982977 EKU982977 EUQ982977 FEM982977 FOI982977 FYE982977 GIA982977 GRW982977 HBS982977 HLO982977 HVK982977 IFG982977 IPC982977 IYY982977 JIU982977 JSQ982977 KCM982977 KMI982977 KWE982977 LGA982977 LPW982977 LZS982977 MJO982977 MTK982977 NDG982977 NNC982977 NWY982977 OGU982977 OQQ982977 PAM982977 PKI982977 PUE982977 QEA982977 QNW982977 QXS982977 RHO982977 RRK982977 SBG982977 SLC982977 SUY982977 TEU982977 TOQ982977 TYM982977 UII982977 USE982977 VCA982977 VLW982977 VVS982977 WFO982977 WPK982977 M65489 CY65491 MU65491 WQ65491 AGM65491 AQI65491 BAE65491 BKA65491 BTW65491 CDS65491 CNO65491 CXK65491 DHG65491 DRC65491 EAY65491 EKU65491 EUQ65491 FEM65491 FOI65491 FYE65491 GIA65491 GRW65491 HBS65491 HLO65491 HVK65491 IFG65491 IPC65491 IYY65491 JIU65491 JSQ65491 KCM65491 KMI65491 KWE65491 LGA65491 LPW65491 LZS65491 MJO65491 MTK65491 NDG65491 NNC65491 NWY65491 OGU65491 OQQ65491 PAM65491 PKI65491 PUE65491 QEA65491 QNW65491 QXS65491 RHO65491 RRK65491 SBG65491 SLC65491 SUY65491 TEU65491 TOQ65491 TYM65491 UII65491 USE65491 VCA65491 VLW65491 VVS65491 WFO65491 WPK65491 M131025 CY131027 MU131027 WQ131027 AGM131027 AQI131027 BAE131027 BKA131027 BTW131027 CDS131027 CNO131027 CXK131027 DHG131027 DRC131027 EAY131027 EKU131027 EUQ131027 FEM131027 FOI131027 FYE131027 GIA131027 GRW131027 HBS131027 HLO131027 HVK131027 IFG131027 IPC131027 IYY131027 JIU131027 JSQ131027 KCM131027 KMI131027 KWE131027 LGA131027 LPW131027 LZS131027 MJO131027 MTK131027 NDG131027 NNC131027 NWY131027 OGU131027 OQQ131027 PAM131027 PKI131027 PUE131027 QEA131027 QNW131027 QXS131027 RHO131027 RRK131027 SBG131027 SLC131027 SUY131027 TEU131027 TOQ131027 TYM131027 UII131027 USE131027 VCA131027 VLW131027 VVS131027 WFO131027 WPK131027 M196561 CY196563 MU196563 WQ196563 AGM196563 AQI196563 BAE196563 BKA196563 BTW196563 CDS196563 CNO196563 CXK196563 DHG196563 DRC196563 EAY196563 EKU196563 EUQ196563 FEM196563 FOI196563 FYE196563 GIA196563 GRW196563 HBS196563 HLO196563 HVK196563 IFG196563 IPC196563 IYY196563 JIU196563 JSQ196563 KCM196563 KMI196563 KWE196563 LGA196563 LPW196563 LZS196563 MJO196563 MTK196563 NDG196563 NNC196563 NWY196563 OGU196563 OQQ196563 PAM196563 PKI196563 PUE196563 QEA196563 QNW196563 QXS196563 RHO196563 RRK196563 SBG196563 SLC196563 SUY196563 TEU196563 TOQ196563 TYM196563 UII196563 USE196563 VCA196563 VLW196563 VVS196563 WFO196563 WPK196563 M262097 CY262099 MU262099 WQ262099 AGM262099 AQI262099 BAE262099 BKA262099 BTW262099 CDS262099 CNO262099 CXK262099 DHG262099 DRC262099 EAY262099 EKU262099 EUQ262099 FEM262099 FOI262099 FYE262099 GIA262099 GRW262099 HBS262099 HLO262099 HVK262099 IFG262099 IPC262099 IYY262099 JIU262099 JSQ262099 KCM262099 KMI262099 KWE262099 LGA262099 LPW262099 LZS262099 MJO262099 MTK262099 NDG262099 NNC262099 NWY262099 OGU262099 OQQ262099 PAM262099 PKI262099 PUE262099 QEA262099 QNW262099 QXS262099 RHO262099 RRK262099 SBG262099 SLC262099 SUY262099 TEU262099 TOQ262099 TYM262099 UII262099 USE262099 VCA262099 VLW262099 VVS262099 WFO262099 WPK262099 M327633 CY327635 MU327635 WQ327635 AGM327635 AQI327635 BAE327635 BKA327635 BTW327635 CDS327635 CNO327635 CXK327635 DHG327635 DRC327635 EAY327635 EKU327635 EUQ327635 FEM327635 FOI327635 FYE327635 GIA327635 GRW327635 HBS327635 HLO327635 HVK327635 IFG327635 IPC327635 IYY327635 JIU327635 JSQ327635 KCM327635 KMI327635 KWE327635 LGA327635 LPW327635 LZS327635 MJO327635 MTK327635 NDG327635 NNC327635 NWY327635 OGU327635 OQQ327635 PAM327635 PKI327635 PUE327635 QEA327635 QNW327635 QXS327635 RHO327635 RRK327635 SBG327635 SLC327635 SUY327635 TEU327635 TOQ327635 TYM327635 UII327635 USE327635 VCA327635 VLW327635 VVS327635 WFO327635 WPK327635 M393169 CY393171 MU393171 WQ393171 AGM393171 AQI393171 BAE393171 BKA393171 BTW393171 CDS393171 CNO393171 CXK393171 DHG393171 DRC393171 EAY393171 EKU393171 EUQ393171 FEM393171 FOI393171 FYE393171 GIA393171 GRW393171 HBS393171 HLO393171 HVK393171 IFG393171 IPC393171 IYY393171 JIU393171 JSQ393171 KCM393171 KMI393171 KWE393171 LGA393171 LPW393171 LZS393171 MJO393171 MTK393171 NDG393171 NNC393171 NWY393171 OGU393171 OQQ393171 PAM393171 PKI393171 PUE393171 QEA393171 QNW393171 QXS393171 RHO393171 RRK393171 SBG393171 SLC393171 SUY393171 TEU393171 TOQ393171 TYM393171 UII393171 USE393171 VCA393171 VLW393171 VVS393171 WFO393171 WPK393171 M458705 CY458707 MU458707 WQ458707 AGM458707 AQI458707 BAE458707 BKA458707 BTW458707 CDS458707 CNO458707 CXK458707 DHG458707 DRC458707 EAY458707 EKU458707 EUQ458707 FEM458707 FOI458707 FYE458707 GIA458707 GRW458707 HBS458707 HLO458707 HVK458707 IFG458707 IPC458707 IYY458707 JIU458707 JSQ458707 KCM458707 KMI458707 KWE458707 LGA458707 LPW458707 LZS458707 MJO458707 MTK458707 NDG458707 NNC458707 NWY458707 OGU458707 OQQ458707 PAM458707 PKI458707 PUE458707 QEA458707 QNW458707 QXS458707 RHO458707 RRK458707 SBG458707 SLC458707 SUY458707 TEU458707 TOQ458707 TYM458707 UII458707 USE458707 VCA458707 VLW458707 VVS458707 WFO458707 WPK458707 M524241 CY524243 MU524243 WQ524243 AGM524243 AQI524243 BAE524243 BKA524243 BTW524243 CDS524243 CNO524243 CXK524243 DHG524243 DRC524243 EAY524243 EKU524243 EUQ524243 FEM524243 FOI524243 FYE524243 GIA524243 GRW524243 HBS524243 HLO524243 HVK524243 IFG524243 IPC524243 IYY524243 JIU524243 JSQ524243 KCM524243 KMI524243 KWE524243 LGA524243 LPW524243 LZS524243 MJO524243 MTK524243 NDG524243 NNC524243 NWY524243 OGU524243 OQQ524243 PAM524243 PKI524243 PUE524243 QEA524243 QNW524243 QXS524243 RHO524243 RRK524243 SBG524243 SLC524243 SUY524243 TEU524243 TOQ524243 TYM524243 UII524243 USE524243 VCA524243 VLW524243 VVS524243 WFO524243 WPK524243 M589777 CY589779 MU589779 WQ589779 AGM589779 AQI589779 BAE589779 BKA589779 BTW589779 CDS589779 CNO589779 CXK589779 DHG589779 DRC589779 EAY589779 EKU589779 EUQ589779 FEM589779 FOI589779 FYE589779 GIA589779 GRW589779 HBS589779 HLO589779 HVK589779 IFG589779 IPC589779 IYY589779 JIU589779 JSQ589779 KCM589779 KMI589779 KWE589779 LGA589779 LPW589779 LZS589779 MJO589779 MTK589779 NDG589779 NNC589779 NWY589779 OGU589779 OQQ589779 PAM589779 PKI589779 PUE589779 QEA589779 QNW589779 QXS589779 RHO589779 RRK589779 SBG589779 SLC589779 SUY589779 TEU589779 TOQ589779 TYM589779 UII589779 USE589779 VCA589779 VLW589779 VVS589779 WFO589779 WPK589779 M655313 CY655315 MU655315 WQ655315 AGM655315 AQI655315 BAE655315 BKA655315 BTW655315 CDS655315 CNO655315 CXK655315 DHG655315 DRC655315 EAY655315 EKU655315 EUQ655315 FEM655315 FOI655315 FYE655315 GIA655315 GRW655315 HBS655315 HLO655315 HVK655315 IFG655315 IPC655315 IYY655315 JIU655315 JSQ655315 KCM655315 KMI655315 KWE655315 LGA655315 LPW655315 LZS655315 MJO655315 MTK655315 NDG655315 NNC655315 NWY655315 OGU655315 OQQ655315 PAM655315 PKI655315 PUE655315 QEA655315 QNW655315 QXS655315 RHO655315 RRK655315 SBG655315 SLC655315 SUY655315 TEU655315 TOQ655315 TYM655315 UII655315 USE655315 VCA655315 VLW655315 VVS655315 WFO655315 WPK655315 M720849 CY720851 MU720851 WQ720851 AGM720851 AQI720851 BAE720851 BKA720851 BTW720851 CDS720851 CNO720851 CXK720851 DHG720851 DRC720851 EAY720851 EKU720851 EUQ720851 FEM720851 FOI720851 FYE720851 GIA720851 GRW720851 HBS720851 HLO720851 HVK720851 IFG720851 IPC720851 IYY720851 JIU720851 JSQ720851 KCM720851 KMI720851 KWE720851 LGA720851 LPW720851 LZS720851 MJO720851 MTK720851 NDG720851 NNC720851 NWY720851 OGU720851 OQQ720851 PAM720851 PKI720851 PUE720851 QEA720851 QNW720851 QXS720851 RHO720851 RRK720851 SBG720851 SLC720851 SUY720851 TEU720851 TOQ720851 TYM720851 UII720851 USE720851 VCA720851 VLW720851 VVS720851 WFO720851 WPK720851 M786385 CY786387 MU786387 WQ786387 AGM786387 AQI786387 BAE786387 BKA786387 BTW786387 CDS786387 CNO786387 CXK786387 DHG786387 DRC786387 EAY786387 EKU786387 EUQ786387 FEM786387 FOI786387 FYE786387 GIA786387 GRW786387 HBS786387 HLO786387 HVK786387 IFG786387 IPC786387 IYY786387 JIU786387 JSQ786387 KCM786387 KMI786387 KWE786387 LGA786387 LPW786387 LZS786387 MJO786387 MTK786387 NDG786387 NNC786387 NWY786387 OGU786387 OQQ786387 PAM786387 PKI786387 PUE786387 QEA786387 QNW786387 QXS786387 RHO786387 RRK786387 SBG786387 SLC786387 SUY786387 TEU786387 TOQ786387 TYM786387 UII786387 USE786387 VCA786387 VLW786387 VVS786387 WFO786387 WPK786387 M851921 CY851923 MU851923 WQ851923 AGM851923 AQI851923 BAE851923 BKA851923 BTW851923 CDS851923 CNO851923 CXK851923 DHG851923 DRC851923 EAY851923 EKU851923 EUQ851923 FEM851923 FOI851923 FYE851923 GIA851923 GRW851923 HBS851923 HLO851923 HVK851923 IFG851923 IPC851923 IYY851923 JIU851923 JSQ851923 KCM851923 KMI851923 KWE851923 LGA851923 LPW851923 LZS851923 MJO851923 MTK851923 NDG851923 NNC851923 NWY851923 OGU851923 OQQ851923 PAM851923 PKI851923 PUE851923 QEA851923 QNW851923 QXS851923 RHO851923 RRK851923 SBG851923 SLC851923 SUY851923 TEU851923 TOQ851923 TYM851923 UII851923 USE851923 VCA851923 VLW851923 VVS851923 WFO851923 WPK851923 M917457 CY917459 MU917459 WQ917459 AGM917459 AQI917459 BAE917459 BKA917459 BTW917459 CDS917459 CNO917459 CXK917459 DHG917459 DRC917459 EAY917459 EKU917459 EUQ917459 FEM917459 FOI917459 FYE917459 GIA917459 GRW917459 HBS917459 HLO917459 HVK917459 IFG917459 IPC917459 IYY917459 JIU917459 JSQ917459 KCM917459 KMI917459 KWE917459 LGA917459 LPW917459 LZS917459 MJO917459 MTK917459 NDG917459 NNC917459 NWY917459 OGU917459 OQQ917459 PAM917459 PKI917459 PUE917459 QEA917459 QNW917459 QXS917459 RHO917459 RRK917459 SBG917459 SLC917459 SUY917459 TEU917459 TOQ917459 TYM917459 UII917459 USE917459 VCA917459 VLW917459 VVS917459 WFO917459 WPK917459 M982993 CY982995 MU982995 WQ982995 AGM982995 AQI982995 BAE982995 BKA982995 BTW982995 CDS982995 CNO982995 CXK982995 DHG982995 DRC982995 EAY982995 EKU982995 EUQ982995 FEM982995 FOI982995 FYE982995 GIA982995 GRW982995 HBS982995 HLO982995 HVK982995 IFG982995 IPC982995 IYY982995 JIU982995 JSQ982995 KCM982995 KMI982995 KWE982995 LGA982995 LPW982995 LZS982995 MJO982995 MTK982995 NDG982995 NNC982995 NWY982995 OGU982995 OQQ982995 PAM982995 PKI982995 PUE982995 QEA982995 QNW982995 QXS982995 RHO982995 RRK982995 SBG982995 SLC982995 SUY982995 TEU982995 TOQ982995 TYM982995 UII982995 USE982995 VCA982995 VLW982995 VVS982995 WFO982995 WPK982995 M65479:M65483 CY65481:CY65485 MU65481:MU65485 WQ65481:WQ65485 AGM65481:AGM65485 AQI65481:AQI65485 BAE65481:BAE65485 BKA65481:BKA65485 BTW65481:BTW65485 CDS65481:CDS65485 CNO65481:CNO65485 CXK65481:CXK65485 DHG65481:DHG65485 DRC65481:DRC65485 EAY65481:EAY65485 EKU65481:EKU65485 EUQ65481:EUQ65485 FEM65481:FEM65485 FOI65481:FOI65485 FYE65481:FYE65485 GIA65481:GIA65485 GRW65481:GRW65485 HBS65481:HBS65485 HLO65481:HLO65485 HVK65481:HVK65485 IFG65481:IFG65485 IPC65481:IPC65485 IYY65481:IYY65485 JIU65481:JIU65485 JSQ65481:JSQ65485 KCM65481:KCM65485 KMI65481:KMI65485 KWE65481:KWE65485 LGA65481:LGA65485 LPW65481:LPW65485 LZS65481:LZS65485 MJO65481:MJO65485 MTK65481:MTK65485 NDG65481:NDG65485 NNC65481:NNC65485 NWY65481:NWY65485 OGU65481:OGU65485 OQQ65481:OQQ65485 PAM65481:PAM65485 PKI65481:PKI65485 PUE65481:PUE65485 QEA65481:QEA65485 QNW65481:QNW65485 QXS65481:QXS65485 RHO65481:RHO65485 RRK65481:RRK65485 SBG65481:SBG65485 SLC65481:SLC65485 SUY65481:SUY65485 TEU65481:TEU65485 TOQ65481:TOQ65485 TYM65481:TYM65485 UII65481:UII65485 USE65481:USE65485 VCA65481:VCA65485 VLW65481:VLW65485 VVS65481:VVS65485 WFO65481:WFO65485 WPK65481:WPK65485 M131015:M131019 CY131017:CY131021 MU131017:MU131021 WQ131017:WQ131021 AGM131017:AGM131021 AQI131017:AQI131021 BAE131017:BAE131021 BKA131017:BKA131021 BTW131017:BTW131021 CDS131017:CDS131021 CNO131017:CNO131021 CXK131017:CXK131021 DHG131017:DHG131021 DRC131017:DRC131021 EAY131017:EAY131021 EKU131017:EKU131021 EUQ131017:EUQ131021 FEM131017:FEM131021 FOI131017:FOI131021 FYE131017:FYE131021 GIA131017:GIA131021 GRW131017:GRW131021 HBS131017:HBS131021 HLO131017:HLO131021 HVK131017:HVK131021 IFG131017:IFG131021 IPC131017:IPC131021 IYY131017:IYY131021 JIU131017:JIU131021 JSQ131017:JSQ131021 KCM131017:KCM131021 KMI131017:KMI131021 KWE131017:KWE131021 LGA131017:LGA131021 LPW131017:LPW131021 LZS131017:LZS131021 MJO131017:MJO131021 MTK131017:MTK131021 NDG131017:NDG131021 NNC131017:NNC131021 NWY131017:NWY131021 OGU131017:OGU131021 OQQ131017:OQQ131021 PAM131017:PAM131021 PKI131017:PKI131021 PUE131017:PUE131021 QEA131017:QEA131021 QNW131017:QNW131021 QXS131017:QXS131021 RHO131017:RHO131021 RRK131017:RRK131021 SBG131017:SBG131021 SLC131017:SLC131021 SUY131017:SUY131021 TEU131017:TEU131021 TOQ131017:TOQ131021 TYM131017:TYM131021 UII131017:UII131021 USE131017:USE131021 VCA131017:VCA131021 VLW131017:VLW131021 VVS131017:VVS131021 WFO131017:WFO131021 WPK131017:WPK131021 M196551:M196555 CY196553:CY196557 MU196553:MU196557 WQ196553:WQ196557 AGM196553:AGM196557 AQI196553:AQI196557 BAE196553:BAE196557 BKA196553:BKA196557 BTW196553:BTW196557 CDS196553:CDS196557 CNO196553:CNO196557 CXK196553:CXK196557 DHG196553:DHG196557 DRC196553:DRC196557 EAY196553:EAY196557 EKU196553:EKU196557 EUQ196553:EUQ196557 FEM196553:FEM196557 FOI196553:FOI196557 FYE196553:FYE196557 GIA196553:GIA196557 GRW196553:GRW196557 HBS196553:HBS196557 HLO196553:HLO196557 HVK196553:HVK196557 IFG196553:IFG196557 IPC196553:IPC196557 IYY196553:IYY196557 JIU196553:JIU196557 JSQ196553:JSQ196557 KCM196553:KCM196557 KMI196553:KMI196557 KWE196553:KWE196557 LGA196553:LGA196557 LPW196553:LPW196557 LZS196553:LZS196557 MJO196553:MJO196557 MTK196553:MTK196557 NDG196553:NDG196557 NNC196553:NNC196557 NWY196553:NWY196557 OGU196553:OGU196557 OQQ196553:OQQ196557 PAM196553:PAM196557 PKI196553:PKI196557 PUE196553:PUE196557 QEA196553:QEA196557 QNW196553:QNW196557 QXS196553:QXS196557 RHO196553:RHO196557 RRK196553:RRK196557 SBG196553:SBG196557 SLC196553:SLC196557 SUY196553:SUY196557 TEU196553:TEU196557 TOQ196553:TOQ196557 TYM196553:TYM196557 UII196553:UII196557 USE196553:USE196557 VCA196553:VCA196557 VLW196553:VLW196557 VVS196553:VVS196557 WFO196553:WFO196557 WPK196553:WPK196557 M262087:M262091 CY262089:CY262093 MU262089:MU262093 WQ262089:WQ262093 AGM262089:AGM262093 AQI262089:AQI262093 BAE262089:BAE262093 BKA262089:BKA262093 BTW262089:BTW262093 CDS262089:CDS262093 CNO262089:CNO262093 CXK262089:CXK262093 DHG262089:DHG262093 DRC262089:DRC262093 EAY262089:EAY262093 EKU262089:EKU262093 EUQ262089:EUQ262093 FEM262089:FEM262093 FOI262089:FOI262093 FYE262089:FYE262093 GIA262089:GIA262093 GRW262089:GRW262093 HBS262089:HBS262093 HLO262089:HLO262093 HVK262089:HVK262093 IFG262089:IFG262093 IPC262089:IPC262093 IYY262089:IYY262093 JIU262089:JIU262093 JSQ262089:JSQ262093 KCM262089:KCM262093 KMI262089:KMI262093 KWE262089:KWE262093 LGA262089:LGA262093 LPW262089:LPW262093 LZS262089:LZS262093 MJO262089:MJO262093 MTK262089:MTK262093 NDG262089:NDG262093 NNC262089:NNC262093 NWY262089:NWY262093 OGU262089:OGU262093 OQQ262089:OQQ262093 PAM262089:PAM262093 PKI262089:PKI262093 PUE262089:PUE262093 QEA262089:QEA262093 QNW262089:QNW262093 QXS262089:QXS262093 RHO262089:RHO262093 RRK262089:RRK262093 SBG262089:SBG262093 SLC262089:SLC262093 SUY262089:SUY262093 TEU262089:TEU262093 TOQ262089:TOQ262093 TYM262089:TYM262093 UII262089:UII262093 USE262089:USE262093 VCA262089:VCA262093 VLW262089:VLW262093 VVS262089:VVS262093 WFO262089:WFO262093 WPK262089:WPK262093 M327623:M327627 CY327625:CY327629 MU327625:MU327629 WQ327625:WQ327629 AGM327625:AGM327629 AQI327625:AQI327629 BAE327625:BAE327629 BKA327625:BKA327629 BTW327625:BTW327629 CDS327625:CDS327629 CNO327625:CNO327629 CXK327625:CXK327629 DHG327625:DHG327629 DRC327625:DRC327629 EAY327625:EAY327629 EKU327625:EKU327629 EUQ327625:EUQ327629 FEM327625:FEM327629 FOI327625:FOI327629 FYE327625:FYE327629 GIA327625:GIA327629 GRW327625:GRW327629 HBS327625:HBS327629 HLO327625:HLO327629 HVK327625:HVK327629 IFG327625:IFG327629 IPC327625:IPC327629 IYY327625:IYY327629 JIU327625:JIU327629 JSQ327625:JSQ327629 KCM327625:KCM327629 KMI327625:KMI327629 KWE327625:KWE327629 LGA327625:LGA327629 LPW327625:LPW327629 LZS327625:LZS327629 MJO327625:MJO327629 MTK327625:MTK327629 NDG327625:NDG327629 NNC327625:NNC327629 NWY327625:NWY327629 OGU327625:OGU327629 OQQ327625:OQQ327629 PAM327625:PAM327629 PKI327625:PKI327629 PUE327625:PUE327629 QEA327625:QEA327629 QNW327625:QNW327629 QXS327625:QXS327629 RHO327625:RHO327629 RRK327625:RRK327629 SBG327625:SBG327629 SLC327625:SLC327629 SUY327625:SUY327629 TEU327625:TEU327629 TOQ327625:TOQ327629 TYM327625:TYM327629 UII327625:UII327629 USE327625:USE327629 VCA327625:VCA327629 VLW327625:VLW327629 VVS327625:VVS327629 WFO327625:WFO327629 WPK327625:WPK327629 M393159:M393163 CY393161:CY393165 MU393161:MU393165 WQ393161:WQ393165 AGM393161:AGM393165 AQI393161:AQI393165 BAE393161:BAE393165 BKA393161:BKA393165 BTW393161:BTW393165 CDS393161:CDS393165 CNO393161:CNO393165 CXK393161:CXK393165 DHG393161:DHG393165 DRC393161:DRC393165 EAY393161:EAY393165 EKU393161:EKU393165 EUQ393161:EUQ393165 FEM393161:FEM393165 FOI393161:FOI393165 FYE393161:FYE393165 GIA393161:GIA393165 GRW393161:GRW393165 HBS393161:HBS393165 HLO393161:HLO393165 HVK393161:HVK393165 IFG393161:IFG393165 IPC393161:IPC393165 IYY393161:IYY393165 JIU393161:JIU393165 JSQ393161:JSQ393165 KCM393161:KCM393165 KMI393161:KMI393165 KWE393161:KWE393165 LGA393161:LGA393165 LPW393161:LPW393165 LZS393161:LZS393165 MJO393161:MJO393165 MTK393161:MTK393165 NDG393161:NDG393165 NNC393161:NNC393165 NWY393161:NWY393165 OGU393161:OGU393165 OQQ393161:OQQ393165 PAM393161:PAM393165 PKI393161:PKI393165 PUE393161:PUE393165 QEA393161:QEA393165 QNW393161:QNW393165 QXS393161:QXS393165 RHO393161:RHO393165 RRK393161:RRK393165 SBG393161:SBG393165 SLC393161:SLC393165 SUY393161:SUY393165 TEU393161:TEU393165 TOQ393161:TOQ393165 TYM393161:TYM393165 UII393161:UII393165 USE393161:USE393165 VCA393161:VCA393165 VLW393161:VLW393165 VVS393161:VVS393165 WFO393161:WFO393165 WPK393161:WPK393165 M458695:M458699 CY458697:CY458701 MU458697:MU458701 WQ458697:WQ458701 AGM458697:AGM458701 AQI458697:AQI458701 BAE458697:BAE458701 BKA458697:BKA458701 BTW458697:BTW458701 CDS458697:CDS458701 CNO458697:CNO458701 CXK458697:CXK458701 DHG458697:DHG458701 DRC458697:DRC458701 EAY458697:EAY458701 EKU458697:EKU458701 EUQ458697:EUQ458701 FEM458697:FEM458701 FOI458697:FOI458701 FYE458697:FYE458701 GIA458697:GIA458701 GRW458697:GRW458701 HBS458697:HBS458701 HLO458697:HLO458701 HVK458697:HVK458701 IFG458697:IFG458701 IPC458697:IPC458701 IYY458697:IYY458701 JIU458697:JIU458701 JSQ458697:JSQ458701 KCM458697:KCM458701 KMI458697:KMI458701 KWE458697:KWE458701 LGA458697:LGA458701 LPW458697:LPW458701 LZS458697:LZS458701 MJO458697:MJO458701 MTK458697:MTK458701 NDG458697:NDG458701 NNC458697:NNC458701 NWY458697:NWY458701 OGU458697:OGU458701 OQQ458697:OQQ458701 PAM458697:PAM458701 PKI458697:PKI458701 PUE458697:PUE458701 QEA458697:QEA458701 QNW458697:QNW458701 QXS458697:QXS458701 RHO458697:RHO458701 RRK458697:RRK458701 SBG458697:SBG458701 SLC458697:SLC458701 SUY458697:SUY458701 TEU458697:TEU458701 TOQ458697:TOQ458701 TYM458697:TYM458701 UII458697:UII458701 USE458697:USE458701 VCA458697:VCA458701 VLW458697:VLW458701 VVS458697:VVS458701 WFO458697:WFO458701 WPK458697:WPK458701 M524231:M524235 CY524233:CY524237 MU524233:MU524237 WQ524233:WQ524237 AGM524233:AGM524237 AQI524233:AQI524237 BAE524233:BAE524237 BKA524233:BKA524237 BTW524233:BTW524237 CDS524233:CDS524237 CNO524233:CNO524237 CXK524233:CXK524237 DHG524233:DHG524237 DRC524233:DRC524237 EAY524233:EAY524237 EKU524233:EKU524237 EUQ524233:EUQ524237 FEM524233:FEM524237 FOI524233:FOI524237 FYE524233:FYE524237 GIA524233:GIA524237 GRW524233:GRW524237 HBS524233:HBS524237 HLO524233:HLO524237 HVK524233:HVK524237 IFG524233:IFG524237 IPC524233:IPC524237 IYY524233:IYY524237 JIU524233:JIU524237 JSQ524233:JSQ524237 KCM524233:KCM524237 KMI524233:KMI524237 KWE524233:KWE524237 LGA524233:LGA524237 LPW524233:LPW524237 LZS524233:LZS524237 MJO524233:MJO524237 MTK524233:MTK524237 NDG524233:NDG524237 NNC524233:NNC524237 NWY524233:NWY524237 OGU524233:OGU524237 OQQ524233:OQQ524237 PAM524233:PAM524237 PKI524233:PKI524237 PUE524233:PUE524237 QEA524233:QEA524237 QNW524233:QNW524237 QXS524233:QXS524237 RHO524233:RHO524237 RRK524233:RRK524237 SBG524233:SBG524237 SLC524233:SLC524237 SUY524233:SUY524237 TEU524233:TEU524237 TOQ524233:TOQ524237 TYM524233:TYM524237 UII524233:UII524237 USE524233:USE524237 VCA524233:VCA524237 VLW524233:VLW524237 VVS524233:VVS524237 WFO524233:WFO524237 WPK524233:WPK524237 M589767:M589771 CY589769:CY589773 MU589769:MU589773 WQ589769:WQ589773 AGM589769:AGM589773 AQI589769:AQI589773 BAE589769:BAE589773 BKA589769:BKA589773 BTW589769:BTW589773 CDS589769:CDS589773 CNO589769:CNO589773 CXK589769:CXK589773 DHG589769:DHG589773 DRC589769:DRC589773 EAY589769:EAY589773 EKU589769:EKU589773 EUQ589769:EUQ589773 FEM589769:FEM589773 FOI589769:FOI589773 FYE589769:FYE589773 GIA589769:GIA589773 GRW589769:GRW589773 HBS589769:HBS589773 HLO589769:HLO589773 HVK589769:HVK589773 IFG589769:IFG589773 IPC589769:IPC589773 IYY589769:IYY589773 JIU589769:JIU589773 JSQ589769:JSQ589773 KCM589769:KCM589773 KMI589769:KMI589773 KWE589769:KWE589773 LGA589769:LGA589773 LPW589769:LPW589773 LZS589769:LZS589773 MJO589769:MJO589773 MTK589769:MTK589773 NDG589769:NDG589773 NNC589769:NNC589773 NWY589769:NWY589773 OGU589769:OGU589773 OQQ589769:OQQ589773 PAM589769:PAM589773 PKI589769:PKI589773 PUE589769:PUE589773 QEA589769:QEA589773 QNW589769:QNW589773 QXS589769:QXS589773 RHO589769:RHO589773 RRK589769:RRK589773 SBG589769:SBG589773 SLC589769:SLC589773 SUY589769:SUY589773 TEU589769:TEU589773 TOQ589769:TOQ589773 TYM589769:TYM589773 UII589769:UII589773 USE589769:USE589773 VCA589769:VCA589773 VLW589769:VLW589773 VVS589769:VVS589773 WFO589769:WFO589773 WPK589769:WPK589773 M655303:M655307 CY655305:CY655309 MU655305:MU655309 WQ655305:WQ655309 AGM655305:AGM655309 AQI655305:AQI655309 BAE655305:BAE655309 BKA655305:BKA655309 BTW655305:BTW655309 CDS655305:CDS655309 CNO655305:CNO655309 CXK655305:CXK655309 DHG655305:DHG655309 DRC655305:DRC655309 EAY655305:EAY655309 EKU655305:EKU655309 EUQ655305:EUQ655309 FEM655305:FEM655309 FOI655305:FOI655309 FYE655305:FYE655309 GIA655305:GIA655309 GRW655305:GRW655309 HBS655305:HBS655309 HLO655305:HLO655309 HVK655305:HVK655309 IFG655305:IFG655309 IPC655305:IPC655309 IYY655305:IYY655309 JIU655305:JIU655309 JSQ655305:JSQ655309 KCM655305:KCM655309 KMI655305:KMI655309 KWE655305:KWE655309 LGA655305:LGA655309 LPW655305:LPW655309 LZS655305:LZS655309 MJO655305:MJO655309 MTK655305:MTK655309 NDG655305:NDG655309 NNC655305:NNC655309 NWY655305:NWY655309 OGU655305:OGU655309 OQQ655305:OQQ655309 PAM655305:PAM655309 PKI655305:PKI655309 PUE655305:PUE655309 QEA655305:QEA655309 QNW655305:QNW655309 QXS655305:QXS655309 RHO655305:RHO655309 RRK655305:RRK655309 SBG655305:SBG655309 SLC655305:SLC655309 SUY655305:SUY655309 TEU655305:TEU655309 TOQ655305:TOQ655309 TYM655305:TYM655309 UII655305:UII655309 USE655305:USE655309 VCA655305:VCA655309 VLW655305:VLW655309 VVS655305:VVS655309 WFO655305:WFO655309 WPK655305:WPK655309 M720839:M720843 CY720841:CY720845 MU720841:MU720845 WQ720841:WQ720845 AGM720841:AGM720845 AQI720841:AQI720845 BAE720841:BAE720845 BKA720841:BKA720845 BTW720841:BTW720845 CDS720841:CDS720845 CNO720841:CNO720845 CXK720841:CXK720845 DHG720841:DHG720845 DRC720841:DRC720845 EAY720841:EAY720845 EKU720841:EKU720845 EUQ720841:EUQ720845 FEM720841:FEM720845 FOI720841:FOI720845 FYE720841:FYE720845 GIA720841:GIA720845 GRW720841:GRW720845 HBS720841:HBS720845 HLO720841:HLO720845 HVK720841:HVK720845 IFG720841:IFG720845 IPC720841:IPC720845 IYY720841:IYY720845 JIU720841:JIU720845 JSQ720841:JSQ720845 KCM720841:KCM720845 KMI720841:KMI720845 KWE720841:KWE720845 LGA720841:LGA720845 LPW720841:LPW720845 LZS720841:LZS720845 MJO720841:MJO720845 MTK720841:MTK720845 NDG720841:NDG720845 NNC720841:NNC720845 NWY720841:NWY720845 OGU720841:OGU720845 OQQ720841:OQQ720845 PAM720841:PAM720845 PKI720841:PKI720845 PUE720841:PUE720845 QEA720841:QEA720845 QNW720841:QNW720845 QXS720841:QXS720845 RHO720841:RHO720845 RRK720841:RRK720845 SBG720841:SBG720845 SLC720841:SLC720845 SUY720841:SUY720845 TEU720841:TEU720845 TOQ720841:TOQ720845 TYM720841:TYM720845 UII720841:UII720845 USE720841:USE720845 VCA720841:VCA720845 VLW720841:VLW720845 VVS720841:VVS720845 WFO720841:WFO720845 WPK720841:WPK720845 M786375:M786379 CY786377:CY786381 MU786377:MU786381 WQ786377:WQ786381 AGM786377:AGM786381 AQI786377:AQI786381 BAE786377:BAE786381 BKA786377:BKA786381 BTW786377:BTW786381 CDS786377:CDS786381 CNO786377:CNO786381 CXK786377:CXK786381 DHG786377:DHG786381 DRC786377:DRC786381 EAY786377:EAY786381 EKU786377:EKU786381 EUQ786377:EUQ786381 FEM786377:FEM786381 FOI786377:FOI786381 FYE786377:FYE786381 GIA786377:GIA786381 GRW786377:GRW786381 HBS786377:HBS786381 HLO786377:HLO786381 HVK786377:HVK786381 IFG786377:IFG786381 IPC786377:IPC786381 IYY786377:IYY786381 JIU786377:JIU786381 JSQ786377:JSQ786381 KCM786377:KCM786381 KMI786377:KMI786381 KWE786377:KWE786381 LGA786377:LGA786381 LPW786377:LPW786381 LZS786377:LZS786381 MJO786377:MJO786381 MTK786377:MTK786381 NDG786377:NDG786381 NNC786377:NNC786381 NWY786377:NWY786381 OGU786377:OGU786381 OQQ786377:OQQ786381 PAM786377:PAM786381 PKI786377:PKI786381 PUE786377:PUE786381 QEA786377:QEA786381 QNW786377:QNW786381 QXS786377:QXS786381 RHO786377:RHO786381 RRK786377:RRK786381 SBG786377:SBG786381 SLC786377:SLC786381 SUY786377:SUY786381 TEU786377:TEU786381 TOQ786377:TOQ786381 TYM786377:TYM786381 UII786377:UII786381 USE786377:USE786381 VCA786377:VCA786381 VLW786377:VLW786381 VVS786377:VVS786381 WFO786377:WFO786381 WPK786377:WPK786381 M851911:M851915 CY851913:CY851917 MU851913:MU851917 WQ851913:WQ851917 AGM851913:AGM851917 AQI851913:AQI851917 BAE851913:BAE851917 BKA851913:BKA851917 BTW851913:BTW851917 CDS851913:CDS851917 CNO851913:CNO851917 CXK851913:CXK851917 DHG851913:DHG851917 DRC851913:DRC851917 EAY851913:EAY851917 EKU851913:EKU851917 EUQ851913:EUQ851917 FEM851913:FEM851917 FOI851913:FOI851917 FYE851913:FYE851917 GIA851913:GIA851917 GRW851913:GRW851917 HBS851913:HBS851917 HLO851913:HLO851917 HVK851913:HVK851917 IFG851913:IFG851917 IPC851913:IPC851917 IYY851913:IYY851917 JIU851913:JIU851917 JSQ851913:JSQ851917 KCM851913:KCM851917 KMI851913:KMI851917 KWE851913:KWE851917 LGA851913:LGA851917 LPW851913:LPW851917 LZS851913:LZS851917 MJO851913:MJO851917 MTK851913:MTK851917 NDG851913:NDG851917 NNC851913:NNC851917 NWY851913:NWY851917 OGU851913:OGU851917 OQQ851913:OQQ851917 PAM851913:PAM851917 PKI851913:PKI851917 PUE851913:PUE851917 QEA851913:QEA851917 QNW851913:QNW851917 QXS851913:QXS851917 RHO851913:RHO851917 RRK851913:RRK851917 SBG851913:SBG851917 SLC851913:SLC851917 SUY851913:SUY851917 TEU851913:TEU851917 TOQ851913:TOQ851917 TYM851913:TYM851917 UII851913:UII851917 USE851913:USE851917 VCA851913:VCA851917 VLW851913:VLW851917 VVS851913:VVS851917 WFO851913:WFO851917 WPK851913:WPK851917 M917447:M917451 CY917449:CY917453 MU917449:MU917453 WQ917449:WQ917453 AGM917449:AGM917453 AQI917449:AQI917453 BAE917449:BAE917453 BKA917449:BKA917453 BTW917449:BTW917453 CDS917449:CDS917453 CNO917449:CNO917453 CXK917449:CXK917453 DHG917449:DHG917453 DRC917449:DRC917453 EAY917449:EAY917453 EKU917449:EKU917453 EUQ917449:EUQ917453 FEM917449:FEM917453 FOI917449:FOI917453 FYE917449:FYE917453 GIA917449:GIA917453 GRW917449:GRW917453 HBS917449:HBS917453 HLO917449:HLO917453 HVK917449:HVK917453 IFG917449:IFG917453 IPC917449:IPC917453 IYY917449:IYY917453 JIU917449:JIU917453 JSQ917449:JSQ917453 KCM917449:KCM917453 KMI917449:KMI917453 KWE917449:KWE917453 LGA917449:LGA917453 LPW917449:LPW917453 LZS917449:LZS917453 MJO917449:MJO917453 MTK917449:MTK917453 NDG917449:NDG917453 NNC917449:NNC917453 NWY917449:NWY917453 OGU917449:OGU917453 OQQ917449:OQQ917453 PAM917449:PAM917453 PKI917449:PKI917453 PUE917449:PUE917453 QEA917449:QEA917453 QNW917449:QNW917453 QXS917449:QXS917453 RHO917449:RHO917453 RRK917449:RRK917453 SBG917449:SBG917453 SLC917449:SLC917453 SUY917449:SUY917453 TEU917449:TEU917453 TOQ917449:TOQ917453 TYM917449:TYM917453 UII917449:UII917453 USE917449:USE917453 VCA917449:VCA917453 VLW917449:VLW917453 VVS917449:VVS917453 WFO917449:WFO917453 WPK917449:WPK917453 M982983:M982987 CY982985:CY982989 MU982985:MU982989 WQ982985:WQ982989 AGM982985:AGM982989 AQI982985:AQI982989 BAE982985:BAE982989 BKA982985:BKA982989 BTW982985:BTW982989 CDS982985:CDS982989 CNO982985:CNO982989 CXK982985:CXK982989 DHG982985:DHG982989 DRC982985:DRC982989 EAY982985:EAY982989 EKU982985:EKU982989 EUQ982985:EUQ982989 FEM982985:FEM982989 FOI982985:FOI982989 FYE982985:FYE982989 GIA982985:GIA982989 GRW982985:GRW982989 HBS982985:HBS982989 HLO982985:HLO982989 HVK982985:HVK982989 IFG982985:IFG982989 IPC982985:IPC982989 IYY982985:IYY982989 JIU982985:JIU982989 JSQ982985:JSQ982989 KCM982985:KCM982989 KMI982985:KMI982989 KWE982985:KWE982989 LGA982985:LGA982989 LPW982985:LPW982989 LZS982985:LZS982989 MJO982985:MJO982989 MTK982985:MTK982989 NDG982985:NDG982989 NNC982985:NNC982989 NWY982985:NWY982989 OGU982985:OGU982989 OQQ982985:OQQ982989 PAM982985:PAM982989 PKI982985:PKI982989 PUE982985:PUE982989 QEA982985:QEA982989 QNW982985:QNW982989 QXS982985:QXS982989 RHO982985:RHO982989 RRK982985:RRK982989 SBG982985:SBG982989 SLC982985:SLC982989 SUY982985:SUY982989 TEU982985:TEU982989 TOQ982985:TOQ982989 TYM982985:TYM982989 UII982985:UII982989 USE982985:USE982989 VCA982985:VCA982989 VLW982985:VLW982989 VVS982985:VVS982989 WFO982985:WFO982989 WPK982985:WPK982989 M65475:M65476 CY65477:CY65478 MU65477:MU65478 WQ65477:WQ65478 AGM65477:AGM65478 AQI65477:AQI65478 BAE65477:BAE65478 BKA65477:BKA65478 BTW65477:BTW65478 CDS65477:CDS65478 CNO65477:CNO65478 CXK65477:CXK65478 DHG65477:DHG65478 DRC65477:DRC65478 EAY65477:EAY65478 EKU65477:EKU65478 EUQ65477:EUQ65478 FEM65477:FEM65478 FOI65477:FOI65478 FYE65477:FYE65478 GIA65477:GIA65478 GRW65477:GRW65478 HBS65477:HBS65478 HLO65477:HLO65478 HVK65477:HVK65478 IFG65477:IFG65478 IPC65477:IPC65478 IYY65477:IYY65478 JIU65477:JIU65478 JSQ65477:JSQ65478 KCM65477:KCM65478 KMI65477:KMI65478 KWE65477:KWE65478 LGA65477:LGA65478 LPW65477:LPW65478 LZS65477:LZS65478 MJO65477:MJO65478 MTK65477:MTK65478 NDG65477:NDG65478 NNC65477:NNC65478 NWY65477:NWY65478 OGU65477:OGU65478 OQQ65477:OQQ65478 PAM65477:PAM65478 PKI65477:PKI65478 PUE65477:PUE65478 QEA65477:QEA65478 QNW65477:QNW65478 QXS65477:QXS65478 RHO65477:RHO65478 RRK65477:RRK65478 SBG65477:SBG65478 SLC65477:SLC65478 SUY65477:SUY65478 TEU65477:TEU65478 TOQ65477:TOQ65478 TYM65477:TYM65478 UII65477:UII65478 USE65477:USE65478 VCA65477:VCA65478 VLW65477:VLW65478 VVS65477:VVS65478 WFO65477:WFO65478 WPK65477:WPK65478 M131011:M131012 CY131013:CY131014 MU131013:MU131014 WQ131013:WQ131014 AGM131013:AGM131014 AQI131013:AQI131014 BAE131013:BAE131014 BKA131013:BKA131014 BTW131013:BTW131014 CDS131013:CDS131014 CNO131013:CNO131014 CXK131013:CXK131014 DHG131013:DHG131014 DRC131013:DRC131014 EAY131013:EAY131014 EKU131013:EKU131014 EUQ131013:EUQ131014 FEM131013:FEM131014 FOI131013:FOI131014 FYE131013:FYE131014 GIA131013:GIA131014 GRW131013:GRW131014 HBS131013:HBS131014 HLO131013:HLO131014 HVK131013:HVK131014 IFG131013:IFG131014 IPC131013:IPC131014 IYY131013:IYY131014 JIU131013:JIU131014 JSQ131013:JSQ131014 KCM131013:KCM131014 KMI131013:KMI131014 KWE131013:KWE131014 LGA131013:LGA131014 LPW131013:LPW131014 LZS131013:LZS131014 MJO131013:MJO131014 MTK131013:MTK131014 NDG131013:NDG131014 NNC131013:NNC131014 NWY131013:NWY131014 OGU131013:OGU131014 OQQ131013:OQQ131014 PAM131013:PAM131014 PKI131013:PKI131014 PUE131013:PUE131014 QEA131013:QEA131014 QNW131013:QNW131014 QXS131013:QXS131014 RHO131013:RHO131014 RRK131013:RRK131014 SBG131013:SBG131014 SLC131013:SLC131014 SUY131013:SUY131014 TEU131013:TEU131014 TOQ131013:TOQ131014 TYM131013:TYM131014 UII131013:UII131014 USE131013:USE131014 VCA131013:VCA131014 VLW131013:VLW131014 VVS131013:VVS131014 WFO131013:WFO131014 WPK131013:WPK131014 M196547:M196548 CY196549:CY196550 MU196549:MU196550 WQ196549:WQ196550 AGM196549:AGM196550 AQI196549:AQI196550 BAE196549:BAE196550 BKA196549:BKA196550 BTW196549:BTW196550 CDS196549:CDS196550 CNO196549:CNO196550 CXK196549:CXK196550 DHG196549:DHG196550 DRC196549:DRC196550 EAY196549:EAY196550 EKU196549:EKU196550 EUQ196549:EUQ196550 FEM196549:FEM196550 FOI196549:FOI196550 FYE196549:FYE196550 GIA196549:GIA196550 GRW196549:GRW196550 HBS196549:HBS196550 HLO196549:HLO196550 HVK196549:HVK196550 IFG196549:IFG196550 IPC196549:IPC196550 IYY196549:IYY196550 JIU196549:JIU196550 JSQ196549:JSQ196550 KCM196549:KCM196550 KMI196549:KMI196550 KWE196549:KWE196550 LGA196549:LGA196550 LPW196549:LPW196550 LZS196549:LZS196550 MJO196549:MJO196550 MTK196549:MTK196550 NDG196549:NDG196550 NNC196549:NNC196550 NWY196549:NWY196550 OGU196549:OGU196550 OQQ196549:OQQ196550 PAM196549:PAM196550 PKI196549:PKI196550 PUE196549:PUE196550 QEA196549:QEA196550 QNW196549:QNW196550 QXS196549:QXS196550 RHO196549:RHO196550 RRK196549:RRK196550 SBG196549:SBG196550 SLC196549:SLC196550 SUY196549:SUY196550 TEU196549:TEU196550 TOQ196549:TOQ196550 TYM196549:TYM196550 UII196549:UII196550 USE196549:USE196550 VCA196549:VCA196550 VLW196549:VLW196550 VVS196549:VVS196550 WFO196549:WFO196550 WPK196549:WPK196550 M262083:M262084 CY262085:CY262086 MU262085:MU262086 WQ262085:WQ262086 AGM262085:AGM262086 AQI262085:AQI262086 BAE262085:BAE262086 BKA262085:BKA262086 BTW262085:BTW262086 CDS262085:CDS262086 CNO262085:CNO262086 CXK262085:CXK262086 DHG262085:DHG262086 DRC262085:DRC262086 EAY262085:EAY262086 EKU262085:EKU262086 EUQ262085:EUQ262086 FEM262085:FEM262086 FOI262085:FOI262086 FYE262085:FYE262086 GIA262085:GIA262086 GRW262085:GRW262086 HBS262085:HBS262086 HLO262085:HLO262086 HVK262085:HVK262086 IFG262085:IFG262086 IPC262085:IPC262086 IYY262085:IYY262086 JIU262085:JIU262086 JSQ262085:JSQ262086 KCM262085:KCM262086 KMI262085:KMI262086 KWE262085:KWE262086 LGA262085:LGA262086 LPW262085:LPW262086 LZS262085:LZS262086 MJO262085:MJO262086 MTK262085:MTK262086 NDG262085:NDG262086 NNC262085:NNC262086 NWY262085:NWY262086 OGU262085:OGU262086 OQQ262085:OQQ262086 PAM262085:PAM262086 PKI262085:PKI262086 PUE262085:PUE262086 QEA262085:QEA262086 QNW262085:QNW262086 QXS262085:QXS262086 RHO262085:RHO262086 RRK262085:RRK262086 SBG262085:SBG262086 SLC262085:SLC262086 SUY262085:SUY262086 TEU262085:TEU262086 TOQ262085:TOQ262086 TYM262085:TYM262086 UII262085:UII262086 USE262085:USE262086 VCA262085:VCA262086 VLW262085:VLW262086 VVS262085:VVS262086 WFO262085:WFO262086 WPK262085:WPK262086 M327619:M327620 CY327621:CY327622 MU327621:MU327622 WQ327621:WQ327622 AGM327621:AGM327622 AQI327621:AQI327622 BAE327621:BAE327622 BKA327621:BKA327622 BTW327621:BTW327622 CDS327621:CDS327622 CNO327621:CNO327622 CXK327621:CXK327622 DHG327621:DHG327622 DRC327621:DRC327622 EAY327621:EAY327622 EKU327621:EKU327622 EUQ327621:EUQ327622 FEM327621:FEM327622 FOI327621:FOI327622 FYE327621:FYE327622 GIA327621:GIA327622 GRW327621:GRW327622 HBS327621:HBS327622 HLO327621:HLO327622 HVK327621:HVK327622 IFG327621:IFG327622 IPC327621:IPC327622 IYY327621:IYY327622 JIU327621:JIU327622 JSQ327621:JSQ327622 KCM327621:KCM327622 KMI327621:KMI327622 KWE327621:KWE327622 LGA327621:LGA327622 LPW327621:LPW327622 LZS327621:LZS327622 MJO327621:MJO327622 MTK327621:MTK327622 NDG327621:NDG327622 NNC327621:NNC327622 NWY327621:NWY327622 OGU327621:OGU327622 OQQ327621:OQQ327622 PAM327621:PAM327622 PKI327621:PKI327622 PUE327621:PUE327622 QEA327621:QEA327622 QNW327621:QNW327622 QXS327621:QXS327622 RHO327621:RHO327622 RRK327621:RRK327622 SBG327621:SBG327622 SLC327621:SLC327622 SUY327621:SUY327622 TEU327621:TEU327622 TOQ327621:TOQ327622 TYM327621:TYM327622 UII327621:UII327622 USE327621:USE327622 VCA327621:VCA327622 VLW327621:VLW327622 VVS327621:VVS327622 WFO327621:WFO327622 WPK327621:WPK327622 M393155:M393156 CY393157:CY393158 MU393157:MU393158 WQ393157:WQ393158 AGM393157:AGM393158 AQI393157:AQI393158 BAE393157:BAE393158 BKA393157:BKA393158 BTW393157:BTW393158 CDS393157:CDS393158 CNO393157:CNO393158 CXK393157:CXK393158 DHG393157:DHG393158 DRC393157:DRC393158 EAY393157:EAY393158 EKU393157:EKU393158 EUQ393157:EUQ393158 FEM393157:FEM393158 FOI393157:FOI393158 FYE393157:FYE393158 GIA393157:GIA393158 GRW393157:GRW393158 HBS393157:HBS393158 HLO393157:HLO393158 HVK393157:HVK393158 IFG393157:IFG393158 IPC393157:IPC393158 IYY393157:IYY393158 JIU393157:JIU393158 JSQ393157:JSQ393158 KCM393157:KCM393158 KMI393157:KMI393158 KWE393157:KWE393158 LGA393157:LGA393158 LPW393157:LPW393158 LZS393157:LZS393158 MJO393157:MJO393158 MTK393157:MTK393158 NDG393157:NDG393158 NNC393157:NNC393158 NWY393157:NWY393158 OGU393157:OGU393158 OQQ393157:OQQ393158 PAM393157:PAM393158 PKI393157:PKI393158 PUE393157:PUE393158 QEA393157:QEA393158 QNW393157:QNW393158 QXS393157:QXS393158 RHO393157:RHO393158 RRK393157:RRK393158 SBG393157:SBG393158 SLC393157:SLC393158 SUY393157:SUY393158 TEU393157:TEU393158 TOQ393157:TOQ393158 TYM393157:TYM393158 UII393157:UII393158 USE393157:USE393158 VCA393157:VCA393158 VLW393157:VLW393158 VVS393157:VVS393158 WFO393157:WFO393158 WPK393157:WPK393158 M458691:M458692 CY458693:CY458694 MU458693:MU458694 WQ458693:WQ458694 AGM458693:AGM458694 AQI458693:AQI458694 BAE458693:BAE458694 BKA458693:BKA458694 BTW458693:BTW458694 CDS458693:CDS458694 CNO458693:CNO458694 CXK458693:CXK458694 DHG458693:DHG458694 DRC458693:DRC458694 EAY458693:EAY458694 EKU458693:EKU458694 EUQ458693:EUQ458694 FEM458693:FEM458694 FOI458693:FOI458694 FYE458693:FYE458694 GIA458693:GIA458694 GRW458693:GRW458694 HBS458693:HBS458694 HLO458693:HLO458694 HVK458693:HVK458694 IFG458693:IFG458694 IPC458693:IPC458694 IYY458693:IYY458694 JIU458693:JIU458694 JSQ458693:JSQ458694 KCM458693:KCM458694 KMI458693:KMI458694 KWE458693:KWE458694 LGA458693:LGA458694 LPW458693:LPW458694 LZS458693:LZS458694 MJO458693:MJO458694 MTK458693:MTK458694 NDG458693:NDG458694 NNC458693:NNC458694 NWY458693:NWY458694 OGU458693:OGU458694 OQQ458693:OQQ458694 PAM458693:PAM458694 PKI458693:PKI458694 PUE458693:PUE458694 QEA458693:QEA458694 QNW458693:QNW458694 QXS458693:QXS458694 RHO458693:RHO458694 RRK458693:RRK458694 SBG458693:SBG458694 SLC458693:SLC458694 SUY458693:SUY458694 TEU458693:TEU458694 TOQ458693:TOQ458694 TYM458693:TYM458694 UII458693:UII458694 USE458693:USE458694 VCA458693:VCA458694 VLW458693:VLW458694 VVS458693:VVS458694 WFO458693:WFO458694 WPK458693:WPK458694 M524227:M524228 CY524229:CY524230 MU524229:MU524230 WQ524229:WQ524230 AGM524229:AGM524230 AQI524229:AQI524230 BAE524229:BAE524230 BKA524229:BKA524230 BTW524229:BTW524230 CDS524229:CDS524230 CNO524229:CNO524230 CXK524229:CXK524230 DHG524229:DHG524230 DRC524229:DRC524230 EAY524229:EAY524230 EKU524229:EKU524230 EUQ524229:EUQ524230 FEM524229:FEM524230 FOI524229:FOI524230 FYE524229:FYE524230 GIA524229:GIA524230 GRW524229:GRW524230 HBS524229:HBS524230 HLO524229:HLO524230 HVK524229:HVK524230 IFG524229:IFG524230 IPC524229:IPC524230 IYY524229:IYY524230 JIU524229:JIU524230 JSQ524229:JSQ524230 KCM524229:KCM524230 KMI524229:KMI524230 KWE524229:KWE524230 LGA524229:LGA524230 LPW524229:LPW524230 LZS524229:LZS524230 MJO524229:MJO524230 MTK524229:MTK524230 NDG524229:NDG524230 NNC524229:NNC524230 NWY524229:NWY524230 OGU524229:OGU524230 OQQ524229:OQQ524230 PAM524229:PAM524230 PKI524229:PKI524230 PUE524229:PUE524230 QEA524229:QEA524230 QNW524229:QNW524230 QXS524229:QXS524230 RHO524229:RHO524230 RRK524229:RRK524230 SBG524229:SBG524230 SLC524229:SLC524230 SUY524229:SUY524230 TEU524229:TEU524230 TOQ524229:TOQ524230 TYM524229:TYM524230 UII524229:UII524230 USE524229:USE524230 VCA524229:VCA524230 VLW524229:VLW524230 VVS524229:VVS524230 WFO524229:WFO524230 WPK524229:WPK524230 M589763:M589764 CY589765:CY589766 MU589765:MU589766 WQ589765:WQ589766 AGM589765:AGM589766 AQI589765:AQI589766 BAE589765:BAE589766 BKA589765:BKA589766 BTW589765:BTW589766 CDS589765:CDS589766 CNO589765:CNO589766 CXK589765:CXK589766 DHG589765:DHG589766 DRC589765:DRC589766 EAY589765:EAY589766 EKU589765:EKU589766 EUQ589765:EUQ589766 FEM589765:FEM589766 FOI589765:FOI589766 FYE589765:FYE589766 GIA589765:GIA589766 GRW589765:GRW589766 HBS589765:HBS589766 HLO589765:HLO589766 HVK589765:HVK589766 IFG589765:IFG589766 IPC589765:IPC589766 IYY589765:IYY589766 JIU589765:JIU589766 JSQ589765:JSQ589766 KCM589765:KCM589766 KMI589765:KMI589766 KWE589765:KWE589766 LGA589765:LGA589766 LPW589765:LPW589766 LZS589765:LZS589766 MJO589765:MJO589766 MTK589765:MTK589766 NDG589765:NDG589766 NNC589765:NNC589766 NWY589765:NWY589766 OGU589765:OGU589766 OQQ589765:OQQ589766 PAM589765:PAM589766 PKI589765:PKI589766 PUE589765:PUE589766 QEA589765:QEA589766 QNW589765:QNW589766 QXS589765:QXS589766 RHO589765:RHO589766 RRK589765:RRK589766 SBG589765:SBG589766 SLC589765:SLC589766 SUY589765:SUY589766 TEU589765:TEU589766 TOQ589765:TOQ589766 TYM589765:TYM589766 UII589765:UII589766 USE589765:USE589766 VCA589765:VCA589766 VLW589765:VLW589766 VVS589765:VVS589766 WFO589765:WFO589766 WPK589765:WPK589766 M655299:M655300 CY655301:CY655302 MU655301:MU655302 WQ655301:WQ655302 AGM655301:AGM655302 AQI655301:AQI655302 BAE655301:BAE655302 BKA655301:BKA655302 BTW655301:BTW655302 CDS655301:CDS655302 CNO655301:CNO655302 CXK655301:CXK655302 DHG655301:DHG655302 DRC655301:DRC655302 EAY655301:EAY655302 EKU655301:EKU655302 EUQ655301:EUQ655302 FEM655301:FEM655302 FOI655301:FOI655302 FYE655301:FYE655302 GIA655301:GIA655302 GRW655301:GRW655302 HBS655301:HBS655302 HLO655301:HLO655302 HVK655301:HVK655302 IFG655301:IFG655302 IPC655301:IPC655302 IYY655301:IYY655302 JIU655301:JIU655302 JSQ655301:JSQ655302 KCM655301:KCM655302 KMI655301:KMI655302 KWE655301:KWE655302 LGA655301:LGA655302 LPW655301:LPW655302 LZS655301:LZS655302 MJO655301:MJO655302 MTK655301:MTK655302 NDG655301:NDG655302 NNC655301:NNC655302 NWY655301:NWY655302 OGU655301:OGU655302 OQQ655301:OQQ655302 PAM655301:PAM655302 PKI655301:PKI655302 PUE655301:PUE655302 QEA655301:QEA655302 QNW655301:QNW655302 QXS655301:QXS655302 RHO655301:RHO655302 RRK655301:RRK655302 SBG655301:SBG655302 SLC655301:SLC655302 SUY655301:SUY655302 TEU655301:TEU655302 TOQ655301:TOQ655302 TYM655301:TYM655302 UII655301:UII655302 USE655301:USE655302 VCA655301:VCA655302 VLW655301:VLW655302 VVS655301:VVS655302 WFO655301:WFO655302 WPK655301:WPK655302 M720835:M720836 CY720837:CY720838 MU720837:MU720838 WQ720837:WQ720838 AGM720837:AGM720838 AQI720837:AQI720838 BAE720837:BAE720838 BKA720837:BKA720838 BTW720837:BTW720838 CDS720837:CDS720838 CNO720837:CNO720838 CXK720837:CXK720838 DHG720837:DHG720838 DRC720837:DRC720838 EAY720837:EAY720838 EKU720837:EKU720838 EUQ720837:EUQ720838 FEM720837:FEM720838 FOI720837:FOI720838 FYE720837:FYE720838 GIA720837:GIA720838 GRW720837:GRW720838 HBS720837:HBS720838 HLO720837:HLO720838 HVK720837:HVK720838 IFG720837:IFG720838 IPC720837:IPC720838 IYY720837:IYY720838 JIU720837:JIU720838 JSQ720837:JSQ720838 KCM720837:KCM720838 KMI720837:KMI720838 KWE720837:KWE720838 LGA720837:LGA720838 LPW720837:LPW720838 LZS720837:LZS720838 MJO720837:MJO720838 MTK720837:MTK720838 NDG720837:NDG720838 NNC720837:NNC720838 NWY720837:NWY720838 OGU720837:OGU720838 OQQ720837:OQQ720838 PAM720837:PAM720838 PKI720837:PKI720838 PUE720837:PUE720838 QEA720837:QEA720838 QNW720837:QNW720838 QXS720837:QXS720838 RHO720837:RHO720838 RRK720837:RRK720838 SBG720837:SBG720838 SLC720837:SLC720838 SUY720837:SUY720838 TEU720837:TEU720838 TOQ720837:TOQ720838 TYM720837:TYM720838 UII720837:UII720838 USE720837:USE720838 VCA720837:VCA720838 VLW720837:VLW720838 VVS720837:VVS720838 WFO720837:WFO720838 WPK720837:WPK720838 M786371:M786372 CY786373:CY786374 MU786373:MU786374 WQ786373:WQ786374 AGM786373:AGM786374 AQI786373:AQI786374 BAE786373:BAE786374 BKA786373:BKA786374 BTW786373:BTW786374 CDS786373:CDS786374 CNO786373:CNO786374 CXK786373:CXK786374 DHG786373:DHG786374 DRC786373:DRC786374 EAY786373:EAY786374 EKU786373:EKU786374 EUQ786373:EUQ786374 FEM786373:FEM786374 FOI786373:FOI786374 FYE786373:FYE786374 GIA786373:GIA786374 GRW786373:GRW786374 HBS786373:HBS786374 HLO786373:HLO786374 HVK786373:HVK786374 IFG786373:IFG786374 IPC786373:IPC786374 IYY786373:IYY786374 JIU786373:JIU786374 JSQ786373:JSQ786374 KCM786373:KCM786374 KMI786373:KMI786374 KWE786373:KWE786374 LGA786373:LGA786374 LPW786373:LPW786374 LZS786373:LZS786374 MJO786373:MJO786374 MTK786373:MTK786374 NDG786373:NDG786374 NNC786373:NNC786374 NWY786373:NWY786374 OGU786373:OGU786374 OQQ786373:OQQ786374 PAM786373:PAM786374 PKI786373:PKI786374 PUE786373:PUE786374 QEA786373:QEA786374 QNW786373:QNW786374 QXS786373:QXS786374 RHO786373:RHO786374 RRK786373:RRK786374 SBG786373:SBG786374 SLC786373:SLC786374 SUY786373:SUY786374 TEU786373:TEU786374 TOQ786373:TOQ786374 TYM786373:TYM786374 UII786373:UII786374 USE786373:USE786374 VCA786373:VCA786374 VLW786373:VLW786374 VVS786373:VVS786374 WFO786373:WFO786374 WPK786373:WPK786374 M851907:M851908 CY851909:CY851910 MU851909:MU851910 WQ851909:WQ851910 AGM851909:AGM851910 AQI851909:AQI851910 BAE851909:BAE851910 BKA851909:BKA851910 BTW851909:BTW851910 CDS851909:CDS851910 CNO851909:CNO851910 CXK851909:CXK851910 DHG851909:DHG851910 DRC851909:DRC851910 EAY851909:EAY851910 EKU851909:EKU851910 EUQ851909:EUQ851910 FEM851909:FEM851910 FOI851909:FOI851910 FYE851909:FYE851910 GIA851909:GIA851910 GRW851909:GRW851910 HBS851909:HBS851910 HLO851909:HLO851910 HVK851909:HVK851910 IFG851909:IFG851910 IPC851909:IPC851910 IYY851909:IYY851910 JIU851909:JIU851910 JSQ851909:JSQ851910 KCM851909:KCM851910 KMI851909:KMI851910 KWE851909:KWE851910 LGA851909:LGA851910 LPW851909:LPW851910 LZS851909:LZS851910 MJO851909:MJO851910 MTK851909:MTK851910 NDG851909:NDG851910 NNC851909:NNC851910 NWY851909:NWY851910 OGU851909:OGU851910 OQQ851909:OQQ851910 PAM851909:PAM851910 PKI851909:PKI851910 PUE851909:PUE851910 QEA851909:QEA851910 QNW851909:QNW851910 QXS851909:QXS851910 RHO851909:RHO851910 RRK851909:RRK851910 SBG851909:SBG851910 SLC851909:SLC851910 SUY851909:SUY851910 TEU851909:TEU851910 TOQ851909:TOQ851910 TYM851909:TYM851910 UII851909:UII851910 USE851909:USE851910 VCA851909:VCA851910 VLW851909:VLW851910 VVS851909:VVS851910 WFO851909:WFO851910 WPK851909:WPK851910 M917443:M917444 CY917445:CY917446 MU917445:MU917446 WQ917445:WQ917446 AGM917445:AGM917446 AQI917445:AQI917446 BAE917445:BAE917446 BKA917445:BKA917446 BTW917445:BTW917446 CDS917445:CDS917446 CNO917445:CNO917446 CXK917445:CXK917446 DHG917445:DHG917446 DRC917445:DRC917446 EAY917445:EAY917446 EKU917445:EKU917446 EUQ917445:EUQ917446 FEM917445:FEM917446 FOI917445:FOI917446 FYE917445:FYE917446 GIA917445:GIA917446 GRW917445:GRW917446 HBS917445:HBS917446 HLO917445:HLO917446 HVK917445:HVK917446 IFG917445:IFG917446 IPC917445:IPC917446 IYY917445:IYY917446 JIU917445:JIU917446 JSQ917445:JSQ917446 KCM917445:KCM917446 KMI917445:KMI917446 KWE917445:KWE917446 LGA917445:LGA917446 LPW917445:LPW917446 LZS917445:LZS917446 MJO917445:MJO917446 MTK917445:MTK917446 NDG917445:NDG917446 NNC917445:NNC917446 NWY917445:NWY917446 OGU917445:OGU917446 OQQ917445:OQQ917446 PAM917445:PAM917446 PKI917445:PKI917446 PUE917445:PUE917446 QEA917445:QEA917446 QNW917445:QNW917446 QXS917445:QXS917446 RHO917445:RHO917446 RRK917445:RRK917446 SBG917445:SBG917446 SLC917445:SLC917446 SUY917445:SUY917446 TEU917445:TEU917446 TOQ917445:TOQ917446 TYM917445:TYM917446 UII917445:UII917446 USE917445:USE917446 VCA917445:VCA917446 VLW917445:VLW917446 VVS917445:VVS917446 WFO917445:WFO917446 WPK917445:WPK917446 M982979:M982980 CY982981:CY982982 MU982981:MU982982 WQ982981:WQ982982 AGM982981:AGM982982 AQI982981:AQI982982 BAE982981:BAE982982 BKA982981:BKA982982 BTW982981:BTW982982 CDS982981:CDS982982 CNO982981:CNO982982 CXK982981:CXK982982 DHG982981:DHG982982 DRC982981:DRC982982 EAY982981:EAY982982 EKU982981:EKU982982 EUQ982981:EUQ982982 FEM982981:FEM982982 FOI982981:FOI982982 FYE982981:FYE982982 GIA982981:GIA982982 GRW982981:GRW982982 HBS982981:HBS982982 HLO982981:HLO982982 HVK982981:HVK982982 IFG982981:IFG982982 IPC982981:IPC982982 IYY982981:IYY982982 JIU982981:JIU982982 JSQ982981:JSQ982982 KCM982981:KCM982982 KMI982981:KMI982982 KWE982981:KWE982982 LGA982981:LGA982982 LPW982981:LPW982982 LZS982981:LZS982982 MJO982981:MJO982982 MTK982981:MTK982982 NDG982981:NDG982982 NNC982981:NNC982982 NWY982981:NWY982982 OGU982981:OGU982982 OQQ982981:OQQ982982 PAM982981:PAM982982 PKI982981:PKI982982 PUE982981:PUE982982 QEA982981:QEA982982 QNW982981:QNW982982 QXS982981:QXS982982 RHO982981:RHO982982 RRK982981:RRK982982 SBG982981:SBG982982 SLC982981:SLC982982 SUY982981:SUY982982 TEU982981:TEU982982 TOQ982981:TOQ982982 TYM982981:TYM982982 UII982981:UII982982 USE982981:USE982982 VCA982981:VCA982982 VLW982981:VLW982982 VVS982981:VVS982982 WFO982981:WFO982982 WPK982981:WPK982982 M65383:M65390 CY65385:CY65392 MU65385:MU65392 WQ65385:WQ65392 AGM65385:AGM65392 AQI65385:AQI65392 BAE65385:BAE65392 BKA65385:BKA65392 BTW65385:BTW65392 CDS65385:CDS65392 CNO65385:CNO65392 CXK65385:CXK65392 DHG65385:DHG65392 DRC65385:DRC65392 EAY65385:EAY65392 EKU65385:EKU65392 EUQ65385:EUQ65392 FEM65385:FEM65392 FOI65385:FOI65392 FYE65385:FYE65392 GIA65385:GIA65392 GRW65385:GRW65392 HBS65385:HBS65392 HLO65385:HLO65392 HVK65385:HVK65392 IFG65385:IFG65392 IPC65385:IPC65392 IYY65385:IYY65392 JIU65385:JIU65392 JSQ65385:JSQ65392 KCM65385:KCM65392 KMI65385:KMI65392 KWE65385:KWE65392 LGA65385:LGA65392 LPW65385:LPW65392 LZS65385:LZS65392 MJO65385:MJO65392 MTK65385:MTK65392 NDG65385:NDG65392 NNC65385:NNC65392 NWY65385:NWY65392 OGU65385:OGU65392 OQQ65385:OQQ65392 PAM65385:PAM65392 PKI65385:PKI65392 PUE65385:PUE65392 QEA65385:QEA65392 QNW65385:QNW65392 QXS65385:QXS65392 RHO65385:RHO65392 RRK65385:RRK65392 SBG65385:SBG65392 SLC65385:SLC65392 SUY65385:SUY65392 TEU65385:TEU65392 TOQ65385:TOQ65392 TYM65385:TYM65392 UII65385:UII65392 USE65385:USE65392 VCA65385:VCA65392 VLW65385:VLW65392 VVS65385:VVS65392 WFO65385:WFO65392 WPK65385:WPK65392 M130919:M130926 CY130921:CY130928 MU130921:MU130928 WQ130921:WQ130928 AGM130921:AGM130928 AQI130921:AQI130928 BAE130921:BAE130928 BKA130921:BKA130928 BTW130921:BTW130928 CDS130921:CDS130928 CNO130921:CNO130928 CXK130921:CXK130928 DHG130921:DHG130928 DRC130921:DRC130928 EAY130921:EAY130928 EKU130921:EKU130928 EUQ130921:EUQ130928 FEM130921:FEM130928 FOI130921:FOI130928 FYE130921:FYE130928 GIA130921:GIA130928 GRW130921:GRW130928 HBS130921:HBS130928 HLO130921:HLO130928 HVK130921:HVK130928 IFG130921:IFG130928 IPC130921:IPC130928 IYY130921:IYY130928 JIU130921:JIU130928 JSQ130921:JSQ130928 KCM130921:KCM130928 KMI130921:KMI130928 KWE130921:KWE130928 LGA130921:LGA130928 LPW130921:LPW130928 LZS130921:LZS130928 MJO130921:MJO130928 MTK130921:MTK130928 NDG130921:NDG130928 NNC130921:NNC130928 NWY130921:NWY130928 OGU130921:OGU130928 OQQ130921:OQQ130928 PAM130921:PAM130928 PKI130921:PKI130928 PUE130921:PUE130928 QEA130921:QEA130928 QNW130921:QNW130928 QXS130921:QXS130928 RHO130921:RHO130928 RRK130921:RRK130928 SBG130921:SBG130928 SLC130921:SLC130928 SUY130921:SUY130928 TEU130921:TEU130928 TOQ130921:TOQ130928 TYM130921:TYM130928 UII130921:UII130928 USE130921:USE130928 VCA130921:VCA130928 VLW130921:VLW130928 VVS130921:VVS130928 WFO130921:WFO130928 WPK130921:WPK130928 M196455:M196462 CY196457:CY196464 MU196457:MU196464 WQ196457:WQ196464 AGM196457:AGM196464 AQI196457:AQI196464 BAE196457:BAE196464 BKA196457:BKA196464 BTW196457:BTW196464 CDS196457:CDS196464 CNO196457:CNO196464 CXK196457:CXK196464 DHG196457:DHG196464 DRC196457:DRC196464 EAY196457:EAY196464 EKU196457:EKU196464 EUQ196457:EUQ196464 FEM196457:FEM196464 FOI196457:FOI196464 FYE196457:FYE196464 GIA196457:GIA196464 GRW196457:GRW196464 HBS196457:HBS196464 HLO196457:HLO196464 HVK196457:HVK196464 IFG196457:IFG196464 IPC196457:IPC196464 IYY196457:IYY196464 JIU196457:JIU196464 JSQ196457:JSQ196464 KCM196457:KCM196464 KMI196457:KMI196464 KWE196457:KWE196464 LGA196457:LGA196464 LPW196457:LPW196464 LZS196457:LZS196464 MJO196457:MJO196464 MTK196457:MTK196464 NDG196457:NDG196464 NNC196457:NNC196464 NWY196457:NWY196464 OGU196457:OGU196464 OQQ196457:OQQ196464 PAM196457:PAM196464 PKI196457:PKI196464 PUE196457:PUE196464 QEA196457:QEA196464 QNW196457:QNW196464 QXS196457:QXS196464 RHO196457:RHO196464 RRK196457:RRK196464 SBG196457:SBG196464 SLC196457:SLC196464 SUY196457:SUY196464 TEU196457:TEU196464 TOQ196457:TOQ196464 TYM196457:TYM196464 UII196457:UII196464 USE196457:USE196464 VCA196457:VCA196464 VLW196457:VLW196464 VVS196457:VVS196464 WFO196457:WFO196464 WPK196457:WPK196464 M261991:M261998 CY261993:CY262000 MU261993:MU262000 WQ261993:WQ262000 AGM261993:AGM262000 AQI261993:AQI262000 BAE261993:BAE262000 BKA261993:BKA262000 BTW261993:BTW262000 CDS261993:CDS262000 CNO261993:CNO262000 CXK261993:CXK262000 DHG261993:DHG262000 DRC261993:DRC262000 EAY261993:EAY262000 EKU261993:EKU262000 EUQ261993:EUQ262000 FEM261993:FEM262000 FOI261993:FOI262000 FYE261993:FYE262000 GIA261993:GIA262000 GRW261993:GRW262000 HBS261993:HBS262000 HLO261993:HLO262000 HVK261993:HVK262000 IFG261993:IFG262000 IPC261993:IPC262000 IYY261993:IYY262000 JIU261993:JIU262000 JSQ261993:JSQ262000 KCM261993:KCM262000 KMI261993:KMI262000 KWE261993:KWE262000 LGA261993:LGA262000 LPW261993:LPW262000 LZS261993:LZS262000 MJO261993:MJO262000 MTK261993:MTK262000 NDG261993:NDG262000 NNC261993:NNC262000 NWY261993:NWY262000 OGU261993:OGU262000 OQQ261993:OQQ262000 PAM261993:PAM262000 PKI261993:PKI262000 PUE261993:PUE262000 QEA261993:QEA262000 QNW261993:QNW262000 QXS261993:QXS262000 RHO261993:RHO262000 RRK261993:RRK262000 SBG261993:SBG262000 SLC261993:SLC262000 SUY261993:SUY262000 TEU261993:TEU262000 TOQ261993:TOQ262000 TYM261993:TYM262000 UII261993:UII262000 USE261993:USE262000 VCA261993:VCA262000 VLW261993:VLW262000 VVS261993:VVS262000 WFO261993:WFO262000 WPK261993:WPK262000 M327527:M327534 CY327529:CY327536 MU327529:MU327536 WQ327529:WQ327536 AGM327529:AGM327536 AQI327529:AQI327536 BAE327529:BAE327536 BKA327529:BKA327536 BTW327529:BTW327536 CDS327529:CDS327536 CNO327529:CNO327536 CXK327529:CXK327536 DHG327529:DHG327536 DRC327529:DRC327536 EAY327529:EAY327536 EKU327529:EKU327536 EUQ327529:EUQ327536 FEM327529:FEM327536 FOI327529:FOI327536 FYE327529:FYE327536 GIA327529:GIA327536 GRW327529:GRW327536 HBS327529:HBS327536 HLO327529:HLO327536 HVK327529:HVK327536 IFG327529:IFG327536 IPC327529:IPC327536 IYY327529:IYY327536 JIU327529:JIU327536 JSQ327529:JSQ327536 KCM327529:KCM327536 KMI327529:KMI327536 KWE327529:KWE327536 LGA327529:LGA327536 LPW327529:LPW327536 LZS327529:LZS327536 MJO327529:MJO327536 MTK327529:MTK327536 NDG327529:NDG327536 NNC327529:NNC327536 NWY327529:NWY327536 OGU327529:OGU327536 OQQ327529:OQQ327536 PAM327529:PAM327536 PKI327529:PKI327536 PUE327529:PUE327536 QEA327529:QEA327536 QNW327529:QNW327536 QXS327529:QXS327536 RHO327529:RHO327536 RRK327529:RRK327536 SBG327529:SBG327536 SLC327529:SLC327536 SUY327529:SUY327536 TEU327529:TEU327536 TOQ327529:TOQ327536 TYM327529:TYM327536 UII327529:UII327536 USE327529:USE327536 VCA327529:VCA327536 VLW327529:VLW327536 VVS327529:VVS327536 WFO327529:WFO327536 WPK327529:WPK327536 M393063:M393070 CY393065:CY393072 MU393065:MU393072 WQ393065:WQ393072 AGM393065:AGM393072 AQI393065:AQI393072 BAE393065:BAE393072 BKA393065:BKA393072 BTW393065:BTW393072 CDS393065:CDS393072 CNO393065:CNO393072 CXK393065:CXK393072 DHG393065:DHG393072 DRC393065:DRC393072 EAY393065:EAY393072 EKU393065:EKU393072 EUQ393065:EUQ393072 FEM393065:FEM393072 FOI393065:FOI393072 FYE393065:FYE393072 GIA393065:GIA393072 GRW393065:GRW393072 HBS393065:HBS393072 HLO393065:HLO393072 HVK393065:HVK393072 IFG393065:IFG393072 IPC393065:IPC393072 IYY393065:IYY393072 JIU393065:JIU393072 JSQ393065:JSQ393072 KCM393065:KCM393072 KMI393065:KMI393072 KWE393065:KWE393072 LGA393065:LGA393072 LPW393065:LPW393072 LZS393065:LZS393072 MJO393065:MJO393072 MTK393065:MTK393072 NDG393065:NDG393072 NNC393065:NNC393072 NWY393065:NWY393072 OGU393065:OGU393072 OQQ393065:OQQ393072 PAM393065:PAM393072 PKI393065:PKI393072 PUE393065:PUE393072 QEA393065:QEA393072 QNW393065:QNW393072 QXS393065:QXS393072 RHO393065:RHO393072 RRK393065:RRK393072 SBG393065:SBG393072 SLC393065:SLC393072 SUY393065:SUY393072 TEU393065:TEU393072 TOQ393065:TOQ393072 TYM393065:TYM393072 UII393065:UII393072 USE393065:USE393072 VCA393065:VCA393072 VLW393065:VLW393072 VVS393065:VVS393072 WFO393065:WFO393072 WPK393065:WPK393072 M458599:M458606 CY458601:CY458608 MU458601:MU458608 WQ458601:WQ458608 AGM458601:AGM458608 AQI458601:AQI458608 BAE458601:BAE458608 BKA458601:BKA458608 BTW458601:BTW458608 CDS458601:CDS458608 CNO458601:CNO458608 CXK458601:CXK458608 DHG458601:DHG458608 DRC458601:DRC458608 EAY458601:EAY458608 EKU458601:EKU458608 EUQ458601:EUQ458608 FEM458601:FEM458608 FOI458601:FOI458608 FYE458601:FYE458608 GIA458601:GIA458608 GRW458601:GRW458608 HBS458601:HBS458608 HLO458601:HLO458608 HVK458601:HVK458608 IFG458601:IFG458608 IPC458601:IPC458608 IYY458601:IYY458608 JIU458601:JIU458608 JSQ458601:JSQ458608 KCM458601:KCM458608 KMI458601:KMI458608 KWE458601:KWE458608 LGA458601:LGA458608 LPW458601:LPW458608 LZS458601:LZS458608 MJO458601:MJO458608 MTK458601:MTK458608 NDG458601:NDG458608 NNC458601:NNC458608 NWY458601:NWY458608 OGU458601:OGU458608 OQQ458601:OQQ458608 PAM458601:PAM458608 PKI458601:PKI458608 PUE458601:PUE458608 QEA458601:QEA458608 QNW458601:QNW458608 QXS458601:QXS458608 RHO458601:RHO458608 RRK458601:RRK458608 SBG458601:SBG458608 SLC458601:SLC458608 SUY458601:SUY458608 TEU458601:TEU458608 TOQ458601:TOQ458608 TYM458601:TYM458608 UII458601:UII458608 USE458601:USE458608 VCA458601:VCA458608 VLW458601:VLW458608 VVS458601:VVS458608 WFO458601:WFO458608 WPK458601:WPK458608 M524135:M524142 CY524137:CY524144 MU524137:MU524144 WQ524137:WQ524144 AGM524137:AGM524144 AQI524137:AQI524144 BAE524137:BAE524144 BKA524137:BKA524144 BTW524137:BTW524144 CDS524137:CDS524144 CNO524137:CNO524144 CXK524137:CXK524144 DHG524137:DHG524144 DRC524137:DRC524144 EAY524137:EAY524144 EKU524137:EKU524144 EUQ524137:EUQ524144 FEM524137:FEM524144 FOI524137:FOI524144 FYE524137:FYE524144 GIA524137:GIA524144 GRW524137:GRW524144 HBS524137:HBS524144 HLO524137:HLO524144 HVK524137:HVK524144 IFG524137:IFG524144 IPC524137:IPC524144 IYY524137:IYY524144 JIU524137:JIU524144 JSQ524137:JSQ524144 KCM524137:KCM524144 KMI524137:KMI524144 KWE524137:KWE524144 LGA524137:LGA524144 LPW524137:LPW524144 LZS524137:LZS524144 MJO524137:MJO524144 MTK524137:MTK524144 NDG524137:NDG524144 NNC524137:NNC524144 NWY524137:NWY524144 OGU524137:OGU524144 OQQ524137:OQQ524144 PAM524137:PAM524144 PKI524137:PKI524144 PUE524137:PUE524144 QEA524137:QEA524144 QNW524137:QNW524144 QXS524137:QXS524144 RHO524137:RHO524144 RRK524137:RRK524144 SBG524137:SBG524144 SLC524137:SLC524144 SUY524137:SUY524144 TEU524137:TEU524144 TOQ524137:TOQ524144 TYM524137:TYM524144 UII524137:UII524144 USE524137:USE524144 VCA524137:VCA524144 VLW524137:VLW524144 VVS524137:VVS524144 WFO524137:WFO524144 WPK524137:WPK524144 M589671:M589678 CY589673:CY589680 MU589673:MU589680 WQ589673:WQ589680 AGM589673:AGM589680 AQI589673:AQI589680 BAE589673:BAE589680 BKA589673:BKA589680 BTW589673:BTW589680 CDS589673:CDS589680 CNO589673:CNO589680 CXK589673:CXK589680 DHG589673:DHG589680 DRC589673:DRC589680 EAY589673:EAY589680 EKU589673:EKU589680 EUQ589673:EUQ589680 FEM589673:FEM589680 FOI589673:FOI589680 FYE589673:FYE589680 GIA589673:GIA589680 GRW589673:GRW589680 HBS589673:HBS589680 HLO589673:HLO589680 HVK589673:HVK589680 IFG589673:IFG589680 IPC589673:IPC589680 IYY589673:IYY589680 JIU589673:JIU589680 JSQ589673:JSQ589680 KCM589673:KCM589680 KMI589673:KMI589680 KWE589673:KWE589680 LGA589673:LGA589680 LPW589673:LPW589680 LZS589673:LZS589680 MJO589673:MJO589680 MTK589673:MTK589680 NDG589673:NDG589680 NNC589673:NNC589680 NWY589673:NWY589680 OGU589673:OGU589680 OQQ589673:OQQ589680 PAM589673:PAM589680 PKI589673:PKI589680 PUE589673:PUE589680 QEA589673:QEA589680 QNW589673:QNW589680 QXS589673:QXS589680 RHO589673:RHO589680 RRK589673:RRK589680 SBG589673:SBG589680 SLC589673:SLC589680 SUY589673:SUY589680 TEU589673:TEU589680 TOQ589673:TOQ589680 TYM589673:TYM589680 UII589673:UII589680 USE589673:USE589680 VCA589673:VCA589680 VLW589673:VLW589680 VVS589673:VVS589680 WFO589673:WFO589680 WPK589673:WPK589680 M655207:M655214 CY655209:CY655216 MU655209:MU655216 WQ655209:WQ655216 AGM655209:AGM655216 AQI655209:AQI655216 BAE655209:BAE655216 BKA655209:BKA655216 BTW655209:BTW655216 CDS655209:CDS655216 CNO655209:CNO655216 CXK655209:CXK655216 DHG655209:DHG655216 DRC655209:DRC655216 EAY655209:EAY655216 EKU655209:EKU655216 EUQ655209:EUQ655216 FEM655209:FEM655216 FOI655209:FOI655216 FYE655209:FYE655216 GIA655209:GIA655216 GRW655209:GRW655216 HBS655209:HBS655216 HLO655209:HLO655216 HVK655209:HVK655216 IFG655209:IFG655216 IPC655209:IPC655216 IYY655209:IYY655216 JIU655209:JIU655216 JSQ655209:JSQ655216 KCM655209:KCM655216 KMI655209:KMI655216 KWE655209:KWE655216 LGA655209:LGA655216 LPW655209:LPW655216 LZS655209:LZS655216 MJO655209:MJO655216 MTK655209:MTK655216 NDG655209:NDG655216 NNC655209:NNC655216 NWY655209:NWY655216 OGU655209:OGU655216 OQQ655209:OQQ655216 PAM655209:PAM655216 PKI655209:PKI655216 PUE655209:PUE655216 QEA655209:QEA655216 QNW655209:QNW655216 QXS655209:QXS655216 RHO655209:RHO655216 RRK655209:RRK655216 SBG655209:SBG655216 SLC655209:SLC655216 SUY655209:SUY655216 TEU655209:TEU655216 TOQ655209:TOQ655216 TYM655209:TYM655216 UII655209:UII655216 USE655209:USE655216 VCA655209:VCA655216 VLW655209:VLW655216 VVS655209:VVS655216 WFO655209:WFO655216 WPK655209:WPK655216 M720743:M720750 CY720745:CY720752 MU720745:MU720752 WQ720745:WQ720752 AGM720745:AGM720752 AQI720745:AQI720752 BAE720745:BAE720752 BKA720745:BKA720752 BTW720745:BTW720752 CDS720745:CDS720752 CNO720745:CNO720752 CXK720745:CXK720752 DHG720745:DHG720752 DRC720745:DRC720752 EAY720745:EAY720752 EKU720745:EKU720752 EUQ720745:EUQ720752 FEM720745:FEM720752 FOI720745:FOI720752 FYE720745:FYE720752 GIA720745:GIA720752 GRW720745:GRW720752 HBS720745:HBS720752 HLO720745:HLO720752 HVK720745:HVK720752 IFG720745:IFG720752 IPC720745:IPC720752 IYY720745:IYY720752 JIU720745:JIU720752 JSQ720745:JSQ720752 KCM720745:KCM720752 KMI720745:KMI720752 KWE720745:KWE720752 LGA720745:LGA720752 LPW720745:LPW720752 LZS720745:LZS720752 MJO720745:MJO720752 MTK720745:MTK720752 NDG720745:NDG720752 NNC720745:NNC720752 NWY720745:NWY720752 OGU720745:OGU720752 OQQ720745:OQQ720752 PAM720745:PAM720752 PKI720745:PKI720752 PUE720745:PUE720752 QEA720745:QEA720752 QNW720745:QNW720752 QXS720745:QXS720752 RHO720745:RHO720752 RRK720745:RRK720752 SBG720745:SBG720752 SLC720745:SLC720752 SUY720745:SUY720752 TEU720745:TEU720752 TOQ720745:TOQ720752 TYM720745:TYM720752 UII720745:UII720752 USE720745:USE720752 VCA720745:VCA720752 VLW720745:VLW720752 VVS720745:VVS720752 WFO720745:WFO720752 WPK720745:WPK720752 M786279:M786286 CY786281:CY786288 MU786281:MU786288 WQ786281:WQ786288 AGM786281:AGM786288 AQI786281:AQI786288 BAE786281:BAE786288 BKA786281:BKA786288 BTW786281:BTW786288 CDS786281:CDS786288 CNO786281:CNO786288 CXK786281:CXK786288 DHG786281:DHG786288 DRC786281:DRC786288 EAY786281:EAY786288 EKU786281:EKU786288 EUQ786281:EUQ786288 FEM786281:FEM786288 FOI786281:FOI786288 FYE786281:FYE786288 GIA786281:GIA786288 GRW786281:GRW786288 HBS786281:HBS786288 HLO786281:HLO786288 HVK786281:HVK786288 IFG786281:IFG786288 IPC786281:IPC786288 IYY786281:IYY786288 JIU786281:JIU786288 JSQ786281:JSQ786288 KCM786281:KCM786288 KMI786281:KMI786288 KWE786281:KWE786288 LGA786281:LGA786288 LPW786281:LPW786288 LZS786281:LZS786288 MJO786281:MJO786288 MTK786281:MTK786288 NDG786281:NDG786288 NNC786281:NNC786288 NWY786281:NWY786288 OGU786281:OGU786288 OQQ786281:OQQ786288 PAM786281:PAM786288 PKI786281:PKI786288 PUE786281:PUE786288 QEA786281:QEA786288 QNW786281:QNW786288 QXS786281:QXS786288 RHO786281:RHO786288 RRK786281:RRK786288 SBG786281:SBG786288 SLC786281:SLC786288 SUY786281:SUY786288 TEU786281:TEU786288 TOQ786281:TOQ786288 TYM786281:TYM786288 UII786281:UII786288 USE786281:USE786288 VCA786281:VCA786288 VLW786281:VLW786288 VVS786281:VVS786288 WFO786281:WFO786288 WPK786281:WPK786288 M851815:M851822 CY851817:CY851824 MU851817:MU851824 WQ851817:WQ851824 AGM851817:AGM851824 AQI851817:AQI851824 BAE851817:BAE851824 BKA851817:BKA851824 BTW851817:BTW851824 CDS851817:CDS851824 CNO851817:CNO851824 CXK851817:CXK851824 DHG851817:DHG851824 DRC851817:DRC851824 EAY851817:EAY851824 EKU851817:EKU851824 EUQ851817:EUQ851824 FEM851817:FEM851824 FOI851817:FOI851824 FYE851817:FYE851824 GIA851817:GIA851824 GRW851817:GRW851824 HBS851817:HBS851824 HLO851817:HLO851824 HVK851817:HVK851824 IFG851817:IFG851824 IPC851817:IPC851824 IYY851817:IYY851824 JIU851817:JIU851824 JSQ851817:JSQ851824 KCM851817:KCM851824 KMI851817:KMI851824 KWE851817:KWE851824 LGA851817:LGA851824 LPW851817:LPW851824 LZS851817:LZS851824 MJO851817:MJO851824 MTK851817:MTK851824 NDG851817:NDG851824 NNC851817:NNC851824 NWY851817:NWY851824 OGU851817:OGU851824 OQQ851817:OQQ851824 PAM851817:PAM851824 PKI851817:PKI851824 PUE851817:PUE851824 QEA851817:QEA851824 QNW851817:QNW851824 QXS851817:QXS851824 RHO851817:RHO851824 RRK851817:RRK851824 SBG851817:SBG851824 SLC851817:SLC851824 SUY851817:SUY851824 TEU851817:TEU851824 TOQ851817:TOQ851824 TYM851817:TYM851824 UII851817:UII851824 USE851817:USE851824 VCA851817:VCA851824 VLW851817:VLW851824 VVS851817:VVS851824 WFO851817:WFO851824 WPK851817:WPK851824 M917351:M917358 CY917353:CY917360 MU917353:MU917360 WQ917353:WQ917360 AGM917353:AGM917360 AQI917353:AQI917360 BAE917353:BAE917360 BKA917353:BKA917360 BTW917353:BTW917360 CDS917353:CDS917360 CNO917353:CNO917360 CXK917353:CXK917360 DHG917353:DHG917360 DRC917353:DRC917360 EAY917353:EAY917360 EKU917353:EKU917360 EUQ917353:EUQ917360 FEM917353:FEM917360 FOI917353:FOI917360 FYE917353:FYE917360 GIA917353:GIA917360 GRW917353:GRW917360 HBS917353:HBS917360 HLO917353:HLO917360 HVK917353:HVK917360 IFG917353:IFG917360 IPC917353:IPC917360 IYY917353:IYY917360 JIU917353:JIU917360 JSQ917353:JSQ917360 KCM917353:KCM917360 KMI917353:KMI917360 KWE917353:KWE917360 LGA917353:LGA917360 LPW917353:LPW917360 LZS917353:LZS917360 MJO917353:MJO917360 MTK917353:MTK917360 NDG917353:NDG917360 NNC917353:NNC917360 NWY917353:NWY917360 OGU917353:OGU917360 OQQ917353:OQQ917360 PAM917353:PAM917360 PKI917353:PKI917360 PUE917353:PUE917360 QEA917353:QEA917360 QNW917353:QNW917360 QXS917353:QXS917360 RHO917353:RHO917360 RRK917353:RRK917360 SBG917353:SBG917360 SLC917353:SLC917360 SUY917353:SUY917360 TEU917353:TEU917360 TOQ917353:TOQ917360 TYM917353:TYM917360 UII917353:UII917360 USE917353:USE917360 VCA917353:VCA917360 VLW917353:VLW917360 VVS917353:VVS917360 WFO917353:WFO917360 WPK917353:WPK917360 M982887:M982894 CY982889:CY982896 MU982889:MU982896 WQ982889:WQ982896 AGM982889:AGM982896 AQI982889:AQI982896 BAE982889:BAE982896 BKA982889:BKA982896 BTW982889:BTW982896 CDS982889:CDS982896 CNO982889:CNO982896 CXK982889:CXK982896 DHG982889:DHG982896 DRC982889:DRC982896 EAY982889:EAY982896 EKU982889:EKU982896 EUQ982889:EUQ982896 FEM982889:FEM982896 FOI982889:FOI982896 FYE982889:FYE982896 GIA982889:GIA982896 GRW982889:GRW982896 HBS982889:HBS982896 HLO982889:HLO982896 HVK982889:HVK982896 IFG982889:IFG982896 IPC982889:IPC982896 IYY982889:IYY982896 JIU982889:JIU982896 JSQ982889:JSQ982896 KCM982889:KCM982896 KMI982889:KMI982896 KWE982889:KWE982896 LGA982889:LGA982896 LPW982889:LPW982896 LZS982889:LZS982896 MJO982889:MJO982896 MTK982889:MTK982896 NDG982889:NDG982896 NNC982889:NNC982896 NWY982889:NWY982896 OGU982889:OGU982896 OQQ982889:OQQ982896 PAM982889:PAM982896 PKI982889:PKI982896 PUE982889:PUE982896 QEA982889:QEA982896 QNW982889:QNW982896 QXS982889:QXS982896 RHO982889:RHO982896 RRK982889:RRK982896 SBG982889:SBG982896 SLC982889:SLC982896 SUY982889:SUY982896 TEU982889:TEU982896 TOQ982889:TOQ982896 TYM982889:TYM982896 UII982889:UII982896 USE982889:USE982896 VCA982889:VCA982896 VLW982889:VLW982896 VVS982889:VVS982896 WFO982889:WFO982896 WPK982889:WPK982896 M65485:M65486 CY65487:CY65488 MU65487:MU65488 WQ65487:WQ65488 AGM65487:AGM65488 AQI65487:AQI65488 BAE65487:BAE65488 BKA65487:BKA65488 BTW65487:BTW65488 CDS65487:CDS65488 CNO65487:CNO65488 CXK65487:CXK65488 DHG65487:DHG65488 DRC65487:DRC65488 EAY65487:EAY65488 EKU65487:EKU65488 EUQ65487:EUQ65488 FEM65487:FEM65488 FOI65487:FOI65488 FYE65487:FYE65488 GIA65487:GIA65488 GRW65487:GRW65488 HBS65487:HBS65488 HLO65487:HLO65488 HVK65487:HVK65488 IFG65487:IFG65488 IPC65487:IPC65488 IYY65487:IYY65488 JIU65487:JIU65488 JSQ65487:JSQ65488 KCM65487:KCM65488 KMI65487:KMI65488 KWE65487:KWE65488 LGA65487:LGA65488 LPW65487:LPW65488 LZS65487:LZS65488 MJO65487:MJO65488 MTK65487:MTK65488 NDG65487:NDG65488 NNC65487:NNC65488 NWY65487:NWY65488 OGU65487:OGU65488 OQQ65487:OQQ65488 PAM65487:PAM65488 PKI65487:PKI65488 PUE65487:PUE65488 QEA65487:QEA65488 QNW65487:QNW65488 QXS65487:QXS65488 RHO65487:RHO65488 RRK65487:RRK65488 SBG65487:SBG65488 SLC65487:SLC65488 SUY65487:SUY65488 TEU65487:TEU65488 TOQ65487:TOQ65488 TYM65487:TYM65488 UII65487:UII65488 USE65487:USE65488 VCA65487:VCA65488 VLW65487:VLW65488 VVS65487:VVS65488 WFO65487:WFO65488 WPK65487:WPK65488 M131021:M131022 CY131023:CY131024 MU131023:MU131024 WQ131023:WQ131024 AGM131023:AGM131024 AQI131023:AQI131024 BAE131023:BAE131024 BKA131023:BKA131024 BTW131023:BTW131024 CDS131023:CDS131024 CNO131023:CNO131024 CXK131023:CXK131024 DHG131023:DHG131024 DRC131023:DRC131024 EAY131023:EAY131024 EKU131023:EKU131024 EUQ131023:EUQ131024 FEM131023:FEM131024 FOI131023:FOI131024 FYE131023:FYE131024 GIA131023:GIA131024 GRW131023:GRW131024 HBS131023:HBS131024 HLO131023:HLO131024 HVK131023:HVK131024 IFG131023:IFG131024 IPC131023:IPC131024 IYY131023:IYY131024 JIU131023:JIU131024 JSQ131023:JSQ131024 KCM131023:KCM131024 KMI131023:KMI131024 KWE131023:KWE131024 LGA131023:LGA131024 LPW131023:LPW131024 LZS131023:LZS131024 MJO131023:MJO131024 MTK131023:MTK131024 NDG131023:NDG131024 NNC131023:NNC131024 NWY131023:NWY131024 OGU131023:OGU131024 OQQ131023:OQQ131024 PAM131023:PAM131024 PKI131023:PKI131024 PUE131023:PUE131024 QEA131023:QEA131024 QNW131023:QNW131024 QXS131023:QXS131024 RHO131023:RHO131024 RRK131023:RRK131024 SBG131023:SBG131024 SLC131023:SLC131024 SUY131023:SUY131024 TEU131023:TEU131024 TOQ131023:TOQ131024 TYM131023:TYM131024 UII131023:UII131024 USE131023:USE131024 VCA131023:VCA131024 VLW131023:VLW131024 VVS131023:VVS131024 WFO131023:WFO131024 WPK131023:WPK131024 M196557:M196558 CY196559:CY196560 MU196559:MU196560 WQ196559:WQ196560 AGM196559:AGM196560 AQI196559:AQI196560 BAE196559:BAE196560 BKA196559:BKA196560 BTW196559:BTW196560 CDS196559:CDS196560 CNO196559:CNO196560 CXK196559:CXK196560 DHG196559:DHG196560 DRC196559:DRC196560 EAY196559:EAY196560 EKU196559:EKU196560 EUQ196559:EUQ196560 FEM196559:FEM196560 FOI196559:FOI196560 FYE196559:FYE196560 GIA196559:GIA196560 GRW196559:GRW196560 HBS196559:HBS196560 HLO196559:HLO196560 HVK196559:HVK196560 IFG196559:IFG196560 IPC196559:IPC196560 IYY196559:IYY196560 JIU196559:JIU196560 JSQ196559:JSQ196560 KCM196559:KCM196560 KMI196559:KMI196560 KWE196559:KWE196560 LGA196559:LGA196560 LPW196559:LPW196560 LZS196559:LZS196560 MJO196559:MJO196560 MTK196559:MTK196560 NDG196559:NDG196560 NNC196559:NNC196560 NWY196559:NWY196560 OGU196559:OGU196560 OQQ196559:OQQ196560 PAM196559:PAM196560 PKI196559:PKI196560 PUE196559:PUE196560 QEA196559:QEA196560 QNW196559:QNW196560 QXS196559:QXS196560 RHO196559:RHO196560 RRK196559:RRK196560 SBG196559:SBG196560 SLC196559:SLC196560 SUY196559:SUY196560 TEU196559:TEU196560 TOQ196559:TOQ196560 TYM196559:TYM196560 UII196559:UII196560 USE196559:USE196560 VCA196559:VCA196560 VLW196559:VLW196560 VVS196559:VVS196560 WFO196559:WFO196560 WPK196559:WPK196560 M262093:M262094 CY262095:CY262096 MU262095:MU262096 WQ262095:WQ262096 AGM262095:AGM262096 AQI262095:AQI262096 BAE262095:BAE262096 BKA262095:BKA262096 BTW262095:BTW262096 CDS262095:CDS262096 CNO262095:CNO262096 CXK262095:CXK262096 DHG262095:DHG262096 DRC262095:DRC262096 EAY262095:EAY262096 EKU262095:EKU262096 EUQ262095:EUQ262096 FEM262095:FEM262096 FOI262095:FOI262096 FYE262095:FYE262096 GIA262095:GIA262096 GRW262095:GRW262096 HBS262095:HBS262096 HLO262095:HLO262096 HVK262095:HVK262096 IFG262095:IFG262096 IPC262095:IPC262096 IYY262095:IYY262096 JIU262095:JIU262096 JSQ262095:JSQ262096 KCM262095:KCM262096 KMI262095:KMI262096 KWE262095:KWE262096 LGA262095:LGA262096 LPW262095:LPW262096 LZS262095:LZS262096 MJO262095:MJO262096 MTK262095:MTK262096 NDG262095:NDG262096 NNC262095:NNC262096 NWY262095:NWY262096 OGU262095:OGU262096 OQQ262095:OQQ262096 PAM262095:PAM262096 PKI262095:PKI262096 PUE262095:PUE262096 QEA262095:QEA262096 QNW262095:QNW262096 QXS262095:QXS262096 RHO262095:RHO262096 RRK262095:RRK262096 SBG262095:SBG262096 SLC262095:SLC262096 SUY262095:SUY262096 TEU262095:TEU262096 TOQ262095:TOQ262096 TYM262095:TYM262096 UII262095:UII262096 USE262095:USE262096 VCA262095:VCA262096 VLW262095:VLW262096 VVS262095:VVS262096 WFO262095:WFO262096 WPK262095:WPK262096 M327629:M327630 CY327631:CY327632 MU327631:MU327632 WQ327631:WQ327632 AGM327631:AGM327632 AQI327631:AQI327632 BAE327631:BAE327632 BKA327631:BKA327632 BTW327631:BTW327632 CDS327631:CDS327632 CNO327631:CNO327632 CXK327631:CXK327632 DHG327631:DHG327632 DRC327631:DRC327632 EAY327631:EAY327632 EKU327631:EKU327632 EUQ327631:EUQ327632 FEM327631:FEM327632 FOI327631:FOI327632 FYE327631:FYE327632 GIA327631:GIA327632 GRW327631:GRW327632 HBS327631:HBS327632 HLO327631:HLO327632 HVK327631:HVK327632 IFG327631:IFG327632 IPC327631:IPC327632 IYY327631:IYY327632 JIU327631:JIU327632 JSQ327631:JSQ327632 KCM327631:KCM327632 KMI327631:KMI327632 KWE327631:KWE327632 LGA327631:LGA327632 LPW327631:LPW327632 LZS327631:LZS327632 MJO327631:MJO327632 MTK327631:MTK327632 NDG327631:NDG327632 NNC327631:NNC327632 NWY327631:NWY327632 OGU327631:OGU327632 OQQ327631:OQQ327632 PAM327631:PAM327632 PKI327631:PKI327632 PUE327631:PUE327632 QEA327631:QEA327632 QNW327631:QNW327632 QXS327631:QXS327632 RHO327631:RHO327632 RRK327631:RRK327632 SBG327631:SBG327632 SLC327631:SLC327632 SUY327631:SUY327632 TEU327631:TEU327632 TOQ327631:TOQ327632 TYM327631:TYM327632 UII327631:UII327632 USE327631:USE327632 VCA327631:VCA327632 VLW327631:VLW327632 VVS327631:VVS327632 WFO327631:WFO327632 WPK327631:WPK327632 M393165:M393166 CY393167:CY393168 MU393167:MU393168 WQ393167:WQ393168 AGM393167:AGM393168 AQI393167:AQI393168 BAE393167:BAE393168 BKA393167:BKA393168 BTW393167:BTW393168 CDS393167:CDS393168 CNO393167:CNO393168 CXK393167:CXK393168 DHG393167:DHG393168 DRC393167:DRC393168 EAY393167:EAY393168 EKU393167:EKU393168 EUQ393167:EUQ393168 FEM393167:FEM393168 FOI393167:FOI393168 FYE393167:FYE393168 GIA393167:GIA393168 GRW393167:GRW393168 HBS393167:HBS393168 HLO393167:HLO393168 HVK393167:HVK393168 IFG393167:IFG393168 IPC393167:IPC393168 IYY393167:IYY393168 JIU393167:JIU393168 JSQ393167:JSQ393168 KCM393167:KCM393168 KMI393167:KMI393168 KWE393167:KWE393168 LGA393167:LGA393168 LPW393167:LPW393168 LZS393167:LZS393168 MJO393167:MJO393168 MTK393167:MTK393168 NDG393167:NDG393168 NNC393167:NNC393168 NWY393167:NWY393168 OGU393167:OGU393168 OQQ393167:OQQ393168 PAM393167:PAM393168 PKI393167:PKI393168 PUE393167:PUE393168 QEA393167:QEA393168 QNW393167:QNW393168 QXS393167:QXS393168 RHO393167:RHO393168 RRK393167:RRK393168 SBG393167:SBG393168 SLC393167:SLC393168 SUY393167:SUY393168 TEU393167:TEU393168 TOQ393167:TOQ393168 TYM393167:TYM393168 UII393167:UII393168 USE393167:USE393168 VCA393167:VCA393168 VLW393167:VLW393168 VVS393167:VVS393168 WFO393167:WFO393168 WPK393167:WPK393168 M458701:M458702 CY458703:CY458704 MU458703:MU458704 WQ458703:WQ458704 AGM458703:AGM458704 AQI458703:AQI458704 BAE458703:BAE458704 BKA458703:BKA458704 BTW458703:BTW458704 CDS458703:CDS458704 CNO458703:CNO458704 CXK458703:CXK458704 DHG458703:DHG458704 DRC458703:DRC458704 EAY458703:EAY458704 EKU458703:EKU458704 EUQ458703:EUQ458704 FEM458703:FEM458704 FOI458703:FOI458704 FYE458703:FYE458704 GIA458703:GIA458704 GRW458703:GRW458704 HBS458703:HBS458704 HLO458703:HLO458704 HVK458703:HVK458704 IFG458703:IFG458704 IPC458703:IPC458704 IYY458703:IYY458704 JIU458703:JIU458704 JSQ458703:JSQ458704 KCM458703:KCM458704 KMI458703:KMI458704 KWE458703:KWE458704 LGA458703:LGA458704 LPW458703:LPW458704 LZS458703:LZS458704 MJO458703:MJO458704 MTK458703:MTK458704 NDG458703:NDG458704 NNC458703:NNC458704 NWY458703:NWY458704 OGU458703:OGU458704 OQQ458703:OQQ458704 PAM458703:PAM458704 PKI458703:PKI458704 PUE458703:PUE458704 QEA458703:QEA458704 QNW458703:QNW458704 QXS458703:QXS458704 RHO458703:RHO458704 RRK458703:RRK458704 SBG458703:SBG458704 SLC458703:SLC458704 SUY458703:SUY458704 TEU458703:TEU458704 TOQ458703:TOQ458704 TYM458703:TYM458704 UII458703:UII458704 USE458703:USE458704 VCA458703:VCA458704 VLW458703:VLW458704 VVS458703:VVS458704 WFO458703:WFO458704 WPK458703:WPK458704 M524237:M524238 CY524239:CY524240 MU524239:MU524240 WQ524239:WQ524240 AGM524239:AGM524240 AQI524239:AQI524240 BAE524239:BAE524240 BKA524239:BKA524240 BTW524239:BTW524240 CDS524239:CDS524240 CNO524239:CNO524240 CXK524239:CXK524240 DHG524239:DHG524240 DRC524239:DRC524240 EAY524239:EAY524240 EKU524239:EKU524240 EUQ524239:EUQ524240 FEM524239:FEM524240 FOI524239:FOI524240 FYE524239:FYE524240 GIA524239:GIA524240 GRW524239:GRW524240 HBS524239:HBS524240 HLO524239:HLO524240 HVK524239:HVK524240 IFG524239:IFG524240 IPC524239:IPC524240 IYY524239:IYY524240 JIU524239:JIU524240 JSQ524239:JSQ524240 KCM524239:KCM524240 KMI524239:KMI524240 KWE524239:KWE524240 LGA524239:LGA524240 LPW524239:LPW524240 LZS524239:LZS524240 MJO524239:MJO524240 MTK524239:MTK524240 NDG524239:NDG524240 NNC524239:NNC524240 NWY524239:NWY524240 OGU524239:OGU524240 OQQ524239:OQQ524240 PAM524239:PAM524240 PKI524239:PKI524240 PUE524239:PUE524240 QEA524239:QEA524240 QNW524239:QNW524240 QXS524239:QXS524240 RHO524239:RHO524240 RRK524239:RRK524240 SBG524239:SBG524240 SLC524239:SLC524240 SUY524239:SUY524240 TEU524239:TEU524240 TOQ524239:TOQ524240 TYM524239:TYM524240 UII524239:UII524240 USE524239:USE524240 VCA524239:VCA524240 VLW524239:VLW524240 VVS524239:VVS524240 WFO524239:WFO524240 WPK524239:WPK524240 M589773:M589774 CY589775:CY589776 MU589775:MU589776 WQ589775:WQ589776 AGM589775:AGM589776 AQI589775:AQI589776 BAE589775:BAE589776 BKA589775:BKA589776 BTW589775:BTW589776 CDS589775:CDS589776 CNO589775:CNO589776 CXK589775:CXK589776 DHG589775:DHG589776 DRC589775:DRC589776 EAY589775:EAY589776 EKU589775:EKU589776 EUQ589775:EUQ589776 FEM589775:FEM589776 FOI589775:FOI589776 FYE589775:FYE589776 GIA589775:GIA589776 GRW589775:GRW589776 HBS589775:HBS589776 HLO589775:HLO589776 HVK589775:HVK589776 IFG589775:IFG589776 IPC589775:IPC589776 IYY589775:IYY589776 JIU589775:JIU589776 JSQ589775:JSQ589776 KCM589775:KCM589776 KMI589775:KMI589776 KWE589775:KWE589776 LGA589775:LGA589776 LPW589775:LPW589776 LZS589775:LZS589776 MJO589775:MJO589776 MTK589775:MTK589776 NDG589775:NDG589776 NNC589775:NNC589776 NWY589775:NWY589776 OGU589775:OGU589776 OQQ589775:OQQ589776 PAM589775:PAM589776 PKI589775:PKI589776 PUE589775:PUE589776 QEA589775:QEA589776 QNW589775:QNW589776 QXS589775:QXS589776 RHO589775:RHO589776 RRK589775:RRK589776 SBG589775:SBG589776 SLC589775:SLC589776 SUY589775:SUY589776 TEU589775:TEU589776 TOQ589775:TOQ589776 TYM589775:TYM589776 UII589775:UII589776 USE589775:USE589776 VCA589775:VCA589776 VLW589775:VLW589776 VVS589775:VVS589776 WFO589775:WFO589776 WPK589775:WPK589776 M655309:M655310 CY655311:CY655312 MU655311:MU655312 WQ655311:WQ655312 AGM655311:AGM655312 AQI655311:AQI655312 BAE655311:BAE655312 BKA655311:BKA655312 BTW655311:BTW655312 CDS655311:CDS655312 CNO655311:CNO655312 CXK655311:CXK655312 DHG655311:DHG655312 DRC655311:DRC655312 EAY655311:EAY655312 EKU655311:EKU655312 EUQ655311:EUQ655312 FEM655311:FEM655312 FOI655311:FOI655312 FYE655311:FYE655312 GIA655311:GIA655312 GRW655311:GRW655312 HBS655311:HBS655312 HLO655311:HLO655312 HVK655311:HVK655312 IFG655311:IFG655312 IPC655311:IPC655312 IYY655311:IYY655312 JIU655311:JIU655312 JSQ655311:JSQ655312 KCM655311:KCM655312 KMI655311:KMI655312 KWE655311:KWE655312 LGA655311:LGA655312 LPW655311:LPW655312 LZS655311:LZS655312 MJO655311:MJO655312 MTK655311:MTK655312 NDG655311:NDG655312 NNC655311:NNC655312 NWY655311:NWY655312 OGU655311:OGU655312 OQQ655311:OQQ655312 PAM655311:PAM655312 PKI655311:PKI655312 PUE655311:PUE655312 QEA655311:QEA655312 QNW655311:QNW655312 QXS655311:QXS655312 RHO655311:RHO655312 RRK655311:RRK655312 SBG655311:SBG655312 SLC655311:SLC655312 SUY655311:SUY655312 TEU655311:TEU655312 TOQ655311:TOQ655312 TYM655311:TYM655312 UII655311:UII655312 USE655311:USE655312 VCA655311:VCA655312 VLW655311:VLW655312 VVS655311:VVS655312 WFO655311:WFO655312 WPK655311:WPK655312 M720845:M720846 CY720847:CY720848 MU720847:MU720848 WQ720847:WQ720848 AGM720847:AGM720848 AQI720847:AQI720848 BAE720847:BAE720848 BKA720847:BKA720848 BTW720847:BTW720848 CDS720847:CDS720848 CNO720847:CNO720848 CXK720847:CXK720848 DHG720847:DHG720848 DRC720847:DRC720848 EAY720847:EAY720848 EKU720847:EKU720848 EUQ720847:EUQ720848 FEM720847:FEM720848 FOI720847:FOI720848 FYE720847:FYE720848 GIA720847:GIA720848 GRW720847:GRW720848 HBS720847:HBS720848 HLO720847:HLO720848 HVK720847:HVK720848 IFG720847:IFG720848 IPC720847:IPC720848 IYY720847:IYY720848 JIU720847:JIU720848 JSQ720847:JSQ720848 KCM720847:KCM720848 KMI720847:KMI720848 KWE720847:KWE720848 LGA720847:LGA720848 LPW720847:LPW720848 LZS720847:LZS720848 MJO720847:MJO720848 MTK720847:MTK720848 NDG720847:NDG720848 NNC720847:NNC720848 NWY720847:NWY720848 OGU720847:OGU720848 OQQ720847:OQQ720848 PAM720847:PAM720848 PKI720847:PKI720848 PUE720847:PUE720848 QEA720847:QEA720848 QNW720847:QNW720848 QXS720847:QXS720848 RHO720847:RHO720848 RRK720847:RRK720848 SBG720847:SBG720848 SLC720847:SLC720848 SUY720847:SUY720848 TEU720847:TEU720848 TOQ720847:TOQ720848 TYM720847:TYM720848 UII720847:UII720848 USE720847:USE720848 VCA720847:VCA720848 VLW720847:VLW720848 VVS720847:VVS720848 WFO720847:WFO720848 WPK720847:WPK720848 M786381:M786382 CY786383:CY786384 MU786383:MU786384 WQ786383:WQ786384 AGM786383:AGM786384 AQI786383:AQI786384 BAE786383:BAE786384 BKA786383:BKA786384 BTW786383:BTW786384 CDS786383:CDS786384 CNO786383:CNO786384 CXK786383:CXK786384 DHG786383:DHG786384 DRC786383:DRC786384 EAY786383:EAY786384 EKU786383:EKU786384 EUQ786383:EUQ786384 FEM786383:FEM786384 FOI786383:FOI786384 FYE786383:FYE786384 GIA786383:GIA786384 GRW786383:GRW786384 HBS786383:HBS786384 HLO786383:HLO786384 HVK786383:HVK786384 IFG786383:IFG786384 IPC786383:IPC786384 IYY786383:IYY786384 JIU786383:JIU786384 JSQ786383:JSQ786384 KCM786383:KCM786384 KMI786383:KMI786384 KWE786383:KWE786384 LGA786383:LGA786384 LPW786383:LPW786384 LZS786383:LZS786384 MJO786383:MJO786384 MTK786383:MTK786384 NDG786383:NDG786384 NNC786383:NNC786384 NWY786383:NWY786384 OGU786383:OGU786384 OQQ786383:OQQ786384 PAM786383:PAM786384 PKI786383:PKI786384 PUE786383:PUE786384 QEA786383:QEA786384 QNW786383:QNW786384 QXS786383:QXS786384 RHO786383:RHO786384 RRK786383:RRK786384 SBG786383:SBG786384 SLC786383:SLC786384 SUY786383:SUY786384 TEU786383:TEU786384 TOQ786383:TOQ786384 TYM786383:TYM786384 UII786383:UII786384 USE786383:USE786384 VCA786383:VCA786384 VLW786383:VLW786384 VVS786383:VVS786384 WFO786383:WFO786384 WPK786383:WPK786384 M851917:M851918 CY851919:CY851920 MU851919:MU851920 WQ851919:WQ851920 AGM851919:AGM851920 AQI851919:AQI851920 BAE851919:BAE851920 BKA851919:BKA851920 BTW851919:BTW851920 CDS851919:CDS851920 CNO851919:CNO851920 CXK851919:CXK851920 DHG851919:DHG851920 DRC851919:DRC851920 EAY851919:EAY851920 EKU851919:EKU851920 EUQ851919:EUQ851920 FEM851919:FEM851920 FOI851919:FOI851920 FYE851919:FYE851920 GIA851919:GIA851920 GRW851919:GRW851920 HBS851919:HBS851920 HLO851919:HLO851920 HVK851919:HVK851920 IFG851919:IFG851920 IPC851919:IPC851920 IYY851919:IYY851920 JIU851919:JIU851920 JSQ851919:JSQ851920 KCM851919:KCM851920 KMI851919:KMI851920 KWE851919:KWE851920 LGA851919:LGA851920 LPW851919:LPW851920 LZS851919:LZS851920 MJO851919:MJO851920 MTK851919:MTK851920 NDG851919:NDG851920 NNC851919:NNC851920 NWY851919:NWY851920 OGU851919:OGU851920 OQQ851919:OQQ851920 PAM851919:PAM851920 PKI851919:PKI851920 PUE851919:PUE851920 QEA851919:QEA851920 QNW851919:QNW851920 QXS851919:QXS851920 RHO851919:RHO851920 RRK851919:RRK851920 SBG851919:SBG851920 SLC851919:SLC851920 SUY851919:SUY851920 TEU851919:TEU851920 TOQ851919:TOQ851920 TYM851919:TYM851920 UII851919:UII851920 USE851919:USE851920 VCA851919:VCA851920 VLW851919:VLW851920 VVS851919:VVS851920 WFO851919:WFO851920 WPK851919:WPK851920 M917453:M917454 CY917455:CY917456 MU917455:MU917456 WQ917455:WQ917456 AGM917455:AGM917456 AQI917455:AQI917456 BAE917455:BAE917456 BKA917455:BKA917456 BTW917455:BTW917456 CDS917455:CDS917456 CNO917455:CNO917456 CXK917455:CXK917456 DHG917455:DHG917456 DRC917455:DRC917456 EAY917455:EAY917456 EKU917455:EKU917456 EUQ917455:EUQ917456 FEM917455:FEM917456 FOI917455:FOI917456 FYE917455:FYE917456 GIA917455:GIA917456 GRW917455:GRW917456 HBS917455:HBS917456 HLO917455:HLO917456 HVK917455:HVK917456 IFG917455:IFG917456 IPC917455:IPC917456 IYY917455:IYY917456 JIU917455:JIU917456 JSQ917455:JSQ917456 KCM917455:KCM917456 KMI917455:KMI917456 KWE917455:KWE917456 LGA917455:LGA917456 LPW917455:LPW917456 LZS917455:LZS917456 MJO917455:MJO917456 MTK917455:MTK917456 NDG917455:NDG917456 NNC917455:NNC917456 NWY917455:NWY917456 OGU917455:OGU917456 OQQ917455:OQQ917456 PAM917455:PAM917456 PKI917455:PKI917456 PUE917455:PUE917456 QEA917455:QEA917456 QNW917455:QNW917456 QXS917455:QXS917456 RHO917455:RHO917456 RRK917455:RRK917456 SBG917455:SBG917456 SLC917455:SLC917456 SUY917455:SUY917456 TEU917455:TEU917456 TOQ917455:TOQ917456 TYM917455:TYM917456 UII917455:UII917456 USE917455:USE917456 VCA917455:VCA917456 VLW917455:VLW917456 VVS917455:VVS917456 WFO917455:WFO917456 WPK917455:WPK917456 M982989:M982990 CY982991:CY982992 MU982991:MU982992 WQ982991:WQ982992 AGM982991:AGM982992 AQI982991:AQI982992 BAE982991:BAE982992 BKA982991:BKA982992 BTW982991:BTW982992 CDS982991:CDS982992 CNO982991:CNO982992 CXK982991:CXK982992 DHG982991:DHG982992 DRC982991:DRC982992 EAY982991:EAY982992 EKU982991:EKU982992 EUQ982991:EUQ982992 FEM982991:FEM982992 FOI982991:FOI982992 FYE982991:FYE982992 GIA982991:GIA982992 GRW982991:GRW982992 HBS982991:HBS982992 HLO982991:HLO982992 HVK982991:HVK982992 IFG982991:IFG982992 IPC982991:IPC982992 IYY982991:IYY982992 JIU982991:JIU982992 JSQ982991:JSQ982992 KCM982991:KCM982992 KMI982991:KMI982992 KWE982991:KWE982992 LGA982991:LGA982992 LPW982991:LPW982992 LZS982991:LZS982992 MJO982991:MJO982992 MTK982991:MTK982992 NDG982991:NDG982992 NNC982991:NNC982992 NWY982991:NWY982992 OGU982991:OGU982992 OQQ982991:OQQ982992 PAM982991:PAM982992 PKI982991:PKI982992 PUE982991:PUE982992 QEA982991:QEA982992 QNW982991:QNW982992 QXS982991:QXS982992 RHO982991:RHO982992 RRK982991:RRK982992 SBG982991:SBG982992 SLC982991:SLC982992 SUY982991:SUY982992 TEU982991:TEU982992 TOQ982991:TOQ982992 TYM982991:TYM982992 UII982991:UII982992 USE982991:USE982992 VCA982991:VCA982992 VLW982991:VLW982992 VVS982991:VVS982992 WFO982991:WFO982992 WPK982991:WPK982992 JK48:JK75 TG48:TG75 ADC48:ADC75 AMY48:AMY75 AWU48:AWU75 BGQ48:BGQ75 BQM48:BQM75 CAI48:CAI75 CKE48:CKE75 CUA48:CUA75 DDW48:DDW75 DNS48:DNS75 DXO48:DXO75 EHK48:EHK75 ERG48:ERG75 FBC48:FBC75 FKY48:FKY75 FUU48:FUU75 GEQ48:GEQ75 GOM48:GOM75 GYI48:GYI75 HIE48:HIE75 HSA48:HSA75 IBW48:IBW75 ILS48:ILS75 IVO48:IVO75 JFK48:JFK75 JPG48:JPG75 JZC48:JZC75 KIY48:KIY75 KSU48:KSU75 LCQ48:LCQ75 LMM48:LMM75 LWI48:LWI75 MGE48:MGE75 MQA48:MQA75 MZW48:MZW75 NJS48:NJS75 NTO48:NTO75 ODK48:ODK75 ONG48:ONG75 OXC48:OXC75 PGY48:PGY75 PQU48:PQU75 QAQ48:QAQ75 QKM48:QKM75 QUI48:QUI75 REE48:REE75 ROA48:ROA75 RXW48:RXW75 SHS48:SHS75 SRO48:SRO75 TBK48:TBK75 TLG48:TLG75 TVC48:TVC75 UEY48:UEY75 UOU48:UOU75 UYQ48:UYQ75 VIM48:VIM75 VSI48:VSI75 WCE48:WCE75 WMA48:WMA75 WVW48:WVW75 M34:M178 M24:M32 M273:M274 M303:M308 M227:M230 M235:M267 M219:M223 M311:M343 M184:M217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352"/>
  <sheetViews>
    <sheetView topLeftCell="A19" workbookViewId="0">
      <selection activeCell="A11" sqref="A11"/>
    </sheetView>
  </sheetViews>
  <sheetFormatPr baseColWidth="10" defaultColWidth="9.140625" defaultRowHeight="12.75" x14ac:dyDescent="0.2"/>
  <cols>
    <col min="1" max="1" width="13.85546875" style="270" customWidth="1"/>
    <col min="2" max="2" width="21.28515625" style="271" customWidth="1"/>
    <col min="3" max="3" width="103.85546875" style="272" customWidth="1"/>
    <col min="4" max="256" width="9.140625" style="273"/>
    <col min="257" max="257" width="13.85546875" style="273" customWidth="1"/>
    <col min="258" max="258" width="21.28515625" style="273" customWidth="1"/>
    <col min="259" max="259" width="103.85546875" style="273" customWidth="1"/>
    <col min="260" max="512" width="9.140625" style="273"/>
    <col min="513" max="513" width="13.85546875" style="273" customWidth="1"/>
    <col min="514" max="514" width="21.28515625" style="273" customWidth="1"/>
    <col min="515" max="515" width="103.85546875" style="273" customWidth="1"/>
    <col min="516" max="768" width="9.140625" style="273"/>
    <col min="769" max="769" width="13.85546875" style="273" customWidth="1"/>
    <col min="770" max="770" width="21.28515625" style="273" customWidth="1"/>
    <col min="771" max="771" width="103.85546875" style="273" customWidth="1"/>
    <col min="772" max="1024" width="9.140625" style="273"/>
    <col min="1025" max="1025" width="13.85546875" style="273" customWidth="1"/>
    <col min="1026" max="1026" width="21.28515625" style="273" customWidth="1"/>
    <col min="1027" max="1027" width="103.85546875" style="273" customWidth="1"/>
    <col min="1028" max="1280" width="9.140625" style="273"/>
    <col min="1281" max="1281" width="13.85546875" style="273" customWidth="1"/>
    <col min="1282" max="1282" width="21.28515625" style="273" customWidth="1"/>
    <col min="1283" max="1283" width="103.85546875" style="273" customWidth="1"/>
    <col min="1284" max="1536" width="9.140625" style="273"/>
    <col min="1537" max="1537" width="13.85546875" style="273" customWidth="1"/>
    <col min="1538" max="1538" width="21.28515625" style="273" customWidth="1"/>
    <col min="1539" max="1539" width="103.85546875" style="273" customWidth="1"/>
    <col min="1540" max="1792" width="9.140625" style="273"/>
    <col min="1793" max="1793" width="13.85546875" style="273" customWidth="1"/>
    <col min="1794" max="1794" width="21.28515625" style="273" customWidth="1"/>
    <col min="1795" max="1795" width="103.85546875" style="273" customWidth="1"/>
    <col min="1796" max="2048" width="9.140625" style="273"/>
    <col min="2049" max="2049" width="13.85546875" style="273" customWidth="1"/>
    <col min="2050" max="2050" width="21.28515625" style="273" customWidth="1"/>
    <col min="2051" max="2051" width="103.85546875" style="273" customWidth="1"/>
    <col min="2052" max="2304" width="9.140625" style="273"/>
    <col min="2305" max="2305" width="13.85546875" style="273" customWidth="1"/>
    <col min="2306" max="2306" width="21.28515625" style="273" customWidth="1"/>
    <col min="2307" max="2307" width="103.85546875" style="273" customWidth="1"/>
    <col min="2308" max="2560" width="9.140625" style="273"/>
    <col min="2561" max="2561" width="13.85546875" style="273" customWidth="1"/>
    <col min="2562" max="2562" width="21.28515625" style="273" customWidth="1"/>
    <col min="2563" max="2563" width="103.85546875" style="273" customWidth="1"/>
    <col min="2564" max="2816" width="9.140625" style="273"/>
    <col min="2817" max="2817" width="13.85546875" style="273" customWidth="1"/>
    <col min="2818" max="2818" width="21.28515625" style="273" customWidth="1"/>
    <col min="2819" max="2819" width="103.85546875" style="273" customWidth="1"/>
    <col min="2820" max="3072" width="9.140625" style="273"/>
    <col min="3073" max="3073" width="13.85546875" style="273" customWidth="1"/>
    <col min="3074" max="3074" width="21.28515625" style="273" customWidth="1"/>
    <col min="3075" max="3075" width="103.85546875" style="273" customWidth="1"/>
    <col min="3076" max="3328" width="9.140625" style="273"/>
    <col min="3329" max="3329" width="13.85546875" style="273" customWidth="1"/>
    <col min="3330" max="3330" width="21.28515625" style="273" customWidth="1"/>
    <col min="3331" max="3331" width="103.85546875" style="273" customWidth="1"/>
    <col min="3332" max="3584" width="9.140625" style="273"/>
    <col min="3585" max="3585" width="13.85546875" style="273" customWidth="1"/>
    <col min="3586" max="3586" width="21.28515625" style="273" customWidth="1"/>
    <col min="3587" max="3587" width="103.85546875" style="273" customWidth="1"/>
    <col min="3588" max="3840" width="9.140625" style="273"/>
    <col min="3841" max="3841" width="13.85546875" style="273" customWidth="1"/>
    <col min="3842" max="3842" width="21.28515625" style="273" customWidth="1"/>
    <col min="3843" max="3843" width="103.85546875" style="273" customWidth="1"/>
    <col min="3844" max="4096" width="9.140625" style="273"/>
    <col min="4097" max="4097" width="13.85546875" style="273" customWidth="1"/>
    <col min="4098" max="4098" width="21.28515625" style="273" customWidth="1"/>
    <col min="4099" max="4099" width="103.85546875" style="273" customWidth="1"/>
    <col min="4100" max="4352" width="9.140625" style="273"/>
    <col min="4353" max="4353" width="13.85546875" style="273" customWidth="1"/>
    <col min="4354" max="4354" width="21.28515625" style="273" customWidth="1"/>
    <col min="4355" max="4355" width="103.85546875" style="273" customWidth="1"/>
    <col min="4356" max="4608" width="9.140625" style="273"/>
    <col min="4609" max="4609" width="13.85546875" style="273" customWidth="1"/>
    <col min="4610" max="4610" width="21.28515625" style="273" customWidth="1"/>
    <col min="4611" max="4611" width="103.85546875" style="273" customWidth="1"/>
    <col min="4612" max="4864" width="9.140625" style="273"/>
    <col min="4865" max="4865" width="13.85546875" style="273" customWidth="1"/>
    <col min="4866" max="4866" width="21.28515625" style="273" customWidth="1"/>
    <col min="4867" max="4867" width="103.85546875" style="273" customWidth="1"/>
    <col min="4868" max="5120" width="9.140625" style="273"/>
    <col min="5121" max="5121" width="13.85546875" style="273" customWidth="1"/>
    <col min="5122" max="5122" width="21.28515625" style="273" customWidth="1"/>
    <col min="5123" max="5123" width="103.85546875" style="273" customWidth="1"/>
    <col min="5124" max="5376" width="9.140625" style="273"/>
    <col min="5377" max="5377" width="13.85546875" style="273" customWidth="1"/>
    <col min="5378" max="5378" width="21.28515625" style="273" customWidth="1"/>
    <col min="5379" max="5379" width="103.85546875" style="273" customWidth="1"/>
    <col min="5380" max="5632" width="9.140625" style="273"/>
    <col min="5633" max="5633" width="13.85546875" style="273" customWidth="1"/>
    <col min="5634" max="5634" width="21.28515625" style="273" customWidth="1"/>
    <col min="5635" max="5635" width="103.85546875" style="273" customWidth="1"/>
    <col min="5636" max="5888" width="9.140625" style="273"/>
    <col min="5889" max="5889" width="13.85546875" style="273" customWidth="1"/>
    <col min="5890" max="5890" width="21.28515625" style="273" customWidth="1"/>
    <col min="5891" max="5891" width="103.85546875" style="273" customWidth="1"/>
    <col min="5892" max="6144" width="9.140625" style="273"/>
    <col min="6145" max="6145" width="13.85546875" style="273" customWidth="1"/>
    <col min="6146" max="6146" width="21.28515625" style="273" customWidth="1"/>
    <col min="6147" max="6147" width="103.85546875" style="273" customWidth="1"/>
    <col min="6148" max="6400" width="9.140625" style="273"/>
    <col min="6401" max="6401" width="13.85546875" style="273" customWidth="1"/>
    <col min="6402" max="6402" width="21.28515625" style="273" customWidth="1"/>
    <col min="6403" max="6403" width="103.85546875" style="273" customWidth="1"/>
    <col min="6404" max="6656" width="9.140625" style="273"/>
    <col min="6657" max="6657" width="13.85546875" style="273" customWidth="1"/>
    <col min="6658" max="6658" width="21.28515625" style="273" customWidth="1"/>
    <col min="6659" max="6659" width="103.85546875" style="273" customWidth="1"/>
    <col min="6660" max="6912" width="9.140625" style="273"/>
    <col min="6913" max="6913" width="13.85546875" style="273" customWidth="1"/>
    <col min="6914" max="6914" width="21.28515625" style="273" customWidth="1"/>
    <col min="6915" max="6915" width="103.85546875" style="273" customWidth="1"/>
    <col min="6916" max="7168" width="9.140625" style="273"/>
    <col min="7169" max="7169" width="13.85546875" style="273" customWidth="1"/>
    <col min="7170" max="7170" width="21.28515625" style="273" customWidth="1"/>
    <col min="7171" max="7171" width="103.85546875" style="273" customWidth="1"/>
    <col min="7172" max="7424" width="9.140625" style="273"/>
    <col min="7425" max="7425" width="13.85546875" style="273" customWidth="1"/>
    <col min="7426" max="7426" width="21.28515625" style="273" customWidth="1"/>
    <col min="7427" max="7427" width="103.85546875" style="273" customWidth="1"/>
    <col min="7428" max="7680" width="9.140625" style="273"/>
    <col min="7681" max="7681" width="13.85546875" style="273" customWidth="1"/>
    <col min="7682" max="7682" width="21.28515625" style="273" customWidth="1"/>
    <col min="7683" max="7683" width="103.85546875" style="273" customWidth="1"/>
    <col min="7684" max="7936" width="9.140625" style="273"/>
    <col min="7937" max="7937" width="13.85546875" style="273" customWidth="1"/>
    <col min="7938" max="7938" width="21.28515625" style="273" customWidth="1"/>
    <col min="7939" max="7939" width="103.85546875" style="273" customWidth="1"/>
    <col min="7940" max="8192" width="9.140625" style="273"/>
    <col min="8193" max="8193" width="13.85546875" style="273" customWidth="1"/>
    <col min="8194" max="8194" width="21.28515625" style="273" customWidth="1"/>
    <col min="8195" max="8195" width="103.85546875" style="273" customWidth="1"/>
    <col min="8196" max="8448" width="9.140625" style="273"/>
    <col min="8449" max="8449" width="13.85546875" style="273" customWidth="1"/>
    <col min="8450" max="8450" width="21.28515625" style="273" customWidth="1"/>
    <col min="8451" max="8451" width="103.85546875" style="273" customWidth="1"/>
    <col min="8452" max="8704" width="9.140625" style="273"/>
    <col min="8705" max="8705" width="13.85546875" style="273" customWidth="1"/>
    <col min="8706" max="8706" width="21.28515625" style="273" customWidth="1"/>
    <col min="8707" max="8707" width="103.85546875" style="273" customWidth="1"/>
    <col min="8708" max="8960" width="9.140625" style="273"/>
    <col min="8961" max="8961" width="13.85546875" style="273" customWidth="1"/>
    <col min="8962" max="8962" width="21.28515625" style="273" customWidth="1"/>
    <col min="8963" max="8963" width="103.85546875" style="273" customWidth="1"/>
    <col min="8964" max="9216" width="9.140625" style="273"/>
    <col min="9217" max="9217" width="13.85546875" style="273" customWidth="1"/>
    <col min="9218" max="9218" width="21.28515625" style="273" customWidth="1"/>
    <col min="9219" max="9219" width="103.85546875" style="273" customWidth="1"/>
    <col min="9220" max="9472" width="9.140625" style="273"/>
    <col min="9473" max="9473" width="13.85546875" style="273" customWidth="1"/>
    <col min="9474" max="9474" width="21.28515625" style="273" customWidth="1"/>
    <col min="9475" max="9475" width="103.85546875" style="273" customWidth="1"/>
    <col min="9476" max="9728" width="9.140625" style="273"/>
    <col min="9729" max="9729" width="13.85546875" style="273" customWidth="1"/>
    <col min="9730" max="9730" width="21.28515625" style="273" customWidth="1"/>
    <col min="9731" max="9731" width="103.85546875" style="273" customWidth="1"/>
    <col min="9732" max="9984" width="9.140625" style="273"/>
    <col min="9985" max="9985" width="13.85546875" style="273" customWidth="1"/>
    <col min="9986" max="9986" width="21.28515625" style="273" customWidth="1"/>
    <col min="9987" max="9987" width="103.85546875" style="273" customWidth="1"/>
    <col min="9988" max="10240" width="9.140625" style="273"/>
    <col min="10241" max="10241" width="13.85546875" style="273" customWidth="1"/>
    <col min="10242" max="10242" width="21.28515625" style="273" customWidth="1"/>
    <col min="10243" max="10243" width="103.85546875" style="273" customWidth="1"/>
    <col min="10244" max="10496" width="9.140625" style="273"/>
    <col min="10497" max="10497" width="13.85546875" style="273" customWidth="1"/>
    <col min="10498" max="10498" width="21.28515625" style="273" customWidth="1"/>
    <col min="10499" max="10499" width="103.85546875" style="273" customWidth="1"/>
    <col min="10500" max="10752" width="9.140625" style="273"/>
    <col min="10753" max="10753" width="13.85546875" style="273" customWidth="1"/>
    <col min="10754" max="10754" width="21.28515625" style="273" customWidth="1"/>
    <col min="10755" max="10755" width="103.85546875" style="273" customWidth="1"/>
    <col min="10756" max="11008" width="9.140625" style="273"/>
    <col min="11009" max="11009" width="13.85546875" style="273" customWidth="1"/>
    <col min="11010" max="11010" width="21.28515625" style="273" customWidth="1"/>
    <col min="11011" max="11011" width="103.85546875" style="273" customWidth="1"/>
    <col min="11012" max="11264" width="9.140625" style="273"/>
    <col min="11265" max="11265" width="13.85546875" style="273" customWidth="1"/>
    <col min="11266" max="11266" width="21.28515625" style="273" customWidth="1"/>
    <col min="11267" max="11267" width="103.85546875" style="273" customWidth="1"/>
    <col min="11268" max="11520" width="9.140625" style="273"/>
    <col min="11521" max="11521" width="13.85546875" style="273" customWidth="1"/>
    <col min="11522" max="11522" width="21.28515625" style="273" customWidth="1"/>
    <col min="11523" max="11523" width="103.85546875" style="273" customWidth="1"/>
    <col min="11524" max="11776" width="9.140625" style="273"/>
    <col min="11777" max="11777" width="13.85546875" style="273" customWidth="1"/>
    <col min="11778" max="11778" width="21.28515625" style="273" customWidth="1"/>
    <col min="11779" max="11779" width="103.85546875" style="273" customWidth="1"/>
    <col min="11780" max="12032" width="9.140625" style="273"/>
    <col min="12033" max="12033" width="13.85546875" style="273" customWidth="1"/>
    <col min="12034" max="12034" width="21.28515625" style="273" customWidth="1"/>
    <col min="12035" max="12035" width="103.85546875" style="273" customWidth="1"/>
    <col min="12036" max="12288" width="9.140625" style="273"/>
    <col min="12289" max="12289" width="13.85546875" style="273" customWidth="1"/>
    <col min="12290" max="12290" width="21.28515625" style="273" customWidth="1"/>
    <col min="12291" max="12291" width="103.85546875" style="273" customWidth="1"/>
    <col min="12292" max="12544" width="9.140625" style="273"/>
    <col min="12545" max="12545" width="13.85546875" style="273" customWidth="1"/>
    <col min="12546" max="12546" width="21.28515625" style="273" customWidth="1"/>
    <col min="12547" max="12547" width="103.85546875" style="273" customWidth="1"/>
    <col min="12548" max="12800" width="9.140625" style="273"/>
    <col min="12801" max="12801" width="13.85546875" style="273" customWidth="1"/>
    <col min="12802" max="12802" width="21.28515625" style="273" customWidth="1"/>
    <col min="12803" max="12803" width="103.85546875" style="273" customWidth="1"/>
    <col min="12804" max="13056" width="9.140625" style="273"/>
    <col min="13057" max="13057" width="13.85546875" style="273" customWidth="1"/>
    <col min="13058" max="13058" width="21.28515625" style="273" customWidth="1"/>
    <col min="13059" max="13059" width="103.85546875" style="273" customWidth="1"/>
    <col min="13060" max="13312" width="9.140625" style="273"/>
    <col min="13313" max="13313" width="13.85546875" style="273" customWidth="1"/>
    <col min="13314" max="13314" width="21.28515625" style="273" customWidth="1"/>
    <col min="13315" max="13315" width="103.85546875" style="273" customWidth="1"/>
    <col min="13316" max="13568" width="9.140625" style="273"/>
    <col min="13569" max="13569" width="13.85546875" style="273" customWidth="1"/>
    <col min="13570" max="13570" width="21.28515625" style="273" customWidth="1"/>
    <col min="13571" max="13571" width="103.85546875" style="273" customWidth="1"/>
    <col min="13572" max="13824" width="9.140625" style="273"/>
    <col min="13825" max="13825" width="13.85546875" style="273" customWidth="1"/>
    <col min="13826" max="13826" width="21.28515625" style="273" customWidth="1"/>
    <col min="13827" max="13827" width="103.85546875" style="273" customWidth="1"/>
    <col min="13828" max="14080" width="9.140625" style="273"/>
    <col min="14081" max="14081" width="13.85546875" style="273" customWidth="1"/>
    <col min="14082" max="14082" width="21.28515625" style="273" customWidth="1"/>
    <col min="14083" max="14083" width="103.85546875" style="273" customWidth="1"/>
    <col min="14084" max="14336" width="9.140625" style="273"/>
    <col min="14337" max="14337" width="13.85546875" style="273" customWidth="1"/>
    <col min="14338" max="14338" width="21.28515625" style="273" customWidth="1"/>
    <col min="14339" max="14339" width="103.85546875" style="273" customWidth="1"/>
    <col min="14340" max="14592" width="9.140625" style="273"/>
    <col min="14593" max="14593" width="13.85546875" style="273" customWidth="1"/>
    <col min="14594" max="14594" width="21.28515625" style="273" customWidth="1"/>
    <col min="14595" max="14595" width="103.85546875" style="273" customWidth="1"/>
    <col min="14596" max="14848" width="9.140625" style="273"/>
    <col min="14849" max="14849" width="13.85546875" style="273" customWidth="1"/>
    <col min="14850" max="14850" width="21.28515625" style="273" customWidth="1"/>
    <col min="14851" max="14851" width="103.85546875" style="273" customWidth="1"/>
    <col min="14852" max="15104" width="9.140625" style="273"/>
    <col min="15105" max="15105" width="13.85546875" style="273" customWidth="1"/>
    <col min="15106" max="15106" width="21.28515625" style="273" customWidth="1"/>
    <col min="15107" max="15107" width="103.85546875" style="273" customWidth="1"/>
    <col min="15108" max="15360" width="9.140625" style="273"/>
    <col min="15361" max="15361" width="13.85546875" style="273" customWidth="1"/>
    <col min="15362" max="15362" width="21.28515625" style="273" customWidth="1"/>
    <col min="15363" max="15363" width="103.85546875" style="273" customWidth="1"/>
    <col min="15364" max="15616" width="9.140625" style="273"/>
    <col min="15617" max="15617" width="13.85546875" style="273" customWidth="1"/>
    <col min="15618" max="15618" width="21.28515625" style="273" customWidth="1"/>
    <col min="15619" max="15619" width="103.85546875" style="273" customWidth="1"/>
    <col min="15620" max="15872" width="9.140625" style="273"/>
    <col min="15873" max="15873" width="13.85546875" style="273" customWidth="1"/>
    <col min="15874" max="15874" width="21.28515625" style="273" customWidth="1"/>
    <col min="15875" max="15875" width="103.85546875" style="273" customWidth="1"/>
    <col min="15876" max="16128" width="9.140625" style="273"/>
    <col min="16129" max="16129" width="13.85546875" style="273" customWidth="1"/>
    <col min="16130" max="16130" width="21.28515625" style="273" customWidth="1"/>
    <col min="16131" max="16131" width="103.85546875" style="273" customWidth="1"/>
    <col min="16132" max="16384" width="9.140625" style="273"/>
  </cols>
  <sheetData>
    <row r="1" spans="1:19" ht="13.5" thickBot="1" x14ac:dyDescent="0.25">
      <c r="S1" s="274"/>
    </row>
    <row r="2" spans="1:19" ht="36.75" customHeight="1" x14ac:dyDescent="0.2">
      <c r="A2" s="275"/>
      <c r="B2" s="470" t="s">
        <v>2101</v>
      </c>
      <c r="C2" s="471"/>
      <c r="S2" s="274"/>
    </row>
    <row r="3" spans="1:19" ht="13.5" thickBot="1" x14ac:dyDescent="0.25">
      <c r="A3" s="276"/>
      <c r="B3" s="277"/>
      <c r="C3" s="278"/>
      <c r="S3" s="274"/>
    </row>
    <row r="4" spans="1:19" ht="13.5" thickBot="1" x14ac:dyDescent="0.25">
      <c r="A4" s="472" t="s">
        <v>2102</v>
      </c>
      <c r="B4" s="472"/>
      <c r="C4" s="472"/>
      <c r="S4" s="274"/>
    </row>
    <row r="5" spans="1:19" ht="72" customHeight="1" thickBot="1" x14ac:dyDescent="0.25">
      <c r="A5" s="279" t="s">
        <v>2103</v>
      </c>
      <c r="B5" s="473" t="s">
        <v>2104</v>
      </c>
      <c r="C5" s="474"/>
    </row>
    <row r="6" spans="1:19" ht="13.5" thickBot="1" x14ac:dyDescent="0.25">
      <c r="A6" s="475" t="s">
        <v>2105</v>
      </c>
      <c r="B6" s="476"/>
      <c r="C6" s="477"/>
    </row>
    <row r="7" spans="1:19" ht="15.75" customHeight="1" thickBot="1" x14ac:dyDescent="0.25">
      <c r="A7" s="478" t="s">
        <v>2106</v>
      </c>
      <c r="B7" s="478"/>
      <c r="C7" s="479"/>
    </row>
    <row r="8" spans="1:19" s="282" customFormat="1" ht="13.5" thickBot="1" x14ac:dyDescent="0.25">
      <c r="A8" s="280" t="s">
        <v>2107</v>
      </c>
      <c r="B8" s="281" t="s">
        <v>2108</v>
      </c>
      <c r="C8" s="281" t="s">
        <v>2109</v>
      </c>
    </row>
    <row r="9" spans="1:19" ht="127.5" x14ac:dyDescent="0.2">
      <c r="A9" s="283">
        <v>1</v>
      </c>
      <c r="B9" s="284" t="s">
        <v>2110</v>
      </c>
      <c r="C9" s="285" t="s">
        <v>2111</v>
      </c>
    </row>
    <row r="10" spans="1:19" ht="25.5" x14ac:dyDescent="0.2">
      <c r="A10" s="286">
        <v>2</v>
      </c>
      <c r="B10" s="287" t="s">
        <v>2112</v>
      </c>
      <c r="C10" s="288" t="s">
        <v>2113</v>
      </c>
    </row>
    <row r="11" spans="1:19" ht="140.25" x14ac:dyDescent="0.2">
      <c r="A11" s="286">
        <v>3</v>
      </c>
      <c r="B11" s="289" t="s">
        <v>5</v>
      </c>
      <c r="C11" s="290" t="s">
        <v>2114</v>
      </c>
    </row>
    <row r="12" spans="1:19" ht="63.75" x14ac:dyDescent="0.2">
      <c r="A12" s="286">
        <v>4</v>
      </c>
      <c r="B12" s="287" t="s">
        <v>2115</v>
      </c>
      <c r="C12" s="290" t="s">
        <v>2116</v>
      </c>
    </row>
    <row r="13" spans="1:19" x14ac:dyDescent="0.2">
      <c r="A13" s="286">
        <v>5</v>
      </c>
      <c r="B13" s="289" t="s">
        <v>7</v>
      </c>
      <c r="C13" s="290" t="s">
        <v>2117</v>
      </c>
    </row>
    <row r="14" spans="1:19" x14ac:dyDescent="0.2">
      <c r="A14" s="286">
        <v>6</v>
      </c>
      <c r="B14" s="287" t="s">
        <v>8</v>
      </c>
      <c r="C14" s="290" t="s">
        <v>2118</v>
      </c>
    </row>
    <row r="15" spans="1:19" ht="25.5" x14ac:dyDescent="0.2">
      <c r="A15" s="286">
        <v>7</v>
      </c>
      <c r="B15" s="287" t="s">
        <v>2119</v>
      </c>
      <c r="C15" s="288" t="s">
        <v>2120</v>
      </c>
    </row>
    <row r="16" spans="1:19" ht="127.5" x14ac:dyDescent="0.2">
      <c r="A16" s="286">
        <v>8</v>
      </c>
      <c r="B16" s="287" t="s">
        <v>2121</v>
      </c>
      <c r="C16" s="290" t="s">
        <v>2122</v>
      </c>
    </row>
    <row r="17" spans="1:3" ht="51" x14ac:dyDescent="0.2">
      <c r="A17" s="286">
        <v>9</v>
      </c>
      <c r="B17" s="287" t="s">
        <v>2123</v>
      </c>
      <c r="C17" s="290" t="s">
        <v>2124</v>
      </c>
    </row>
    <row r="18" spans="1:3" ht="249.75" customHeight="1" x14ac:dyDescent="0.2">
      <c r="A18" s="286">
        <v>10</v>
      </c>
      <c r="B18" s="287" t="s">
        <v>11</v>
      </c>
      <c r="C18" s="288" t="s">
        <v>2125</v>
      </c>
    </row>
    <row r="19" spans="1:3" ht="122.25" customHeight="1" x14ac:dyDescent="0.2">
      <c r="A19" s="286">
        <v>11</v>
      </c>
      <c r="B19" s="287" t="s">
        <v>2126</v>
      </c>
      <c r="C19" s="290" t="s">
        <v>2127</v>
      </c>
    </row>
    <row r="20" spans="1:3" ht="63.75" x14ac:dyDescent="0.2">
      <c r="A20" s="286">
        <v>12</v>
      </c>
      <c r="B20" s="287" t="s">
        <v>13</v>
      </c>
      <c r="C20" s="290" t="s">
        <v>2128</v>
      </c>
    </row>
    <row r="21" spans="1:3" ht="63.75" x14ac:dyDescent="0.2">
      <c r="A21" s="286">
        <v>13</v>
      </c>
      <c r="B21" s="287" t="s">
        <v>2129</v>
      </c>
      <c r="C21" s="290" t="s">
        <v>2130</v>
      </c>
    </row>
    <row r="22" spans="1:3" ht="58.5" customHeight="1" x14ac:dyDescent="0.2">
      <c r="A22" s="286">
        <v>14</v>
      </c>
      <c r="B22" s="287" t="s">
        <v>2131</v>
      </c>
      <c r="C22" s="290" t="s">
        <v>2132</v>
      </c>
    </row>
    <row r="23" spans="1:3" x14ac:dyDescent="0.2">
      <c r="A23" s="480" t="s">
        <v>2133</v>
      </c>
      <c r="B23" s="481"/>
      <c r="C23" s="482"/>
    </row>
    <row r="24" spans="1:3" ht="105" customHeight="1" x14ac:dyDescent="0.2">
      <c r="A24" s="291">
        <v>15</v>
      </c>
      <c r="B24" s="287" t="s">
        <v>16</v>
      </c>
      <c r="C24" s="290" t="s">
        <v>2134</v>
      </c>
    </row>
    <row r="25" spans="1:3" ht="51" x14ac:dyDescent="0.2">
      <c r="A25" s="291">
        <v>16</v>
      </c>
      <c r="B25" s="287" t="s">
        <v>2135</v>
      </c>
      <c r="C25" s="290" t="s">
        <v>2136</v>
      </c>
    </row>
    <row r="26" spans="1:3" ht="320.25" customHeight="1" x14ac:dyDescent="0.2">
      <c r="A26" s="291">
        <v>17</v>
      </c>
      <c r="B26" s="287" t="s">
        <v>18</v>
      </c>
      <c r="C26" s="290" t="s">
        <v>2137</v>
      </c>
    </row>
    <row r="27" spans="1:3" ht="63.75" x14ac:dyDescent="0.2">
      <c r="A27" s="292">
        <f>A26+1</f>
        <v>18</v>
      </c>
      <c r="B27" s="287" t="s">
        <v>2138</v>
      </c>
      <c r="C27" s="293" t="s">
        <v>2139</v>
      </c>
    </row>
    <row r="28" spans="1:3" ht="102" x14ac:dyDescent="0.2">
      <c r="A28" s="292">
        <f t="shared" ref="A28:A34" si="0">A27+1</f>
        <v>19</v>
      </c>
      <c r="B28" s="287" t="s">
        <v>20</v>
      </c>
      <c r="C28" s="288" t="s">
        <v>2140</v>
      </c>
    </row>
    <row r="29" spans="1:3" ht="102" x14ac:dyDescent="0.2">
      <c r="A29" s="292">
        <f t="shared" si="0"/>
        <v>20</v>
      </c>
      <c r="B29" s="287" t="s">
        <v>21</v>
      </c>
      <c r="C29" s="290" t="s">
        <v>2141</v>
      </c>
    </row>
    <row r="30" spans="1:3" ht="63.75" x14ac:dyDescent="0.2">
      <c r="A30" s="292">
        <f t="shared" si="0"/>
        <v>21</v>
      </c>
      <c r="B30" s="287" t="s">
        <v>22</v>
      </c>
      <c r="C30" s="290" t="s">
        <v>2142</v>
      </c>
    </row>
    <row r="31" spans="1:3" ht="51" x14ac:dyDescent="0.2">
      <c r="A31" s="292">
        <f t="shared" si="0"/>
        <v>22</v>
      </c>
      <c r="B31" s="294" t="s">
        <v>2143</v>
      </c>
      <c r="C31" s="290" t="s">
        <v>2144</v>
      </c>
    </row>
    <row r="32" spans="1:3" ht="89.25" x14ac:dyDescent="0.2">
      <c r="A32" s="292">
        <f t="shared" si="0"/>
        <v>23</v>
      </c>
      <c r="B32" s="294" t="s">
        <v>2145</v>
      </c>
      <c r="C32" s="290" t="s">
        <v>2146</v>
      </c>
    </row>
    <row r="33" spans="1:3" ht="140.25" x14ac:dyDescent="0.2">
      <c r="A33" s="292">
        <f t="shared" si="0"/>
        <v>24</v>
      </c>
      <c r="B33" s="295" t="s">
        <v>2147</v>
      </c>
      <c r="C33" s="290" t="s">
        <v>2148</v>
      </c>
    </row>
    <row r="34" spans="1:3" ht="26.25" thickBot="1" x14ac:dyDescent="0.25">
      <c r="A34" s="292">
        <f t="shared" si="0"/>
        <v>25</v>
      </c>
      <c r="B34" s="296" t="s">
        <v>2149</v>
      </c>
      <c r="C34" s="297" t="s">
        <v>2150</v>
      </c>
    </row>
    <row r="35" spans="1:3" s="298" customFormat="1" ht="13.5" thickBot="1" x14ac:dyDescent="0.25">
      <c r="A35" s="462" t="s">
        <v>2151</v>
      </c>
      <c r="B35" s="462"/>
      <c r="C35" s="463"/>
    </row>
    <row r="36" spans="1:3" ht="65.25" customHeight="1" x14ac:dyDescent="0.2">
      <c r="A36" s="464" t="s">
        <v>2152</v>
      </c>
      <c r="B36" s="465"/>
      <c r="C36" s="466"/>
    </row>
    <row r="37" spans="1:3" ht="194.25" customHeight="1" thickBot="1" x14ac:dyDescent="0.25">
      <c r="A37" s="467" t="s">
        <v>2153</v>
      </c>
      <c r="B37" s="468"/>
      <c r="C37" s="469"/>
    </row>
    <row r="215" spans="64:73" x14ac:dyDescent="0.2">
      <c r="BL215" s="273" t="s">
        <v>50</v>
      </c>
      <c r="BU215" s="273" t="s">
        <v>91</v>
      </c>
    </row>
    <row r="223" spans="64:73" x14ac:dyDescent="0.2">
      <c r="BL223" s="273" t="s">
        <v>50</v>
      </c>
      <c r="BM223" s="273" t="s">
        <v>83</v>
      </c>
      <c r="BN223" s="273" t="s">
        <v>83</v>
      </c>
      <c r="BP223" s="273" t="s">
        <v>83</v>
      </c>
      <c r="BQ223" s="273" t="s">
        <v>83</v>
      </c>
      <c r="BR223" s="273" t="s">
        <v>83</v>
      </c>
      <c r="BU223" s="273" t="s">
        <v>91</v>
      </c>
    </row>
    <row r="227" spans="71:71" ht="378" x14ac:dyDescent="0.2">
      <c r="BS227" s="103" t="s">
        <v>2444</v>
      </c>
    </row>
    <row r="237" spans="71:71" ht="362.25" x14ac:dyDescent="0.2">
      <c r="BS237" s="103" t="s">
        <v>2442</v>
      </c>
    </row>
    <row r="244" spans="64:73" ht="362.25" x14ac:dyDescent="0.2">
      <c r="BS244" s="328" t="s">
        <v>2442</v>
      </c>
    </row>
    <row r="245" spans="64:73" x14ac:dyDescent="0.2">
      <c r="BL245" s="273" t="s">
        <v>50</v>
      </c>
      <c r="BM245" s="273" t="s">
        <v>83</v>
      </c>
      <c r="BN245" s="273" t="s">
        <v>83</v>
      </c>
      <c r="BP245" s="273" t="s">
        <v>83</v>
      </c>
      <c r="BQ245" s="273" t="s">
        <v>83</v>
      </c>
      <c r="BR245" s="273" t="s">
        <v>83</v>
      </c>
      <c r="BS245" s="273" t="s">
        <v>83</v>
      </c>
      <c r="BU245" s="273" t="s">
        <v>91</v>
      </c>
    </row>
    <row r="248" spans="64:73" ht="362.25" x14ac:dyDescent="0.2">
      <c r="BS248" s="79" t="s">
        <v>2445</v>
      </c>
    </row>
    <row r="249" spans="64:73" ht="362.25" x14ac:dyDescent="0.2">
      <c r="BS249" s="328" t="s">
        <v>2445</v>
      </c>
    </row>
    <row r="252" spans="64:73" ht="362.25" x14ac:dyDescent="0.25">
      <c r="BS252" s="358" t="s">
        <v>2442</v>
      </c>
    </row>
    <row r="254" spans="64:73" ht="378" x14ac:dyDescent="0.25">
      <c r="BS254" s="358" t="s">
        <v>2444</v>
      </c>
    </row>
    <row r="255" spans="64:73" ht="362.25" x14ac:dyDescent="0.25">
      <c r="BS255" s="358" t="s">
        <v>2442</v>
      </c>
    </row>
    <row r="256" spans="64:73" ht="362.25" x14ac:dyDescent="0.2">
      <c r="BS256" s="79" t="s">
        <v>2442</v>
      </c>
    </row>
    <row r="257" spans="71:71" ht="362.25" x14ac:dyDescent="0.2">
      <c r="BS257" s="79" t="s">
        <v>2442</v>
      </c>
    </row>
    <row r="258" spans="71:71" ht="362.25" x14ac:dyDescent="0.2">
      <c r="BS258" s="79" t="s">
        <v>2445</v>
      </c>
    </row>
    <row r="261" spans="71:71" ht="409.5" x14ac:dyDescent="0.2">
      <c r="BS261" s="328" t="s">
        <v>2446</v>
      </c>
    </row>
    <row r="262" spans="71:71" ht="409.5" x14ac:dyDescent="0.2">
      <c r="BS262" s="328" t="s">
        <v>2446</v>
      </c>
    </row>
    <row r="263" spans="71:71" ht="362.25" x14ac:dyDescent="0.2">
      <c r="BS263" s="103" t="s">
        <v>2445</v>
      </c>
    </row>
    <row r="264" spans="71:71" ht="362.25" x14ac:dyDescent="0.2">
      <c r="BS264" s="103" t="s">
        <v>2445</v>
      </c>
    </row>
    <row r="267" spans="71:71" ht="362.25" x14ac:dyDescent="0.2">
      <c r="BS267" s="359" t="s">
        <v>2445</v>
      </c>
    </row>
    <row r="315" spans="64:73" x14ac:dyDescent="0.2">
      <c r="BL315" s="273" t="s">
        <v>50</v>
      </c>
      <c r="BM315" s="273" t="s">
        <v>83</v>
      </c>
      <c r="BN315" s="273" t="s">
        <v>83</v>
      </c>
      <c r="BP315" s="273" t="s">
        <v>83</v>
      </c>
      <c r="BQ315" s="273" t="s">
        <v>83</v>
      </c>
      <c r="BR315" s="273" t="s">
        <v>83</v>
      </c>
      <c r="BS315" s="360" t="s">
        <v>83</v>
      </c>
      <c r="BU315" s="273" t="s">
        <v>91</v>
      </c>
    </row>
    <row r="316" spans="64:73" x14ac:dyDescent="0.2">
      <c r="BL316" s="273" t="s">
        <v>50</v>
      </c>
      <c r="BM316" s="273" t="s">
        <v>83</v>
      </c>
      <c r="BN316" s="273" t="s">
        <v>83</v>
      </c>
      <c r="BP316" s="273" t="s">
        <v>83</v>
      </c>
      <c r="BQ316" s="273" t="s">
        <v>83</v>
      </c>
      <c r="BR316" s="273" t="s">
        <v>83</v>
      </c>
      <c r="BS316" s="360" t="s">
        <v>83</v>
      </c>
      <c r="BU316" s="273" t="s">
        <v>91</v>
      </c>
    </row>
    <row r="317" spans="64:73" x14ac:dyDescent="0.2">
      <c r="BL317" s="273" t="s">
        <v>50</v>
      </c>
      <c r="BM317" s="273" t="s">
        <v>83</v>
      </c>
      <c r="BN317" s="273" t="s">
        <v>83</v>
      </c>
      <c r="BP317" s="273" t="s">
        <v>83</v>
      </c>
      <c r="BQ317" s="273" t="s">
        <v>83</v>
      </c>
      <c r="BR317" s="273" t="s">
        <v>83</v>
      </c>
      <c r="BS317" s="360" t="s">
        <v>83</v>
      </c>
      <c r="BU317" s="273" t="s">
        <v>91</v>
      </c>
    </row>
    <row r="318" spans="64:73" x14ac:dyDescent="0.2">
      <c r="BL318" s="273" t="s">
        <v>50</v>
      </c>
      <c r="BM318" s="273" t="s">
        <v>83</v>
      </c>
      <c r="BN318" s="273" t="s">
        <v>83</v>
      </c>
      <c r="BP318" s="273" t="s">
        <v>83</v>
      </c>
      <c r="BQ318" s="273" t="s">
        <v>83</v>
      </c>
      <c r="BR318" s="273" t="s">
        <v>83</v>
      </c>
      <c r="BS318" s="360" t="s">
        <v>83</v>
      </c>
      <c r="BU318" s="273" t="s">
        <v>91</v>
      </c>
    </row>
    <row r="319" spans="64:73" x14ac:dyDescent="0.2">
      <c r="BL319" s="273" t="s">
        <v>50</v>
      </c>
      <c r="BM319" s="273" t="s">
        <v>83</v>
      </c>
      <c r="BN319" s="273" t="s">
        <v>83</v>
      </c>
      <c r="BP319" s="273" t="s">
        <v>83</v>
      </c>
      <c r="BQ319" s="273" t="s">
        <v>83</v>
      </c>
      <c r="BR319" s="273" t="s">
        <v>83</v>
      </c>
      <c r="BS319" s="360" t="s">
        <v>83</v>
      </c>
      <c r="BU319" s="273" t="s">
        <v>91</v>
      </c>
    </row>
    <row r="320" spans="64:73" x14ac:dyDescent="0.2">
      <c r="BL320" s="273" t="s">
        <v>50</v>
      </c>
      <c r="BM320" s="273" t="s">
        <v>83</v>
      </c>
      <c r="BN320" s="273" t="s">
        <v>83</v>
      </c>
      <c r="BP320" s="273" t="s">
        <v>83</v>
      </c>
      <c r="BQ320" s="273" t="s">
        <v>83</v>
      </c>
      <c r="BR320" s="273" t="s">
        <v>83</v>
      </c>
      <c r="BS320" s="360" t="s">
        <v>83</v>
      </c>
      <c r="BU320" s="273" t="s">
        <v>91</v>
      </c>
    </row>
    <row r="321" spans="64:73" x14ac:dyDescent="0.2">
      <c r="BL321" s="273" t="s">
        <v>50</v>
      </c>
      <c r="BM321" s="273" t="s">
        <v>83</v>
      </c>
      <c r="BN321" s="273" t="s">
        <v>83</v>
      </c>
      <c r="BP321" s="273" t="s">
        <v>83</v>
      </c>
      <c r="BQ321" s="273" t="s">
        <v>83</v>
      </c>
      <c r="BR321" s="273" t="s">
        <v>83</v>
      </c>
      <c r="BS321" s="360" t="s">
        <v>83</v>
      </c>
      <c r="BU321" s="273" t="s">
        <v>91</v>
      </c>
    </row>
    <row r="323" spans="64:73" x14ac:dyDescent="0.2">
      <c r="BL323" s="273" t="s">
        <v>50</v>
      </c>
      <c r="BM323" s="273" t="s">
        <v>83</v>
      </c>
      <c r="BN323" s="273" t="s">
        <v>83</v>
      </c>
      <c r="BP323" s="273" t="s">
        <v>83</v>
      </c>
      <c r="BQ323" s="273" t="s">
        <v>83</v>
      </c>
      <c r="BR323" s="273" t="s">
        <v>83</v>
      </c>
      <c r="BS323" s="360" t="s">
        <v>83</v>
      </c>
      <c r="BU323" s="273" t="s">
        <v>91</v>
      </c>
    </row>
    <row r="324" spans="64:73" x14ac:dyDescent="0.2">
      <c r="BL324" s="273" t="s">
        <v>50</v>
      </c>
      <c r="BM324" s="273" t="s">
        <v>83</v>
      </c>
      <c r="BN324" s="273" t="s">
        <v>83</v>
      </c>
      <c r="BP324" s="273" t="s">
        <v>83</v>
      </c>
      <c r="BQ324" s="273" t="s">
        <v>83</v>
      </c>
      <c r="BR324" s="273" t="s">
        <v>83</v>
      </c>
      <c r="BS324" s="360" t="s">
        <v>83</v>
      </c>
      <c r="BU324" s="273" t="s">
        <v>91</v>
      </c>
    </row>
    <row r="325" spans="64:73" ht="409.5" x14ac:dyDescent="0.2">
      <c r="BS325" s="359" t="s">
        <v>2446</v>
      </c>
    </row>
    <row r="326" spans="64:73" x14ac:dyDescent="0.2">
      <c r="BL326" s="273" t="s">
        <v>50</v>
      </c>
      <c r="BM326" s="273" t="s">
        <v>83</v>
      </c>
      <c r="BN326" s="273" t="s">
        <v>83</v>
      </c>
      <c r="BP326" s="273" t="s">
        <v>83</v>
      </c>
      <c r="BQ326" s="273" t="s">
        <v>83</v>
      </c>
      <c r="BR326" s="273" t="s">
        <v>83</v>
      </c>
      <c r="BS326" s="273" t="s">
        <v>83</v>
      </c>
      <c r="BU326" s="273" t="s">
        <v>91</v>
      </c>
    </row>
    <row r="327" spans="64:73" x14ac:dyDescent="0.2">
      <c r="BL327" s="273" t="s">
        <v>50</v>
      </c>
      <c r="BM327" s="273" t="s">
        <v>83</v>
      </c>
      <c r="BN327" s="273" t="s">
        <v>83</v>
      </c>
      <c r="BP327" s="273" t="s">
        <v>83</v>
      </c>
      <c r="BQ327" s="273" t="s">
        <v>83</v>
      </c>
      <c r="BR327" s="273" t="s">
        <v>83</v>
      </c>
      <c r="BS327" s="273" t="s">
        <v>83</v>
      </c>
      <c r="BU327" s="273" t="s">
        <v>91</v>
      </c>
    </row>
    <row r="328" spans="64:73" x14ac:dyDescent="0.2">
      <c r="BL328" s="273" t="s">
        <v>50</v>
      </c>
      <c r="BM328" s="273" t="s">
        <v>83</v>
      </c>
      <c r="BN328" s="273" t="s">
        <v>83</v>
      </c>
      <c r="BP328" s="273" t="s">
        <v>83</v>
      </c>
      <c r="BQ328" s="273" t="s">
        <v>83</v>
      </c>
      <c r="BR328" s="273" t="s">
        <v>83</v>
      </c>
      <c r="BS328" s="273" t="s">
        <v>83</v>
      </c>
      <c r="BU328" s="273" t="s">
        <v>91</v>
      </c>
    </row>
    <row r="329" spans="64:73" ht="362.25" x14ac:dyDescent="0.2">
      <c r="BM329" s="273" t="s">
        <v>2448</v>
      </c>
      <c r="BP329" s="361">
        <v>0.1</v>
      </c>
      <c r="BQ329" s="361">
        <v>0.1</v>
      </c>
      <c r="BS329" s="359" t="s">
        <v>2447</v>
      </c>
    </row>
    <row r="330" spans="64:73" ht="362.25" x14ac:dyDescent="0.2">
      <c r="BM330" s="273" t="s">
        <v>2448</v>
      </c>
      <c r="BP330" s="362">
        <v>0.1</v>
      </c>
      <c r="BQ330" s="362">
        <v>0.1</v>
      </c>
      <c r="BS330" s="359" t="s">
        <v>2447</v>
      </c>
    </row>
    <row r="331" spans="64:73" x14ac:dyDescent="0.2">
      <c r="BL331" s="273" t="s">
        <v>50</v>
      </c>
      <c r="BM331" s="273" t="s">
        <v>83</v>
      </c>
      <c r="BN331" s="273" t="s">
        <v>83</v>
      </c>
      <c r="BP331" s="273" t="s">
        <v>83</v>
      </c>
      <c r="BQ331" s="273" t="s">
        <v>83</v>
      </c>
      <c r="BR331" s="273" t="s">
        <v>83</v>
      </c>
      <c r="BS331" s="273" t="s">
        <v>83</v>
      </c>
      <c r="BU331" s="273" t="s">
        <v>91</v>
      </c>
    </row>
    <row r="332" spans="64:73" x14ac:dyDescent="0.2">
      <c r="BL332" s="273" t="s">
        <v>50</v>
      </c>
      <c r="BM332" s="273" t="s">
        <v>83</v>
      </c>
      <c r="BN332" s="273" t="s">
        <v>83</v>
      </c>
      <c r="BP332" s="273" t="s">
        <v>83</v>
      </c>
      <c r="BQ332" s="273" t="s">
        <v>83</v>
      </c>
      <c r="BR332" s="273" t="s">
        <v>83</v>
      </c>
      <c r="BU332" s="273" t="s">
        <v>91</v>
      </c>
    </row>
    <row r="333" spans="64:73" ht="409.5" x14ac:dyDescent="0.2">
      <c r="BS333" s="359" t="s">
        <v>2446</v>
      </c>
    </row>
    <row r="334" spans="64:73" ht="362.25" x14ac:dyDescent="0.2">
      <c r="BM334" s="273" t="s">
        <v>2450</v>
      </c>
      <c r="BN334" s="365"/>
      <c r="BO334" s="328" t="s">
        <v>2295</v>
      </c>
      <c r="BP334" s="336">
        <v>2.9999999999999997E-4</v>
      </c>
      <c r="BQ334" s="336">
        <v>2.9999999999999997E-4</v>
      </c>
      <c r="BR334" s="365"/>
      <c r="BS334" s="359" t="s">
        <v>2447</v>
      </c>
    </row>
    <row r="335" spans="64:73" ht="362.25" x14ac:dyDescent="0.2">
      <c r="BM335" s="273" t="s">
        <v>2450</v>
      </c>
      <c r="BN335" s="365"/>
      <c r="BP335" s="336">
        <v>2.9999999999999997E-4</v>
      </c>
      <c r="BQ335" s="336">
        <v>2.9999999999999997E-4</v>
      </c>
      <c r="BR335" s="365"/>
      <c r="BS335" s="359" t="s">
        <v>2447</v>
      </c>
    </row>
    <row r="336" spans="64:73" x14ac:dyDescent="0.2">
      <c r="BL336" s="273" t="s">
        <v>50</v>
      </c>
      <c r="BM336" s="273" t="s">
        <v>83</v>
      </c>
      <c r="BN336" s="273" t="s">
        <v>83</v>
      </c>
      <c r="BP336" s="273" t="s">
        <v>83</v>
      </c>
      <c r="BQ336" s="273" t="s">
        <v>83</v>
      </c>
      <c r="BR336" s="273" t="s">
        <v>83</v>
      </c>
      <c r="BS336" s="273" t="s">
        <v>83</v>
      </c>
      <c r="BU336" s="273" t="s">
        <v>91</v>
      </c>
    </row>
    <row r="337" spans="65:73" ht="409.5" x14ac:dyDescent="0.2">
      <c r="BM337" s="273" t="s">
        <v>2449</v>
      </c>
      <c r="BP337" s="362">
        <v>0.2</v>
      </c>
      <c r="BQ337" s="362">
        <v>0.2</v>
      </c>
      <c r="BS337" s="103" t="s">
        <v>2451</v>
      </c>
    </row>
    <row r="338" spans="65:73" x14ac:dyDescent="0.2">
      <c r="BS338" s="273" t="s">
        <v>83</v>
      </c>
    </row>
    <row r="339" spans="65:73" x14ac:dyDescent="0.2">
      <c r="BS339" s="273" t="s">
        <v>83</v>
      </c>
    </row>
    <row r="340" spans="65:73" x14ac:dyDescent="0.2">
      <c r="BS340" s="273" t="s">
        <v>83</v>
      </c>
    </row>
    <row r="341" spans="65:73" x14ac:dyDescent="0.2">
      <c r="BS341" s="273" t="s">
        <v>83</v>
      </c>
    </row>
    <row r="342" spans="65:73" x14ac:dyDescent="0.2">
      <c r="BT342" s="370"/>
      <c r="BU342" s="369"/>
    </row>
    <row r="343" spans="65:73" x14ac:dyDescent="0.2">
      <c r="BT343" s="370"/>
      <c r="BU343" s="369"/>
    </row>
    <row r="344" spans="65:73" x14ac:dyDescent="0.2">
      <c r="BT344" s="370"/>
      <c r="BU344" s="369"/>
    </row>
    <row r="345" spans="65:73" x14ac:dyDescent="0.2">
      <c r="BT345" s="370"/>
      <c r="BU345" s="369"/>
    </row>
    <row r="346" spans="65:73" x14ac:dyDescent="0.2">
      <c r="BT346" s="370"/>
      <c r="BU346" s="369"/>
    </row>
    <row r="347" spans="65:73" x14ac:dyDescent="0.2">
      <c r="BT347" s="370"/>
      <c r="BU347" s="369"/>
    </row>
    <row r="348" spans="65:73" x14ac:dyDescent="0.2">
      <c r="BT348" s="370"/>
      <c r="BU348" s="369"/>
    </row>
    <row r="349" spans="65:73" x14ac:dyDescent="0.2">
      <c r="BT349" s="370"/>
      <c r="BU349" s="369"/>
    </row>
    <row r="350" spans="65:73" x14ac:dyDescent="0.2">
      <c r="BT350" s="370"/>
      <c r="BU350" s="369"/>
    </row>
    <row r="351" spans="65:73" ht="409.5" x14ac:dyDescent="0.2">
      <c r="BS351" s="328" t="s">
        <v>2451</v>
      </c>
      <c r="BT351" s="370"/>
      <c r="BU351" s="369"/>
    </row>
    <row r="352" spans="65:73" x14ac:dyDescent="0.2">
      <c r="BT352" s="370"/>
      <c r="BU352" s="369"/>
    </row>
  </sheetData>
  <mergeCells count="9">
    <mergeCell ref="A35:C35"/>
    <mergeCell ref="A36:C36"/>
    <mergeCell ref="A37:C37"/>
    <mergeCell ref="B2:C2"/>
    <mergeCell ref="A4:C4"/>
    <mergeCell ref="B5:C5"/>
    <mergeCell ref="A6:C6"/>
    <mergeCell ref="A7:C7"/>
    <mergeCell ref="A23:C2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DIC -16</vt:lpstr>
      <vt:lpstr>INSTRUCTIVO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Parra Rojas</dc:creator>
  <cp:lastModifiedBy>LILIANA PARRA ROJAS</cp:lastModifiedBy>
  <cp:lastPrinted>2017-01-17T21:57:56Z</cp:lastPrinted>
  <dcterms:created xsi:type="dcterms:W3CDTF">2015-07-03T22:06:08Z</dcterms:created>
  <dcterms:modified xsi:type="dcterms:W3CDTF">2017-08-29T20:53:29Z</dcterms:modified>
</cp:coreProperties>
</file>