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08" windowWidth="15420" windowHeight="8136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'Distymuniccertf'!$A$10:$N$73</definedName>
    <definedName name="_xlnm._FilterDatabase" localSheetId="0" hidden="1">'Dptos'!$A$9:$N$42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<sst xmlns="http://schemas.openxmlformats.org/spreadsheetml/2006/main" count="2444" uniqueCount="1109">
  <si>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</si>
  <si>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</si>
  <si>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</si>
  <si>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</si>
  <si>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</si>
  <si>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</si>
  <si>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</si>
  <si>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</si>
  <si>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</si>
  <si>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</si>
  <si>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</si>
  <si>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</si>
  <si>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</si>
  <si>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</si>
  <si>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</si>
  <si>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</si>
  <si>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</si>
  <si>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</si>
  <si>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</si>
  <si>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</si>
  <si>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</si>
  <si>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</si>
  <si>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</si>
  <si>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</si>
  <si>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</si>
  <si>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</si>
  <si>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</si>
  <si>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</si>
  <si>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</si>
  <si>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</si>
  <si>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</si>
  <si>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</si>
  <si>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</si>
  <si>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</si>
  <si>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</si>
  <si>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</si>
  <si>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</si>
  <si>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</si>
  <si>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</si>
  <si>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</si>
  <si>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</si>
  <si>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</si>
  <si>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</si>
  <si>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</si>
  <si>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</si>
  <si>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</si>
  <si>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</si>
  <si>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</si>
  <si>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</si>
  <si>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</si>
  <si>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</si>
  <si>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</si>
  <si>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</si>
  <si>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</si>
  <si>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</si>
  <si>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</si>
  <si>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</si>
  <si>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</si>
  <si>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</si>
  <si>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</si>
  <si>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</si>
  <si>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</si>
  <si>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</si>
  <si>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</si>
  <si>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</si>
  <si>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</si>
  <si>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</si>
  <si>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</si>
  <si>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</si>
  <si>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</si>
  <si>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</si>
  <si>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</si>
  <si>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</si>
  <si>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</si>
  <si>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</si>
  <si>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</si>
  <si>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</si>
  <si>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</si>
  <si>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</si>
  <si>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</si>
  <si>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</si>
  <si>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</si>
  <si>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</si>
  <si>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</si>
  <si>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</si>
  <si>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</si>
  <si>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</si>
  <si>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</si>
  <si>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</si>
  <si>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</si>
  <si>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</si>
  <si>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</si>
  <si>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</si>
  <si>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</si>
  <si>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</si>
  <si>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</si>
  <si>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</si>
  <si>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</si>
  <si>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</si>
  <si>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</si>
  <si>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</si>
  <si>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</si>
  <si>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</si>
  <si>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</si>
  <si>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</si>
  <si>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</si>
  <si>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</si>
  <si>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</si>
  <si>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</si>
  <si>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</si>
  <si>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</si>
  <si>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</si>
  <si>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</si>
  <si>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</si>
  <si>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</si>
  <si>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</si>
  <si>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</si>
  <si>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</si>
  <si>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</si>
  <si>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</si>
  <si>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</si>
  <si>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</si>
  <si>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</si>
  <si>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</si>
  <si>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</si>
  <si>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</si>
  <si>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</si>
  <si>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</si>
  <si>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</si>
  <si>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</si>
  <si>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</si>
  <si>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</si>
  <si>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</si>
  <si>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</si>
  <si>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</si>
  <si>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</si>
  <si>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</si>
  <si>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</si>
  <si>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</si>
  <si>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</si>
  <si>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</si>
  <si>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</si>
  <si>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</si>
  <si>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</si>
  <si>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</si>
  <si>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</si>
  <si>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</si>
  <si>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</si>
  <si>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</si>
  <si>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</si>
  <si>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</si>
  <si>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</si>
  <si>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</si>
  <si>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</si>
  <si>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</si>
  <si>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</si>
  <si>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</si>
  <si>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</si>
  <si>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</si>
  <si>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</si>
  <si>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</si>
  <si>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</si>
  <si>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</si>
  <si>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</si>
  <si>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</si>
  <si>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</si>
  <si>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</si>
  <si>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</si>
  <si>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</si>
  <si>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</si>
  <si>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</si>
  <si>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</si>
  <si>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</si>
  <si>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</si>
  <si>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</si>
  <si>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</si>
  <si>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</si>
  <si>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</si>
  <si>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</si>
  <si>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</si>
  <si>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</si>
  <si>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</si>
  <si>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</si>
  <si>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</si>
  <si>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</si>
  <si>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</si>
  <si>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</si>
  <si>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</si>
  <si>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</si>
  <si>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</si>
  <si>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</si>
  <si>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</si>
  <si>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</si>
  <si>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</si>
  <si>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</si>
  <si>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</si>
  <si>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</si>
  <si>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</si>
  <si>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</si>
  <si>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</si>
  <si>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</si>
  <si>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</si>
  <si>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</si>
  <si>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</si>
  <si>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</si>
  <si>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</si>
  <si>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</si>
  <si>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</si>
  <si>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</si>
  <si>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</si>
  <si>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</si>
  <si>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</si>
  <si>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</si>
  <si>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</si>
  <si>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</si>
  <si>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</si>
  <si>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</si>
  <si>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</si>
  <si>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</si>
  <si>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</si>
  <si>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</si>
  <si>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</si>
  <si>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</si>
  <si>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</si>
  <si>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</si>
  <si>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</si>
  <si>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</si>
  <si>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</si>
  <si>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</si>
  <si>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</si>
  <si>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</si>
  <si>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</si>
  <si>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</si>
  <si>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</si>
  <si>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</si>
  <si>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</si>
  <si>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</si>
  <si>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</si>
  <si>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</si>
  <si>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</si>
  <si>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</si>
  <si>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</si>
  <si>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</si>
  <si>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</si>
  <si>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</si>
  <si>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</si>
  <si>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</si>
  <si>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</si>
  <si>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</si>
  <si>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</si>
  <si>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</si>
  <si>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</si>
  <si>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</si>
  <si>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</si>
  <si>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</si>
  <si>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</si>
  <si>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</si>
  <si>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</si>
  <si>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</si>
  <si>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</si>
  <si>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</si>
  <si>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</si>
  <si>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</si>
  <si>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</si>
  <si>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</si>
  <si>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</si>
  <si>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</si>
  <si>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</si>
  <si>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</si>
  <si>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</si>
  <si>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</si>
  <si>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</si>
  <si>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</si>
  <si>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</si>
  <si>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</si>
  <si>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</si>
  <si>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</si>
  <si>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</si>
  <si>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</si>
  <si>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</si>
  <si>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</si>
  <si>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</si>
  <si>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</si>
  <si>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</si>
  <si>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</si>
  <si>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</si>
  <si>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</si>
  <si>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</si>
  <si>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</si>
  <si>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</si>
  <si>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</si>
  <si>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</si>
  <si>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</si>
  <si>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</si>
  <si>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</si>
  <si>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</si>
  <si>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</si>
  <si>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</si>
  <si>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</si>
  <si>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</si>
  <si>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</si>
  <si>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</si>
  <si>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</si>
  <si>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</si>
  <si>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</si>
  <si>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</si>
  <si>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</si>
  <si>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</si>
  <si>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</si>
  <si>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</si>
  <si>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</si>
  <si>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</si>
  <si>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</si>
  <si>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</si>
  <si>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</si>
  <si>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</si>
  <si>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</si>
  <si>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</si>
  <si>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</si>
  <si>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</si>
  <si>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</si>
  <si>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</si>
  <si>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</si>
  <si>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</si>
  <si>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</si>
  <si>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</si>
  <si>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</si>
  <si>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</si>
  <si>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</si>
  <si>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</si>
  <si>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</si>
  <si>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</si>
  <si>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</si>
  <si>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</si>
  <si>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</si>
  <si>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</si>
  <si>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</si>
  <si>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</si>
  <si>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</si>
  <si>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</si>
  <si>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</si>
  <si>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</si>
  <si>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</si>
  <si>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</si>
  <si>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</si>
  <si>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</si>
  <si>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</si>
  <si>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</si>
  <si>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</si>
  <si>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</si>
  <si>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</si>
  <si>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</si>
  <si>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</si>
  <si>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</si>
  <si>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</si>
  <si>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</si>
  <si>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</si>
  <si>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</si>
  <si>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</si>
  <si>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</si>
  <si>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</si>
  <si>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</si>
  <si>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</si>
  <si>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</si>
  <si>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</si>
  <si>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</si>
  <si>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</si>
  <si>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</si>
  <si>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</si>
  <si>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</si>
  <si>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</si>
  <si>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</si>
  <si>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</si>
  <si>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</si>
  <si>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</si>
  <si>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</si>
  <si>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</si>
  <si>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</si>
  <si>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</si>
  <si>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</si>
  <si>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</si>
  <si>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</si>
  <si>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</si>
  <si>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</si>
  <si>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</si>
  <si>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</si>
  <si>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</si>
  <si>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</si>
  <si>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</si>
  <si>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</si>
  <si>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</si>
  <si>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</si>
  <si>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</si>
  <si>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</si>
  <si>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</si>
  <si>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</si>
  <si>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</si>
  <si>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</si>
  <si>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</si>
  <si>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</si>
  <si>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</si>
  <si>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</si>
  <si>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</si>
  <si>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</si>
  <si>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</si>
  <si>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</si>
  <si>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</si>
  <si>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</si>
  <si>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</si>
  <si>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</si>
  <si>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</si>
  <si>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</si>
  <si>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</si>
  <si>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</si>
  <si>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</si>
  <si>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</si>
  <si>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</si>
  <si>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</si>
  <si>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</si>
  <si>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</si>
  <si>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</si>
  <si>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</si>
  <si>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</si>
  <si>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</si>
  <si>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</si>
  <si>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</si>
  <si>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</si>
  <si>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</si>
  <si>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</si>
  <si>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</si>
  <si>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</si>
  <si>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</si>
  <si>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</si>
  <si>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</si>
  <si>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</si>
  <si>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</si>
  <si>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</si>
  <si>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</si>
  <si>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</si>
  <si>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</si>
  <si>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</si>
  <si>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</si>
  <si>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</si>
  <si>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</si>
  <si>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</si>
  <si>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</si>
  <si>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</si>
  <si>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</si>
  <si>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</si>
  <si>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</si>
  <si>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</si>
  <si>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</si>
  <si>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</si>
  <si>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</si>
  <si>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</si>
  <si>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</si>
  <si>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</si>
  <si>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</si>
  <si>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</si>
  <si>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</si>
  <si>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</si>
  <si>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</si>
  <si>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</si>
  <si>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</si>
  <si>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</si>
  <si>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</si>
  <si>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</si>
  <si>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</si>
  <si>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</si>
  <si>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</si>
  <si>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</si>
  <si>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</si>
  <si>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</si>
  <si>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</si>
  <si>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</si>
  <si>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</si>
  <si>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</si>
  <si>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</si>
  <si>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</si>
  <si>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</si>
  <si>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</si>
  <si>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</si>
  <si>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</si>
  <si>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</si>
  <si>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</si>
  <si>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</si>
  <si>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</si>
  <si>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</si>
  <si>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</si>
  <si>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</si>
  <si>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</si>
  <si>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</si>
  <si>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</si>
  <si>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</si>
  <si>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</si>
  <si>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</si>
  <si>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</si>
  <si>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</si>
  <si>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</si>
  <si>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</si>
  <si>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</si>
  <si>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</si>
  <si>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</si>
  <si>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</si>
  <si>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</si>
  <si>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</si>
  <si>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</si>
  <si>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</si>
  <si>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</si>
  <si>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</si>
  <si>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</si>
  <si>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</si>
  <si>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</si>
  <si>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</si>
  <si>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</si>
  <si>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</si>
  <si>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</si>
  <si>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</si>
  <si>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</si>
  <si>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</si>
  <si>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</si>
  <si>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</si>
  <si>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</si>
  <si>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</si>
  <si>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</si>
  <si>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</si>
  <si>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</si>
  <si>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</si>
  <si>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</si>
  <si>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</si>
  <si>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</si>
  <si>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</si>
  <si>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</si>
  <si>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</si>
  <si>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</si>
  <si>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</si>
  <si>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</si>
  <si>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</si>
  <si>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</si>
  <si>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</si>
  <si>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</si>
  <si>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</si>
  <si>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</si>
  <si>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</si>
  <si>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</si>
  <si>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</si>
  <si>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</si>
  <si>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</si>
  <si>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</si>
  <si>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</si>
  <si>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</si>
  <si>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</si>
  <si>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</si>
  <si>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</si>
  <si>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</si>
  <si>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</si>
  <si>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</si>
  <si>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</si>
  <si>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</si>
  <si>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</si>
  <si>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</si>
  <si>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</si>
  <si>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</si>
  <si>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</si>
  <si>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</si>
  <si>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</si>
  <si>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</si>
  <si>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</si>
  <si>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</si>
  <si>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</si>
  <si>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</si>
  <si>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</si>
  <si>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</si>
  <si>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</si>
  <si>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</si>
  <si>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</si>
  <si>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</si>
  <si>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</si>
  <si>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</si>
  <si>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</si>
  <si>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</si>
  <si>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</si>
  <si>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</si>
  <si>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</si>
  <si>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</si>
  <si>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</si>
  <si>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</si>
  <si>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</si>
  <si>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</si>
  <si>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</si>
  <si>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</si>
  <si>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</si>
  <si>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</si>
  <si>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</si>
  <si>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</si>
  <si>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</si>
  <si>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</si>
  <si>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</si>
  <si>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</si>
  <si>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</si>
  <si>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</si>
  <si>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</si>
  <si>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</si>
  <si>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</si>
  <si>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</si>
  <si>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</si>
  <si>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</si>
  <si>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</si>
  <si>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</si>
  <si>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</si>
  <si>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</si>
  <si>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</si>
  <si>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</si>
  <si>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</si>
  <si>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</si>
  <si>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</si>
  <si>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</si>
  <si>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</si>
  <si>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</si>
  <si>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</si>
  <si>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</si>
  <si>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</si>
  <si>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</si>
  <si>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</si>
  <si>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</si>
  <si>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</si>
  <si>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</si>
  <si>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</si>
  <si>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</si>
  <si>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</si>
  <si>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</si>
  <si>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</si>
  <si>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</si>
  <si>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</si>
  <si>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</si>
  <si>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</si>
  <si>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</si>
  <si>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</si>
  <si>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</si>
  <si>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</si>
  <si>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</si>
  <si>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</si>
  <si>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</si>
  <si>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</si>
  <si>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</si>
  <si>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</si>
  <si>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</si>
  <si>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</si>
  <si>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</si>
  <si>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</si>
  <si>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</si>
  <si>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</si>
  <si>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</si>
  <si>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</si>
  <si>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</si>
  <si>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</si>
  <si>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</si>
  <si>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</si>
  <si>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</si>
  <si>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</si>
  <si>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</si>
  <si>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</si>
  <si>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</si>
  <si>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</si>
  <si>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</si>
  <si>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</si>
  <si>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</si>
  <si>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</si>
  <si>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</si>
  <si>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</si>
  <si>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</si>
  <si>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</si>
  <si>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</si>
  <si>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</si>
  <si>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</si>
  <si>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</si>
  <si>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</si>
  <si>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</si>
  <si>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</si>
  <si>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</si>
  <si>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</si>
  <si>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</si>
  <si>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</si>
  <si>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</si>
  <si>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</si>
  <si>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</si>
  <si>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</si>
  <si>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</si>
  <si>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</si>
  <si>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</si>
  <si>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</si>
  <si>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</si>
  <si>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</si>
  <si>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</si>
  <si>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</si>
  <si>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</si>
  <si>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</si>
  <si>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</si>
  <si>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</si>
  <si>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</si>
  <si>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</si>
  <si>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</si>
  <si>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</si>
  <si>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</si>
  <si>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</si>
  <si>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</si>
  <si>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</si>
  <si>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</si>
  <si>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</si>
  <si>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</si>
  <si>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</si>
  <si>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</si>
  <si>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</si>
  <si>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</si>
  <si>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</si>
  <si>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</si>
  <si>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</si>
  <si>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</si>
  <si>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</si>
  <si>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</si>
  <si>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</si>
  <si>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</si>
  <si>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</si>
  <si>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</si>
  <si>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</si>
  <si>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</si>
  <si>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</si>
  <si>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</si>
  <si>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</si>
  <si>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</si>
  <si>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</si>
  <si>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</si>
  <si>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</si>
  <si>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</si>
  <si>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</si>
  <si>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</si>
  <si>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</si>
  <si>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</si>
  <si>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</si>
  <si>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</si>
  <si>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</si>
  <si>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</si>
  <si>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</si>
  <si>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</si>
  <si>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</si>
  <si>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</si>
  <si>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</si>
  <si>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</si>
  <si>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</si>
  <si>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</si>
  <si>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</si>
  <si>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</si>
  <si>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</si>
  <si>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</si>
  <si>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</si>
  <si>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</si>
  <si>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</si>
  <si>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</si>
  <si>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</si>
  <si>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</si>
  <si>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</si>
  <si>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</si>
  <si>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</si>
  <si>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</si>
  <si>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</si>
  <si>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</si>
  <si>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</si>
  <si>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</si>
  <si>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</si>
  <si>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</si>
  <si>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</si>
  <si>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</si>
  <si>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</si>
  <si>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</si>
  <si>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</si>
  <si>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</si>
  <si>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</si>
  <si>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</si>
  <si>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</si>
  <si>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</si>
  <si>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</si>
  <si>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</si>
  <si>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</si>
  <si>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</si>
  <si>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</si>
  <si>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</si>
  <si>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</si>
  <si>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</si>
  <si>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</si>
  <si>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</si>
  <si>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</si>
  <si>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</si>
  <si>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</si>
  <si>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</si>
  <si>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</si>
  <si>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</si>
  <si>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</si>
  <si>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</si>
  <si>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</si>
  <si>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</si>
  <si>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</si>
  <si>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</si>
  <si>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</si>
  <si>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</si>
  <si>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</si>
  <si>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</si>
  <si>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</si>
  <si>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</si>
  <si>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</si>
  <si>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</si>
  <si>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</si>
  <si>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</si>
  <si>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</si>
  <si>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</si>
  <si>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</si>
  <si>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</si>
  <si>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</si>
  <si>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</si>
  <si>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</si>
  <si>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</si>
  <si>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</si>
  <si>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</si>
  <si>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</si>
  <si>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</si>
  <si>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</si>
  <si>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</si>
  <si>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</si>
  <si>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</si>
  <si>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</si>
  <si>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</si>
  <si>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</si>
  <si>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</si>
  <si>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</si>
  <si>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</si>
  <si>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</si>
  <si>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</si>
  <si>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</si>
  <si>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</si>
  <si>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</si>
  <si>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</si>
  <si>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</si>
  <si>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</si>
  <si>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</si>
  <si>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</si>
  <si>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</si>
  <si>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</si>
  <si>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</si>
  <si>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</si>
  <si>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</si>
  <si>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</si>
  <si>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</si>
  <si>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</si>
  <si>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</si>
  <si>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</si>
  <si>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</si>
  <si>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</si>
  <si>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</si>
  <si>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</si>
  <si>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</si>
  <si>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</si>
  <si>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</si>
  <si>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</si>
  <si>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</si>
  <si>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</si>
  <si>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</si>
  <si>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</si>
  <si>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</si>
  <si>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</si>
  <si>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</si>
  <si>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</si>
  <si>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</si>
  <si>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</si>
  <si>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</si>
  <si>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</si>
  <si>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</si>
  <si>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</si>
  <si>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</si>
  <si>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</si>
  <si>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</si>
  <si>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</si>
  <si>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</si>
  <si>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</si>
  <si>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</si>
  <si>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</si>
  <si>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</si>
  <si>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</si>
  <si>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</si>
  <si>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</si>
  <si>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</si>
  <si>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</si>
  <si>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</si>
  <si>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</si>
  <si>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</si>
  <si>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</si>
  <si>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</si>
  <si>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</si>
  <si>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</si>
  <si>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</si>
  <si>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</si>
  <si>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</si>
  <si>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</si>
  <si>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</si>
  <si>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</si>
  <si>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</si>
  <si>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</si>
  <si>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</si>
  <si>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</si>
  <si>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</si>
  <si>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</si>
  <si>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</si>
  <si>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</si>
  <si>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</si>
  <si>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</si>
  <si>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</si>
  <si>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</si>
  <si>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</si>
  <si>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</si>
  <si>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</si>
  <si>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</si>
  <si>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</si>
  <si>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</si>
  <si>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</si>
  <si>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</si>
  <si>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</si>
  <si>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</si>
  <si>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</si>
  <si>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</si>
  <si>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</si>
  <si>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</si>
  <si>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</si>
  <si>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</si>
  <si>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</si>
  <si>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</si>
  <si>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</si>
  <si>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</si>
  <si>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</si>
  <si>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</si>
  <si>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</si>
  <si>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</si>
  <si>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</si>
  <si>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</si>
  <si>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</si>
  <si>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</si>
  <si>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</si>
  <si>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</si>
  <si>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</si>
  <si>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</si>
  <si>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</si>
  <si>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</si>
  <si>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</si>
  <si>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</si>
  <si>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</si>
  <si>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</si>
  <si>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</si>
  <si>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</si>
  <si>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</si>
  <si>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</si>
  <si>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</si>
  <si>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</si>
  <si>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</si>
  <si>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</si>
  <si>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</si>
  <si>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</si>
  <si>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</si>
  <si>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</si>
  <si>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</si>
  <si>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</si>
  <si>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</si>
  <si>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</si>
  <si>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</si>
  <si>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</si>
  <si>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</si>
  <si>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</si>
  <si>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</si>
  <si>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</si>
  <si>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</si>
  <si>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</si>
  <si>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</si>
  <si>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</si>
  <si>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</si>
  <si>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</si>
  <si>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</si>
  <si>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</si>
  <si>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</si>
  <si>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</si>
  <si>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</si>
  <si>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</si>
  <si>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</si>
  <si>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</si>
  <si>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</si>
  <si>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</si>
  <si>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</si>
  <si>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</si>
  <si>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</si>
  <si>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</si>
  <si>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</si>
  <si>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</si>
  <si>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</si>
  <si>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</si>
  <si>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</si>
  <si>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</si>
  <si>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</si>
  <si>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</si>
  <si>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</si>
  <si>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</si>
  <si>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</si>
  <si>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</si>
  <si>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</si>
  <si>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</si>
  <si>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</si>
  <si>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</si>
  <si>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</si>
  <si>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</si>
  <si>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</si>
  <si>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</si>
  <si>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</si>
  <si>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</si>
  <si>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</si>
  <si>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</si>
  <si>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</si>
  <si>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</si>
  <si>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</si>
  <si>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</si>
  <si>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</si>
  <si>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</si>
  <si>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</si>
  <si>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</si>
  <si>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</si>
  <si>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</si>
  <si>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</si>
  <si>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</si>
  <si>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</si>
  <si>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</si>
  <si>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</si>
  <si>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</si>
  <si>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</si>
  <si>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</si>
  <si>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</si>
  <si>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</si>
  <si>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</si>
  <si>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</si>
  <si>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</si>
  <si>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</si>
  <si>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</si>
  <si>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</si>
  <si>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</si>
  <si>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</si>
  <si>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</si>
  <si>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</si>
  <si>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</si>
  <si>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</si>
  <si>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</si>
  <si>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</si>
  <si>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</si>
  <si>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</si>
  <si>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</si>
  <si>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</si>
  <si>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</si>
  <si>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</si>
  <si>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</si>
  <si>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</si>
  <si>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</si>
  <si>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</si>
  <si>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</si>
  <si>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</si>
  <si>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</si>
  <si>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</si>
  <si>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</si>
  <si>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</si>
  <si>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</si>
  <si>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</si>
  <si>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</si>
  <si>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</si>
  <si>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</si>
  <si>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</si>
  <si>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</si>
  <si>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</si>
  <si>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</si>
  <si>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</si>
  <si>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</si>
  <si>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</si>
  <si>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</si>
  <si>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</si>
  <si>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</si>
  <si>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</si>
  <si>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</si>
  <si>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</si>
  <si>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</si>
  <si>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</si>
  <si>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</si>
  <si>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</si>
  <si>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</si>
  <si>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</si>
  <si>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</si>
  <si>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</si>
  <si>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</si>
  <si>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</si>
  <si>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</si>
  <si>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</si>
  <si>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</si>
  <si>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</si>
  <si>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No tiene cuenta maestra</t>
  </si>
  <si>
    <t>Res. 3446 del 25/10/2017</t>
  </si>
  <si>
    <t>Res. 4091 del 16/11/2016</t>
  </si>
  <si>
    <t>Res. 1297 del 06/05/2016</t>
  </si>
  <si>
    <t>MUNICIPIOS  NO CERTIFICADOS - PAC - CALIDAD MATRÍCULA - JULIO-2018</t>
  </si>
  <si>
    <t>DISTRITOS Y MUNICIPIOS CERTIFICADOS - PAC - JULIO-2018</t>
  </si>
  <si>
    <t>DEPARTAMENTOS - PAC JULIO 2018</t>
  </si>
  <si>
    <t>PAC - JULIO-2018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</si>
</sst>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8" fillId="35" borderId="10" xfId="49" applyNumberFormat="1" applyFont="1" applyFill="1" applyBorder="1" applyAlignment="1">
      <alignment horizontal="center" vertical="center" wrapText="1"/>
    </xf>
    <xf numFmtId="0" fontId="58" fillId="35" borderId="12" xfId="59" applyFont="1" applyFill="1" applyBorder="1" applyAlignment="1">
      <alignment horizontal="center" vertical="center" wrapText="1"/>
      <protection/>
    </xf>
    <xf numFmtId="185" fontId="58" fillId="35" borderId="12" xfId="49" applyNumberFormat="1" applyFont="1" applyFill="1" applyBorder="1" applyAlignment="1">
      <alignment horizontal="center" vertical="center" wrapText="1"/>
    </xf>
    <xf numFmtId="185" fontId="59" fillId="35" borderId="11" xfId="49" applyNumberFormat="1" applyFont="1" applyFill="1" applyBorder="1" applyAlignment="1">
      <alignment horizontal="center"/>
    </xf>
    <xf numFmtId="185" fontId="59" fillId="35" borderId="11" xfId="49" applyNumberFormat="1" applyFont="1" applyFill="1" applyBorder="1" applyAlignment="1">
      <alignment/>
    </xf>
    <xf numFmtId="1" fontId="59" fillId="35" borderId="11" xfId="49" applyNumberFormat="1" applyFont="1" applyFill="1" applyBorder="1" applyAlignment="1">
      <alignment horizontal="center"/>
    </xf>
    <xf numFmtId="0" fontId="59" fillId="35" borderId="0" xfId="59" applyFont="1" applyFill="1">
      <alignment/>
      <protection/>
    </xf>
    <xf numFmtId="185" fontId="0" fillId="35" borderId="11" xfId="49" applyNumberFormat="1" applyFont="1" applyFill="1" applyBorder="1" applyAlignment="1">
      <alignment/>
    </xf>
    <xf numFmtId="185" fontId="0" fillId="35" borderId="11" xfId="49" applyNumberFormat="1" applyFont="1" applyFill="1" applyBorder="1" applyAlignment="1">
      <alignment horizontal="center"/>
    </xf>
    <xf numFmtId="184" fontId="3" fillId="35" borderId="14" xfId="49" applyNumberFormat="1" applyFont="1" applyFill="1" applyBorder="1" applyAlignment="1">
      <alignment vertical="center"/>
    </xf>
    <xf numFmtId="185" fontId="3" fillId="35" borderId="14" xfId="49" applyNumberFormat="1" applyFont="1" applyFill="1" applyBorder="1" applyAlignment="1">
      <alignment vertical="center"/>
    </xf>
    <xf numFmtId="184" fontId="2" fillId="35" borderId="11" xfId="49" applyNumberFormat="1" applyFont="1" applyFill="1" applyBorder="1" applyAlignment="1">
      <alignment/>
    </xf>
    <xf numFmtId="184" fontId="2" fillId="37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3" fillId="0" borderId="16" xfId="49" applyNumberFormat="1" applyFont="1" applyFill="1" applyBorder="1" applyAlignment="1">
      <alignment horizontal="center" vertical="center" wrapText="1"/>
    </xf>
    <xf numFmtId="185" fontId="35" fillId="0" borderId="15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/>
    </xf>
    <xf numFmtId="185" fontId="9" fillId="0" borderId="17" xfId="49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184" fontId="9" fillId="0" borderId="18" xfId="49" applyNumberFormat="1" applyFont="1" applyBorder="1" applyAlignment="1">
      <alignment/>
    </xf>
    <xf numFmtId="185" fontId="9" fillId="0" borderId="18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 horizontal="left"/>
    </xf>
    <xf numFmtId="3" fontId="60" fillId="0" borderId="17" xfId="51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185" fontId="9" fillId="0" borderId="18" xfId="49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5" fontId="35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0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0" fillId="0" borderId="20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2" xfId="49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8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5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6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43" fontId="9" fillId="0" borderId="0" xfId="0" applyNumberFormat="1" applyFont="1" applyFill="1" applyAlignment="1">
      <alignment/>
    </xf>
    <xf numFmtId="185" fontId="58" fillId="35" borderId="0" xfId="49" applyNumberFormat="1" applyFont="1" applyFill="1" applyAlignment="1">
      <alignment/>
    </xf>
    <xf numFmtId="0" fontId="58" fillId="35" borderId="0" xfId="59" applyFont="1" applyFill="1" applyAlignment="1">
      <alignment/>
      <protection/>
    </xf>
    <xf numFmtId="185" fontId="59" fillId="35" borderId="0" xfId="49" applyNumberFormat="1" applyFont="1" applyFill="1" applyAlignment="1">
      <alignment/>
    </xf>
    <xf numFmtId="185" fontId="59" fillId="35" borderId="0" xfId="49" applyNumberFormat="1" applyFont="1" applyFill="1" applyAlignment="1">
      <alignment horizontal="left"/>
    </xf>
    <xf numFmtId="0" fontId="58" fillId="35" borderId="0" xfId="59" applyFont="1" applyFill="1" applyAlignment="1">
      <alignment horizontal="center"/>
      <protection/>
    </xf>
    <xf numFmtId="185" fontId="58" fillId="35" borderId="0" xfId="49" applyNumberFormat="1" applyFont="1" applyFill="1" applyAlignment="1">
      <alignment horizontal="center"/>
    </xf>
    <xf numFmtId="185" fontId="58" fillId="35" borderId="26" xfId="49" applyNumberFormat="1" applyFont="1" applyFill="1" applyBorder="1" applyAlignment="1">
      <alignment horizontal="left" vertical="center"/>
    </xf>
    <xf numFmtId="0" fontId="58" fillId="35" borderId="27" xfId="59" applyFont="1" applyFill="1" applyBorder="1" applyAlignment="1">
      <alignment vertical="center"/>
      <protection/>
    </xf>
    <xf numFmtId="0" fontId="58" fillId="35" borderId="28" xfId="59" applyFont="1" applyFill="1" applyBorder="1" applyAlignment="1">
      <alignment vertical="center"/>
      <protection/>
    </xf>
    <xf numFmtId="185" fontId="58" fillId="35" borderId="0" xfId="49" applyNumberFormat="1" applyFont="1" applyFill="1" applyAlignment="1">
      <alignment/>
    </xf>
    <xf numFmtId="185" fontId="59" fillId="35" borderId="0" xfId="49" applyNumberFormat="1" applyFont="1" applyFill="1" applyAlignment="1">
      <alignment/>
    </xf>
    <xf numFmtId="3" fontId="59" fillId="35" borderId="11" xfId="49" applyNumberFormat="1" applyFont="1" applyFill="1" applyBorder="1" applyAlignment="1">
      <alignment horizontal="center"/>
    </xf>
    <xf numFmtId="4" fontId="0" fillId="0" borderId="0" xfId="0" applyNumberFormat="1" applyFont="1" applyAlignment="1">
      <alignment vertical="center"/>
    </xf>
    <xf numFmtId="4" fontId="0" fillId="0" borderId="0" xfId="49" applyNumberFormat="1" applyFont="1" applyAlignment="1">
      <alignment/>
    </xf>
    <xf numFmtId="185" fontId="2" fillId="39" borderId="29" xfId="49" applyNumberFormat="1" applyFont="1" applyFill="1" applyBorder="1" applyAlignment="1">
      <alignment horizontal="center" vertical="center" wrapText="1"/>
    </xf>
    <xf numFmtId="185" fontId="2" fillId="39" borderId="11" xfId="49" applyNumberFormat="1" applyFont="1" applyFill="1" applyBorder="1" applyAlignment="1">
      <alignment horizontal="center" vertical="center" wrapText="1"/>
    </xf>
    <xf numFmtId="184" fontId="2" fillId="15" borderId="30" xfId="49" applyNumberFormat="1" applyFont="1" applyFill="1" applyBorder="1" applyAlignment="1">
      <alignment horizontal="center" vertical="center" wrapText="1"/>
    </xf>
    <xf numFmtId="184" fontId="2" fillId="15" borderId="16" xfId="49" applyNumberFormat="1" applyFont="1" applyFill="1" applyBorder="1" applyAlignment="1">
      <alignment horizontal="center" vertical="center" wrapText="1"/>
    </xf>
    <xf numFmtId="184" fontId="9" fillId="15" borderId="16" xfId="49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29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184" fontId="2" fillId="0" borderId="29" xfId="49" applyNumberFormat="1" applyFont="1" applyFill="1" applyBorder="1" applyAlignment="1">
      <alignment horizontal="center" vertical="center" wrapText="1"/>
    </xf>
    <xf numFmtId="184" fontId="2" fillId="41" borderId="11" xfId="49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0" xfId="49" applyNumberFormat="1" applyFont="1" applyFill="1" applyBorder="1" applyAlignment="1">
      <alignment horizontal="center" vertical="center" wrapText="1"/>
    </xf>
    <xf numFmtId="185" fontId="2" fillId="35" borderId="16" xfId="49" applyNumberFormat="1" applyFont="1" applyFill="1" applyBorder="1" applyAlignment="1">
      <alignment horizontal="center" vertical="center" wrapText="1"/>
    </xf>
    <xf numFmtId="185" fontId="2" fillId="35" borderId="24" xfId="49" applyNumberFormat="1" applyFont="1" applyFill="1" applyBorder="1" applyAlignment="1">
      <alignment horizontal="center" vertical="center" wrapText="1"/>
    </xf>
    <xf numFmtId="184" fontId="2" fillId="42" borderId="29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184" fontId="9" fillId="42" borderId="18" xfId="49" applyNumberFormat="1" applyFont="1" applyFill="1" applyBorder="1" applyAlignment="1">
      <alignment vertical="center" wrapText="1"/>
    </xf>
    <xf numFmtId="185" fontId="2" fillId="36" borderId="29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18" xfId="49" applyNumberFormat="1" applyFont="1" applyFill="1" applyBorder="1" applyAlignment="1">
      <alignment horizontal="center" vertical="center" wrapText="1"/>
    </xf>
    <xf numFmtId="184" fontId="9" fillId="15" borderId="24" xfId="49" applyNumberFormat="1" applyFont="1" applyFill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8" fillId="35" borderId="0" xfId="59" applyFont="1" applyFill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185" fontId="0" fillId="0" borderId="0" xfId="0" applyNumberFormat="1" applyFont="1" applyFill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AC-SGP\2018-PAC\Programaci&#243;n%20PAC%20-%20SGP%202018%20por%20concep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C%20SGP-julio-19-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AC%20SGP-julio-23-2018%20adi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ación anual "/>
      <sheetName val="CUADRO CONSULTA"/>
      <sheetName val="PAC-SGP-PS"/>
      <sheetName val="Resumen giros mensuales"/>
      <sheetName val="Calidad matrícula"/>
      <sheetName val="PAC cancelaciones"/>
    </sheetNames>
    <sheetDataSet>
      <sheetData sheetId="4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LETICIA</v>
          </cell>
          <cell r="E8">
            <v>8999993029</v>
          </cell>
          <cell r="F8">
            <v>899999302</v>
          </cell>
          <cell r="H8">
            <v>1</v>
          </cell>
          <cell r="L8">
            <v>912572128</v>
          </cell>
          <cell r="M8">
            <v>76047677</v>
          </cell>
          <cell r="N8">
            <v>380238385</v>
          </cell>
          <cell r="O8">
            <v>5</v>
          </cell>
          <cell r="P8">
            <v>76047677</v>
          </cell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PUERTO NARIÑO</v>
          </cell>
          <cell r="E9">
            <v>8001031612</v>
          </cell>
          <cell r="F9">
            <v>800103161</v>
          </cell>
          <cell r="H9">
            <v>1</v>
          </cell>
          <cell r="L9">
            <v>200499027</v>
          </cell>
          <cell r="M9">
            <v>16708252</v>
          </cell>
          <cell r="N9">
            <v>83541260</v>
          </cell>
          <cell r="O9">
            <v>5</v>
          </cell>
          <cell r="P9">
            <v>16708252</v>
          </cell>
        </row>
        <row r="10">
          <cell r="A10">
            <v>91</v>
          </cell>
          <cell r="B10" t="str">
            <v>91</v>
          </cell>
          <cell r="C10" t="str">
            <v>AMAZONAS-CORREGIMIENTOS</v>
          </cell>
          <cell r="D10" t="str">
            <v>CORREGIMIENTOS DEPTALES</v>
          </cell>
          <cell r="E10">
            <v>8999993369</v>
          </cell>
          <cell r="F10">
            <v>899999336</v>
          </cell>
          <cell r="H10">
            <v>1</v>
          </cell>
          <cell r="L10">
            <v>475272171</v>
          </cell>
          <cell r="M10">
            <v>39606014</v>
          </cell>
          <cell r="N10">
            <v>198030070</v>
          </cell>
          <cell r="O10">
            <v>5</v>
          </cell>
          <cell r="P10">
            <v>39606014</v>
          </cell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ABEJORRAL</v>
          </cell>
          <cell r="E11">
            <v>8909811955</v>
          </cell>
          <cell r="F11">
            <v>890981195</v>
          </cell>
          <cell r="H11">
            <v>1</v>
          </cell>
          <cell r="L11">
            <v>252465716</v>
          </cell>
          <cell r="M11">
            <v>21038810</v>
          </cell>
          <cell r="N11">
            <v>105194050</v>
          </cell>
          <cell r="O11">
            <v>5</v>
          </cell>
          <cell r="P11">
            <v>21038810</v>
          </cell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ABRIAQUI</v>
          </cell>
          <cell r="E12">
            <v>8909812511</v>
          </cell>
          <cell r="F12">
            <v>890981251</v>
          </cell>
          <cell r="H12">
            <v>1</v>
          </cell>
          <cell r="L12">
            <v>33526673</v>
          </cell>
          <cell r="M12">
            <v>2793889</v>
          </cell>
          <cell r="N12">
            <v>13969445</v>
          </cell>
          <cell r="O12">
            <v>5</v>
          </cell>
          <cell r="P12">
            <v>2793889</v>
          </cell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ALEJANDRIA</v>
          </cell>
          <cell r="E13">
            <v>8909837011</v>
          </cell>
          <cell r="F13">
            <v>890983701</v>
          </cell>
          <cell r="H13">
            <v>1</v>
          </cell>
          <cell r="L13">
            <v>57708126</v>
          </cell>
          <cell r="M13">
            <v>4809011</v>
          </cell>
          <cell r="N13">
            <v>24045055</v>
          </cell>
          <cell r="O13">
            <v>5</v>
          </cell>
          <cell r="P13">
            <v>4809011</v>
          </cell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AMAGA</v>
          </cell>
          <cell r="E14">
            <v>8909817320</v>
          </cell>
          <cell r="F14">
            <v>890981732</v>
          </cell>
          <cell r="H14">
            <v>1</v>
          </cell>
          <cell r="L14">
            <v>390581020</v>
          </cell>
          <cell r="M14">
            <v>32548418</v>
          </cell>
          <cell r="N14">
            <v>162742090</v>
          </cell>
          <cell r="O14">
            <v>5</v>
          </cell>
          <cell r="P14">
            <v>32548418</v>
          </cell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AMALFI</v>
          </cell>
          <cell r="E15">
            <v>8909815180</v>
          </cell>
          <cell r="F15">
            <v>890981518</v>
          </cell>
          <cell r="H15">
            <v>1</v>
          </cell>
          <cell r="L15">
            <v>409966348</v>
          </cell>
          <cell r="M15">
            <v>34163862</v>
          </cell>
          <cell r="N15">
            <v>170819310</v>
          </cell>
          <cell r="O15">
            <v>5</v>
          </cell>
          <cell r="P15">
            <v>34163862</v>
          </cell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ANDES</v>
          </cell>
          <cell r="E16">
            <v>8909803427</v>
          </cell>
          <cell r="F16">
            <v>890980342</v>
          </cell>
          <cell r="H16">
            <v>1</v>
          </cell>
          <cell r="L16">
            <v>582277972</v>
          </cell>
          <cell r="M16">
            <v>48523164</v>
          </cell>
          <cell r="N16">
            <v>242615820</v>
          </cell>
          <cell r="O16">
            <v>5</v>
          </cell>
          <cell r="P16">
            <v>48523164</v>
          </cell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ANGELOPOLIS</v>
          </cell>
          <cell r="E17">
            <v>8909814935</v>
          </cell>
          <cell r="F17">
            <v>890981493</v>
          </cell>
          <cell r="H17">
            <v>1</v>
          </cell>
          <cell r="L17">
            <v>84209662</v>
          </cell>
          <cell r="M17">
            <v>7017472</v>
          </cell>
          <cell r="N17">
            <v>35087360</v>
          </cell>
          <cell r="O17">
            <v>5</v>
          </cell>
          <cell r="P17">
            <v>7017472</v>
          </cell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ANGOSTURA</v>
          </cell>
          <cell r="E18">
            <v>8909821412</v>
          </cell>
          <cell r="F18">
            <v>890982141</v>
          </cell>
          <cell r="H18">
            <v>1</v>
          </cell>
          <cell r="L18">
            <v>261991020</v>
          </cell>
          <cell r="M18">
            <v>21832585</v>
          </cell>
          <cell r="N18">
            <v>109162925</v>
          </cell>
          <cell r="O18">
            <v>5</v>
          </cell>
          <cell r="P18">
            <v>21832585</v>
          </cell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ANORI</v>
          </cell>
          <cell r="E19">
            <v>8909824891</v>
          </cell>
          <cell r="F19">
            <v>890982489</v>
          </cell>
          <cell r="H19">
            <v>1</v>
          </cell>
          <cell r="L19">
            <v>325066560</v>
          </cell>
          <cell r="M19">
            <v>27088880</v>
          </cell>
          <cell r="N19">
            <v>135444400</v>
          </cell>
          <cell r="O19">
            <v>5</v>
          </cell>
          <cell r="P19">
            <v>27088880</v>
          </cell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ANTIOQUIA</v>
          </cell>
          <cell r="E20">
            <v>8909075691</v>
          </cell>
          <cell r="F20">
            <v>890907569</v>
          </cell>
          <cell r="H20">
            <v>1</v>
          </cell>
          <cell r="L20">
            <v>514874280</v>
          </cell>
          <cell r="M20">
            <v>42906190</v>
          </cell>
          <cell r="N20">
            <v>214530950</v>
          </cell>
          <cell r="O20">
            <v>5</v>
          </cell>
          <cell r="P20">
            <v>42906190</v>
          </cell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ANZA</v>
          </cell>
          <cell r="E21">
            <v>8909838249</v>
          </cell>
          <cell r="F21">
            <v>890983824</v>
          </cell>
          <cell r="H21">
            <v>1</v>
          </cell>
          <cell r="L21">
            <v>111026808</v>
          </cell>
          <cell r="M21">
            <v>9252234</v>
          </cell>
          <cell r="N21">
            <v>46261170</v>
          </cell>
          <cell r="O21">
            <v>5</v>
          </cell>
          <cell r="P21">
            <v>9252234</v>
          </cell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ARBOLETES</v>
          </cell>
          <cell r="E22">
            <v>8909856234</v>
          </cell>
          <cell r="F22">
            <v>890985623</v>
          </cell>
          <cell r="H22">
            <v>1</v>
          </cell>
          <cell r="L22">
            <v>1158299920</v>
          </cell>
          <cell r="M22">
            <v>96524993</v>
          </cell>
          <cell r="N22">
            <v>482624965</v>
          </cell>
          <cell r="O22">
            <v>5</v>
          </cell>
          <cell r="P22">
            <v>96524993</v>
          </cell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ARGELIA</v>
          </cell>
          <cell r="E23">
            <v>8909817868</v>
          </cell>
          <cell r="F23">
            <v>890981786</v>
          </cell>
          <cell r="H23">
            <v>1</v>
          </cell>
          <cell r="L23">
            <v>167581624</v>
          </cell>
          <cell r="M23">
            <v>13965135</v>
          </cell>
          <cell r="N23">
            <v>69825675</v>
          </cell>
          <cell r="O23">
            <v>5</v>
          </cell>
          <cell r="P23">
            <v>13965135</v>
          </cell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ARMENIA</v>
          </cell>
          <cell r="E24">
            <v>8909837638</v>
          </cell>
          <cell r="F24">
            <v>890983763</v>
          </cell>
          <cell r="H24">
            <v>1</v>
          </cell>
          <cell r="L24">
            <v>83312131</v>
          </cell>
          <cell r="M24">
            <v>6942678</v>
          </cell>
          <cell r="N24">
            <v>34713390</v>
          </cell>
          <cell r="O24">
            <v>5</v>
          </cell>
          <cell r="P24">
            <v>6942678</v>
          </cell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BARBOSA</v>
          </cell>
          <cell r="E25">
            <v>8909804457</v>
          </cell>
          <cell r="F25">
            <v>890980445</v>
          </cell>
          <cell r="H25">
            <v>1</v>
          </cell>
          <cell r="L25">
            <v>573242924</v>
          </cell>
          <cell r="M25">
            <v>47770244</v>
          </cell>
          <cell r="N25">
            <v>238851220</v>
          </cell>
          <cell r="O25">
            <v>5</v>
          </cell>
          <cell r="P25">
            <v>47770244</v>
          </cell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BELMIRA</v>
          </cell>
          <cell r="E26">
            <v>8909818802</v>
          </cell>
          <cell r="F26">
            <v>890981880</v>
          </cell>
          <cell r="H26">
            <v>1</v>
          </cell>
          <cell r="L26">
            <v>105553448</v>
          </cell>
          <cell r="M26">
            <v>8796121</v>
          </cell>
          <cell r="N26">
            <v>43980605</v>
          </cell>
          <cell r="O26">
            <v>5</v>
          </cell>
          <cell r="P26">
            <v>8796121</v>
          </cell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BETANIA</v>
          </cell>
          <cell r="E27">
            <v>8909808023</v>
          </cell>
          <cell r="F27">
            <v>890980802</v>
          </cell>
          <cell r="H27">
            <v>1</v>
          </cell>
          <cell r="L27">
            <v>138508864</v>
          </cell>
          <cell r="M27">
            <v>11542405</v>
          </cell>
          <cell r="N27">
            <v>57712025</v>
          </cell>
          <cell r="O27">
            <v>5</v>
          </cell>
          <cell r="P27">
            <v>11542405</v>
          </cell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BETULIA</v>
          </cell>
          <cell r="E28">
            <v>8909823211</v>
          </cell>
          <cell r="F28">
            <v>890982321</v>
          </cell>
          <cell r="H28">
            <v>1</v>
          </cell>
          <cell r="L28">
            <v>345429032</v>
          </cell>
          <cell r="M28">
            <v>28785753</v>
          </cell>
          <cell r="N28">
            <v>143928765</v>
          </cell>
          <cell r="O28">
            <v>5</v>
          </cell>
          <cell r="P28">
            <v>28785753</v>
          </cell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BOLIVAR</v>
          </cell>
          <cell r="E29">
            <v>8909803309</v>
          </cell>
          <cell r="F29">
            <v>890980330</v>
          </cell>
          <cell r="H29">
            <v>1</v>
          </cell>
          <cell r="L29">
            <v>366173615</v>
          </cell>
          <cell r="M29">
            <v>30514468</v>
          </cell>
          <cell r="N29">
            <v>152572340</v>
          </cell>
          <cell r="O29">
            <v>5</v>
          </cell>
          <cell r="P29">
            <v>30514468</v>
          </cell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BRICENO</v>
          </cell>
          <cell r="E30">
            <v>8909844154</v>
          </cell>
          <cell r="F30">
            <v>890984415</v>
          </cell>
          <cell r="G30" t="str">
            <v>Res. 3446 del 25/10/2017</v>
          </cell>
          <cell r="H30">
            <v>3</v>
          </cell>
          <cell r="J30" t="str">
            <v>No. 3446 del 25-10-2017</v>
          </cell>
          <cell r="K30" t="str">
            <v>Medida cautelar de suspension de giros </v>
          </cell>
          <cell r="L30">
            <v>158889622</v>
          </cell>
          <cell r="M30">
            <v>13240802</v>
          </cell>
          <cell r="N30">
            <v>0</v>
          </cell>
          <cell r="O30">
            <v>0</v>
          </cell>
          <cell r="P30">
            <v>0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BURITICA</v>
          </cell>
          <cell r="E31">
            <v>8909838080</v>
          </cell>
          <cell r="F31">
            <v>890983808</v>
          </cell>
          <cell r="H31">
            <v>1</v>
          </cell>
          <cell r="L31">
            <v>176181264</v>
          </cell>
          <cell r="M31">
            <v>14681772</v>
          </cell>
          <cell r="N31">
            <v>73408860</v>
          </cell>
          <cell r="O31">
            <v>5</v>
          </cell>
          <cell r="P31">
            <v>14681772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CACERES</v>
          </cell>
          <cell r="E32">
            <v>8909815671</v>
          </cell>
          <cell r="F32">
            <v>890981567</v>
          </cell>
          <cell r="H32">
            <v>1</v>
          </cell>
          <cell r="L32">
            <v>881077936</v>
          </cell>
          <cell r="M32">
            <v>73423161</v>
          </cell>
          <cell r="N32">
            <v>367115805</v>
          </cell>
          <cell r="O32">
            <v>5</v>
          </cell>
          <cell r="P32">
            <v>73423161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CAICEDO</v>
          </cell>
          <cell r="E33">
            <v>8909842244</v>
          </cell>
          <cell r="F33">
            <v>890984224</v>
          </cell>
          <cell r="H33">
            <v>1</v>
          </cell>
          <cell r="L33">
            <v>172118912</v>
          </cell>
          <cell r="M33">
            <v>14343243</v>
          </cell>
          <cell r="N33">
            <v>71716215</v>
          </cell>
          <cell r="O33">
            <v>5</v>
          </cell>
          <cell r="P33">
            <v>14343243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CALDAS</v>
          </cell>
          <cell r="E34">
            <v>8909804471</v>
          </cell>
          <cell r="F34">
            <v>890980447</v>
          </cell>
          <cell r="G34" t="str">
            <v>Res. 3446 del 25/10/2017</v>
          </cell>
          <cell r="H34">
            <v>3</v>
          </cell>
          <cell r="J34" t="str">
            <v>No. 3446 del 25-10-2017</v>
          </cell>
          <cell r="K34" t="str">
            <v>Medida cautelar de suspension de giros </v>
          </cell>
          <cell r="L34">
            <v>730343714</v>
          </cell>
          <cell r="M34">
            <v>60861976</v>
          </cell>
          <cell r="N34">
            <v>0</v>
          </cell>
          <cell r="O34">
            <v>0</v>
          </cell>
          <cell r="P34">
            <v>0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CAMPAMENTO</v>
          </cell>
          <cell r="E35">
            <v>8909821476</v>
          </cell>
          <cell r="F35">
            <v>890982147</v>
          </cell>
          <cell r="H35">
            <v>1</v>
          </cell>
          <cell r="L35">
            <v>255371164</v>
          </cell>
          <cell r="M35">
            <v>21280930</v>
          </cell>
          <cell r="N35">
            <v>106404650</v>
          </cell>
          <cell r="O35">
            <v>5</v>
          </cell>
          <cell r="P35">
            <v>21280930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CAÑASGORDAS</v>
          </cell>
          <cell r="E36">
            <v>8909822388</v>
          </cell>
          <cell r="F36">
            <v>890982238</v>
          </cell>
          <cell r="H36">
            <v>1</v>
          </cell>
          <cell r="L36">
            <v>301162946</v>
          </cell>
          <cell r="M36">
            <v>25096912</v>
          </cell>
          <cell r="N36">
            <v>125484560</v>
          </cell>
          <cell r="O36">
            <v>5</v>
          </cell>
          <cell r="P36">
            <v>25096912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CARACOLI</v>
          </cell>
          <cell r="E37">
            <v>8909811077</v>
          </cell>
          <cell r="F37">
            <v>890981107</v>
          </cell>
          <cell r="H37">
            <v>1</v>
          </cell>
          <cell r="L37">
            <v>79568955</v>
          </cell>
          <cell r="M37">
            <v>6630746</v>
          </cell>
          <cell r="N37">
            <v>33153730</v>
          </cell>
          <cell r="O37">
            <v>5</v>
          </cell>
          <cell r="P37">
            <v>6630746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CARAMANTA</v>
          </cell>
          <cell r="E38">
            <v>8909841325</v>
          </cell>
          <cell r="F38">
            <v>890984132</v>
          </cell>
          <cell r="H38">
            <v>1</v>
          </cell>
          <cell r="L38">
            <v>81156302</v>
          </cell>
          <cell r="M38">
            <v>6763025</v>
          </cell>
          <cell r="N38">
            <v>33815125</v>
          </cell>
          <cell r="O38">
            <v>5</v>
          </cell>
          <cell r="P38">
            <v>6763025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CAREPA</v>
          </cell>
          <cell r="E39">
            <v>8909853168</v>
          </cell>
          <cell r="F39">
            <v>890985316</v>
          </cell>
          <cell r="H39">
            <v>1</v>
          </cell>
          <cell r="L39">
            <v>1036379376</v>
          </cell>
          <cell r="M39">
            <v>86364948</v>
          </cell>
          <cell r="N39">
            <v>431824740</v>
          </cell>
          <cell r="O39">
            <v>5</v>
          </cell>
          <cell r="P39">
            <v>86364948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CARMEN DE VIBORAL</v>
          </cell>
          <cell r="E40">
            <v>8909826169</v>
          </cell>
          <cell r="F40">
            <v>890982616</v>
          </cell>
          <cell r="H40">
            <v>1</v>
          </cell>
          <cell r="L40">
            <v>579095595</v>
          </cell>
          <cell r="M40">
            <v>48257966</v>
          </cell>
          <cell r="N40">
            <v>241289830</v>
          </cell>
          <cell r="O40">
            <v>5</v>
          </cell>
          <cell r="P40">
            <v>48257966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CAROLINA</v>
          </cell>
          <cell r="E41">
            <v>8909840681</v>
          </cell>
          <cell r="F41">
            <v>890984068</v>
          </cell>
          <cell r="H41">
            <v>1</v>
          </cell>
          <cell r="L41">
            <v>76433456</v>
          </cell>
          <cell r="M41">
            <v>6369455</v>
          </cell>
          <cell r="N41">
            <v>31847275</v>
          </cell>
          <cell r="O41">
            <v>5</v>
          </cell>
          <cell r="P41">
            <v>6369455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CAUCASIA</v>
          </cell>
          <cell r="E42">
            <v>8909064452</v>
          </cell>
          <cell r="F42">
            <v>890906445</v>
          </cell>
          <cell r="H42">
            <v>1</v>
          </cell>
          <cell r="L42">
            <v>2064172448</v>
          </cell>
          <cell r="M42">
            <v>172014371</v>
          </cell>
          <cell r="N42">
            <v>860071855</v>
          </cell>
          <cell r="O42">
            <v>5</v>
          </cell>
          <cell r="P42">
            <v>172014371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CHIGORODO</v>
          </cell>
          <cell r="E43">
            <v>8909809988</v>
          </cell>
          <cell r="F43">
            <v>890980998</v>
          </cell>
          <cell r="H43">
            <v>1</v>
          </cell>
          <cell r="L43">
            <v>1179776448</v>
          </cell>
          <cell r="M43">
            <v>98314704</v>
          </cell>
          <cell r="N43">
            <v>491573520</v>
          </cell>
          <cell r="O43">
            <v>5</v>
          </cell>
          <cell r="P43">
            <v>98314704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CISNEROS</v>
          </cell>
          <cell r="E44">
            <v>8909109133</v>
          </cell>
          <cell r="F44">
            <v>890910913</v>
          </cell>
          <cell r="H44">
            <v>1</v>
          </cell>
          <cell r="L44">
            <v>155140832</v>
          </cell>
          <cell r="M44">
            <v>12928403</v>
          </cell>
          <cell r="N44">
            <v>64642015</v>
          </cell>
          <cell r="O44">
            <v>5</v>
          </cell>
          <cell r="P44">
            <v>12928403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COCORNA</v>
          </cell>
          <cell r="E45">
            <v>8909846340</v>
          </cell>
          <cell r="F45">
            <v>890984634</v>
          </cell>
          <cell r="H45">
            <v>1</v>
          </cell>
          <cell r="L45">
            <v>218877300</v>
          </cell>
          <cell r="M45">
            <v>18239775</v>
          </cell>
          <cell r="N45">
            <v>91198875</v>
          </cell>
          <cell r="O45">
            <v>5</v>
          </cell>
          <cell r="P45">
            <v>18239775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CONCEPCION</v>
          </cell>
          <cell r="E46">
            <v>8909837186</v>
          </cell>
          <cell r="F46">
            <v>890983718</v>
          </cell>
          <cell r="H46">
            <v>1</v>
          </cell>
          <cell r="L46">
            <v>55325282</v>
          </cell>
          <cell r="M46">
            <v>4610440</v>
          </cell>
          <cell r="N46">
            <v>23052200</v>
          </cell>
          <cell r="O46">
            <v>5</v>
          </cell>
          <cell r="P46">
            <v>4610440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CONCORDIA</v>
          </cell>
          <cell r="E47">
            <v>8909822618</v>
          </cell>
          <cell r="F47">
            <v>890982261</v>
          </cell>
          <cell r="H47">
            <v>1</v>
          </cell>
          <cell r="L47">
            <v>272262812</v>
          </cell>
          <cell r="M47">
            <v>22688568</v>
          </cell>
          <cell r="N47">
            <v>113442840</v>
          </cell>
          <cell r="O47">
            <v>5</v>
          </cell>
          <cell r="P47">
            <v>22688568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COPACABANA</v>
          </cell>
          <cell r="E48">
            <v>8909807673</v>
          </cell>
          <cell r="F48">
            <v>890980767</v>
          </cell>
          <cell r="G48" t="str">
            <v>Res. 3446 del 25/10/2017</v>
          </cell>
          <cell r="H48">
            <v>3</v>
          </cell>
          <cell r="J48" t="str">
            <v>No. 3446 del 25-10-2017</v>
          </cell>
          <cell r="K48" t="str">
            <v>Medida cautelar de suspension de giros </v>
          </cell>
          <cell r="L48">
            <v>853827361</v>
          </cell>
          <cell r="M48">
            <v>71152280</v>
          </cell>
          <cell r="N48">
            <v>0</v>
          </cell>
          <cell r="O48">
            <v>0</v>
          </cell>
          <cell r="P48">
            <v>0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DABEIBA</v>
          </cell>
          <cell r="E49">
            <v>8909800945</v>
          </cell>
          <cell r="F49">
            <v>890980094</v>
          </cell>
          <cell r="H49">
            <v>1</v>
          </cell>
          <cell r="L49">
            <v>634277528</v>
          </cell>
          <cell r="M49">
            <v>52856461</v>
          </cell>
          <cell r="N49">
            <v>264282305</v>
          </cell>
          <cell r="O49">
            <v>5</v>
          </cell>
          <cell r="P49">
            <v>52856461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DON MATIAS</v>
          </cell>
          <cell r="E50">
            <v>8909840438</v>
          </cell>
          <cell r="F50">
            <v>890984043</v>
          </cell>
          <cell r="H50">
            <v>1</v>
          </cell>
          <cell r="L50">
            <v>239447448</v>
          </cell>
          <cell r="M50">
            <v>19953954</v>
          </cell>
          <cell r="N50">
            <v>99769770</v>
          </cell>
          <cell r="O50">
            <v>5</v>
          </cell>
          <cell r="P50">
            <v>19953954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EBEJICO</v>
          </cell>
          <cell r="E51">
            <v>8909836647</v>
          </cell>
          <cell r="F51">
            <v>890983664</v>
          </cell>
          <cell r="H51">
            <v>1</v>
          </cell>
          <cell r="L51">
            <v>191072178</v>
          </cell>
          <cell r="M51">
            <v>15922682</v>
          </cell>
          <cell r="N51">
            <v>79613410</v>
          </cell>
          <cell r="O51">
            <v>5</v>
          </cell>
          <cell r="P51">
            <v>15922682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EL BAGRE</v>
          </cell>
          <cell r="E52">
            <v>8909842212</v>
          </cell>
          <cell r="F52">
            <v>890984221</v>
          </cell>
          <cell r="H52">
            <v>1</v>
          </cell>
          <cell r="L52">
            <v>1338468592</v>
          </cell>
          <cell r="M52">
            <v>111539049</v>
          </cell>
          <cell r="N52">
            <v>557695245</v>
          </cell>
          <cell r="O52">
            <v>5</v>
          </cell>
          <cell r="P52">
            <v>111539049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ENTRERRIOS</v>
          </cell>
          <cell r="E53">
            <v>8909820682</v>
          </cell>
          <cell r="F53">
            <v>890982068</v>
          </cell>
          <cell r="H53">
            <v>1</v>
          </cell>
          <cell r="L53">
            <v>121385109</v>
          </cell>
          <cell r="M53">
            <v>10115426</v>
          </cell>
          <cell r="N53">
            <v>50577130</v>
          </cell>
          <cell r="O53">
            <v>5</v>
          </cell>
          <cell r="P53">
            <v>10115426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FREDONIA</v>
          </cell>
          <cell r="E54">
            <v>8909808481</v>
          </cell>
          <cell r="F54">
            <v>890980848</v>
          </cell>
          <cell r="G54" t="str">
            <v>No tiene cuenta maestra</v>
          </cell>
          <cell r="H54">
            <v>2</v>
          </cell>
          <cell r="L54">
            <v>345519647</v>
          </cell>
          <cell r="M54">
            <v>28793304</v>
          </cell>
          <cell r="N54">
            <v>0</v>
          </cell>
          <cell r="O54">
            <v>0</v>
          </cell>
          <cell r="P54">
            <v>0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FRONTINO</v>
          </cell>
          <cell r="E55">
            <v>8909837068</v>
          </cell>
          <cell r="F55">
            <v>890983706</v>
          </cell>
          <cell r="H55">
            <v>1</v>
          </cell>
          <cell r="L55">
            <v>468464616</v>
          </cell>
          <cell r="M55">
            <v>39038718</v>
          </cell>
          <cell r="N55">
            <v>195193590</v>
          </cell>
          <cell r="O55">
            <v>5</v>
          </cell>
          <cell r="P55">
            <v>39038718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GIRALDO</v>
          </cell>
          <cell r="E56">
            <v>8909837867</v>
          </cell>
          <cell r="F56">
            <v>890983786</v>
          </cell>
          <cell r="H56">
            <v>1</v>
          </cell>
          <cell r="L56">
            <v>99690360</v>
          </cell>
          <cell r="M56">
            <v>8307530</v>
          </cell>
          <cell r="N56">
            <v>41537650</v>
          </cell>
          <cell r="O56">
            <v>5</v>
          </cell>
          <cell r="P56">
            <v>8307530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GIRARDOTA</v>
          </cell>
          <cell r="E57">
            <v>8909808071</v>
          </cell>
          <cell r="F57">
            <v>890980807</v>
          </cell>
          <cell r="H57">
            <v>1</v>
          </cell>
          <cell r="L57">
            <v>463204594</v>
          </cell>
          <cell r="M57">
            <v>38600383</v>
          </cell>
          <cell r="N57">
            <v>193001915</v>
          </cell>
          <cell r="O57">
            <v>5</v>
          </cell>
          <cell r="P57">
            <v>38600383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GOMEZ PLATA</v>
          </cell>
          <cell r="E58">
            <v>8909839381</v>
          </cell>
          <cell r="F58">
            <v>890983938</v>
          </cell>
          <cell r="H58">
            <v>1</v>
          </cell>
          <cell r="L58">
            <v>154442490</v>
          </cell>
          <cell r="M58">
            <v>12870208</v>
          </cell>
          <cell r="N58">
            <v>64351040</v>
          </cell>
          <cell r="O58">
            <v>5</v>
          </cell>
          <cell r="P58">
            <v>12870208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GRANADA</v>
          </cell>
          <cell r="E59">
            <v>8909837281</v>
          </cell>
          <cell r="F59">
            <v>890983728</v>
          </cell>
          <cell r="H59">
            <v>1</v>
          </cell>
          <cell r="L59">
            <v>148424002</v>
          </cell>
          <cell r="M59">
            <v>12368667</v>
          </cell>
          <cell r="N59">
            <v>61843335</v>
          </cell>
          <cell r="O59">
            <v>5</v>
          </cell>
          <cell r="P59">
            <v>12368667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GUADALUPE</v>
          </cell>
          <cell r="E60">
            <v>8909811622</v>
          </cell>
          <cell r="F60">
            <v>890981162</v>
          </cell>
          <cell r="H60">
            <v>1</v>
          </cell>
          <cell r="L60">
            <v>101179114</v>
          </cell>
          <cell r="M60">
            <v>8431593</v>
          </cell>
          <cell r="N60">
            <v>42157965</v>
          </cell>
          <cell r="O60">
            <v>5</v>
          </cell>
          <cell r="P60">
            <v>8431593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GUARNE</v>
          </cell>
          <cell r="E61">
            <v>8909820557</v>
          </cell>
          <cell r="F61">
            <v>890982055</v>
          </cell>
          <cell r="H61">
            <v>1</v>
          </cell>
          <cell r="L61">
            <v>438843599</v>
          </cell>
          <cell r="M61">
            <v>36570300</v>
          </cell>
          <cell r="N61">
            <v>182851500</v>
          </cell>
          <cell r="O61">
            <v>5</v>
          </cell>
          <cell r="P61">
            <v>36570300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GUATAPE</v>
          </cell>
          <cell r="E62">
            <v>8909838303</v>
          </cell>
          <cell r="F62">
            <v>890983830</v>
          </cell>
          <cell r="H62">
            <v>1</v>
          </cell>
          <cell r="L62">
            <v>90912143</v>
          </cell>
          <cell r="M62">
            <v>7576012</v>
          </cell>
          <cell r="N62">
            <v>37880060</v>
          </cell>
          <cell r="O62">
            <v>5</v>
          </cell>
          <cell r="P62">
            <v>7576012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HELICONIA</v>
          </cell>
          <cell r="E63">
            <v>8909824947</v>
          </cell>
          <cell r="F63">
            <v>890982494</v>
          </cell>
          <cell r="H63">
            <v>1</v>
          </cell>
          <cell r="L63">
            <v>76967319</v>
          </cell>
          <cell r="M63">
            <v>6413943</v>
          </cell>
          <cell r="N63">
            <v>32069715</v>
          </cell>
          <cell r="O63">
            <v>5</v>
          </cell>
          <cell r="P63">
            <v>6413943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HISPANIA</v>
          </cell>
          <cell r="E64">
            <v>8909849868</v>
          </cell>
          <cell r="F64">
            <v>890984986</v>
          </cell>
          <cell r="H64">
            <v>1</v>
          </cell>
          <cell r="L64">
            <v>81143416</v>
          </cell>
          <cell r="M64">
            <v>6761951</v>
          </cell>
          <cell r="N64">
            <v>33809755</v>
          </cell>
          <cell r="O64">
            <v>5</v>
          </cell>
          <cell r="P64">
            <v>6761951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ITUANGO</v>
          </cell>
          <cell r="E65">
            <v>8909822782</v>
          </cell>
          <cell r="F65">
            <v>890982278</v>
          </cell>
          <cell r="H65">
            <v>1</v>
          </cell>
          <cell r="L65">
            <v>599347192</v>
          </cell>
          <cell r="M65">
            <v>49945599</v>
          </cell>
          <cell r="N65">
            <v>249727995</v>
          </cell>
          <cell r="O65">
            <v>5</v>
          </cell>
          <cell r="P65">
            <v>49945599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JARDIN</v>
          </cell>
          <cell r="E66">
            <v>8909822940</v>
          </cell>
          <cell r="F66">
            <v>890982294</v>
          </cell>
          <cell r="H66">
            <v>1</v>
          </cell>
          <cell r="L66">
            <v>191197256</v>
          </cell>
          <cell r="M66">
            <v>15933105</v>
          </cell>
          <cell r="N66">
            <v>79665525</v>
          </cell>
          <cell r="O66">
            <v>5</v>
          </cell>
          <cell r="P66">
            <v>15933105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JERICO</v>
          </cell>
          <cell r="E67">
            <v>8909810695</v>
          </cell>
          <cell r="F67">
            <v>890981069</v>
          </cell>
          <cell r="H67">
            <v>1</v>
          </cell>
          <cell r="L67">
            <v>220601700</v>
          </cell>
          <cell r="M67">
            <v>18383475</v>
          </cell>
          <cell r="N67">
            <v>91917375</v>
          </cell>
          <cell r="O67">
            <v>5</v>
          </cell>
          <cell r="P67">
            <v>18383475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LA CEJA</v>
          </cell>
          <cell r="E68">
            <v>8909812075</v>
          </cell>
          <cell r="F68">
            <v>890981207</v>
          </cell>
          <cell r="H68">
            <v>1</v>
          </cell>
          <cell r="L68">
            <v>605068093</v>
          </cell>
          <cell r="M68">
            <v>50422341</v>
          </cell>
          <cell r="N68">
            <v>252111705</v>
          </cell>
          <cell r="O68">
            <v>5</v>
          </cell>
          <cell r="P68">
            <v>50422341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LA ESTRELLA</v>
          </cell>
          <cell r="E69">
            <v>8909807824</v>
          </cell>
          <cell r="F69">
            <v>890980782</v>
          </cell>
          <cell r="H69">
            <v>1</v>
          </cell>
          <cell r="L69">
            <v>482623682</v>
          </cell>
          <cell r="M69">
            <v>40218640</v>
          </cell>
          <cell r="N69">
            <v>201093200</v>
          </cell>
          <cell r="O69">
            <v>5</v>
          </cell>
          <cell r="P69">
            <v>40218640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LA PINTADA</v>
          </cell>
          <cell r="E70">
            <v>8110090178</v>
          </cell>
          <cell r="F70">
            <v>811009017</v>
          </cell>
          <cell r="H70">
            <v>1</v>
          </cell>
          <cell r="L70">
            <v>126816483</v>
          </cell>
          <cell r="M70">
            <v>10568040</v>
          </cell>
          <cell r="N70">
            <v>52840200</v>
          </cell>
          <cell r="O70">
            <v>5</v>
          </cell>
          <cell r="P70">
            <v>10568040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LA UNION</v>
          </cell>
          <cell r="E71">
            <v>8909819950</v>
          </cell>
          <cell r="F71">
            <v>890981995</v>
          </cell>
          <cell r="H71">
            <v>1</v>
          </cell>
          <cell r="L71">
            <v>244771879</v>
          </cell>
          <cell r="M71">
            <v>20397657</v>
          </cell>
          <cell r="N71">
            <v>101988285</v>
          </cell>
          <cell r="O71">
            <v>5</v>
          </cell>
          <cell r="P71">
            <v>20397657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LIBORINA</v>
          </cell>
          <cell r="E72">
            <v>8909836726</v>
          </cell>
          <cell r="F72">
            <v>890983672</v>
          </cell>
          <cell r="H72">
            <v>1</v>
          </cell>
          <cell r="L72">
            <v>159491342</v>
          </cell>
          <cell r="M72">
            <v>13290945</v>
          </cell>
          <cell r="N72">
            <v>66454725</v>
          </cell>
          <cell r="O72">
            <v>5</v>
          </cell>
          <cell r="P72">
            <v>13290945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MACEO</v>
          </cell>
          <cell r="E73">
            <v>8909809583</v>
          </cell>
          <cell r="F73">
            <v>890980958</v>
          </cell>
          <cell r="H73">
            <v>1</v>
          </cell>
          <cell r="L73">
            <v>140305663</v>
          </cell>
          <cell r="M73">
            <v>11692139</v>
          </cell>
          <cell r="N73">
            <v>58460695</v>
          </cell>
          <cell r="O73">
            <v>5</v>
          </cell>
          <cell r="P73">
            <v>11692139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MARINILLA</v>
          </cell>
          <cell r="E74">
            <v>8909837161</v>
          </cell>
          <cell r="F74">
            <v>890983716</v>
          </cell>
          <cell r="H74">
            <v>1</v>
          </cell>
          <cell r="L74">
            <v>702899075</v>
          </cell>
          <cell r="M74">
            <v>58574923</v>
          </cell>
          <cell r="N74">
            <v>292874615</v>
          </cell>
          <cell r="O74">
            <v>5</v>
          </cell>
          <cell r="P74">
            <v>58574923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MONTEBELLO</v>
          </cell>
          <cell r="E75">
            <v>8909811156</v>
          </cell>
          <cell r="F75">
            <v>890981115</v>
          </cell>
          <cell r="H75">
            <v>1</v>
          </cell>
          <cell r="L75">
            <v>87387754</v>
          </cell>
          <cell r="M75">
            <v>7282313</v>
          </cell>
          <cell r="N75">
            <v>36411565</v>
          </cell>
          <cell r="O75">
            <v>5</v>
          </cell>
          <cell r="P75">
            <v>7282313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MURINDO</v>
          </cell>
          <cell r="E76">
            <v>8909848820</v>
          </cell>
          <cell r="F76">
            <v>890984882</v>
          </cell>
          <cell r="H76">
            <v>1</v>
          </cell>
          <cell r="L76">
            <v>204099362</v>
          </cell>
          <cell r="M76">
            <v>17008280</v>
          </cell>
          <cell r="N76">
            <v>85041400</v>
          </cell>
          <cell r="O76">
            <v>5</v>
          </cell>
          <cell r="P76">
            <v>17008280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MUTATA</v>
          </cell>
          <cell r="E77">
            <v>8909809505</v>
          </cell>
          <cell r="F77">
            <v>890980950</v>
          </cell>
          <cell r="H77">
            <v>1</v>
          </cell>
          <cell r="J77" t="str">
            <v>No. 3446 del 25-10-2017</v>
          </cell>
          <cell r="K77" t="str">
            <v>No. 1498 del 25-05-2018</v>
          </cell>
          <cell r="L77">
            <v>522167504</v>
          </cell>
          <cell r="M77">
            <v>43513959</v>
          </cell>
          <cell r="N77">
            <v>217569795</v>
          </cell>
          <cell r="O77">
            <v>5</v>
          </cell>
          <cell r="P77">
            <v>43513959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NARINO</v>
          </cell>
          <cell r="E78">
            <v>8909825669</v>
          </cell>
          <cell r="F78">
            <v>890982566</v>
          </cell>
          <cell r="H78">
            <v>1</v>
          </cell>
          <cell r="L78">
            <v>155128836</v>
          </cell>
          <cell r="M78">
            <v>12927403</v>
          </cell>
          <cell r="N78">
            <v>64637015</v>
          </cell>
          <cell r="O78">
            <v>5</v>
          </cell>
          <cell r="P78">
            <v>12927403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NECOCLI</v>
          </cell>
          <cell r="E79">
            <v>8909838731</v>
          </cell>
          <cell r="F79">
            <v>890983873</v>
          </cell>
          <cell r="H79">
            <v>1</v>
          </cell>
          <cell r="L79">
            <v>1769350560</v>
          </cell>
          <cell r="M79">
            <v>147445880</v>
          </cell>
          <cell r="N79">
            <v>737229400</v>
          </cell>
          <cell r="O79">
            <v>5</v>
          </cell>
          <cell r="P79">
            <v>147445880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NECHI</v>
          </cell>
          <cell r="E80">
            <v>8909853548</v>
          </cell>
          <cell r="F80">
            <v>890985354</v>
          </cell>
          <cell r="G80" t="str">
            <v>No tiene cuenta maestra</v>
          </cell>
          <cell r="H80">
            <v>2</v>
          </cell>
          <cell r="J80" t="str">
            <v>No. 4091 del 16-11-2016</v>
          </cell>
          <cell r="K80" t="str">
            <v>No. 3755 del 14-11-2017</v>
          </cell>
          <cell r="L80">
            <v>762142760</v>
          </cell>
          <cell r="M80">
            <v>63511897</v>
          </cell>
          <cell r="N80">
            <v>0</v>
          </cell>
          <cell r="O80">
            <v>0</v>
          </cell>
          <cell r="P80">
            <v>0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OLAYA</v>
          </cell>
          <cell r="E81">
            <v>8909841619</v>
          </cell>
          <cell r="F81">
            <v>890984161</v>
          </cell>
          <cell r="H81">
            <v>1</v>
          </cell>
          <cell r="L81">
            <v>49911642</v>
          </cell>
          <cell r="M81">
            <v>4159304</v>
          </cell>
          <cell r="N81">
            <v>20796520</v>
          </cell>
          <cell r="O81">
            <v>5</v>
          </cell>
          <cell r="P81">
            <v>4159304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PENOL</v>
          </cell>
          <cell r="E82">
            <v>8909809171</v>
          </cell>
          <cell r="F82">
            <v>890980917</v>
          </cell>
          <cell r="H82">
            <v>1</v>
          </cell>
          <cell r="L82">
            <v>251983001</v>
          </cell>
          <cell r="M82">
            <v>20998583</v>
          </cell>
          <cell r="N82">
            <v>104992915</v>
          </cell>
          <cell r="O82">
            <v>5</v>
          </cell>
          <cell r="P82">
            <v>20998583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PEQUE</v>
          </cell>
          <cell r="E83">
            <v>8909823014</v>
          </cell>
          <cell r="F83">
            <v>890982301</v>
          </cell>
          <cell r="H83">
            <v>1</v>
          </cell>
          <cell r="L83">
            <v>183462476</v>
          </cell>
          <cell r="M83">
            <v>15288540</v>
          </cell>
          <cell r="N83">
            <v>76442700</v>
          </cell>
          <cell r="O83">
            <v>5</v>
          </cell>
          <cell r="P83">
            <v>15288540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PUEBLORRICO</v>
          </cell>
          <cell r="E84">
            <v>8909811052</v>
          </cell>
          <cell r="F84">
            <v>890981105</v>
          </cell>
          <cell r="G84" t="str">
            <v>No tiene cuenta maestra</v>
          </cell>
          <cell r="H84">
            <v>2</v>
          </cell>
          <cell r="L84">
            <v>118469440</v>
          </cell>
          <cell r="M84">
            <v>9872453</v>
          </cell>
          <cell r="N84">
            <v>0</v>
          </cell>
          <cell r="O84">
            <v>0</v>
          </cell>
          <cell r="P84">
            <v>0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PUERTO BERRIO</v>
          </cell>
          <cell r="E85">
            <v>8909800493</v>
          </cell>
          <cell r="F85">
            <v>890980049</v>
          </cell>
          <cell r="H85">
            <v>1</v>
          </cell>
          <cell r="L85">
            <v>560738808</v>
          </cell>
          <cell r="M85">
            <v>46728234</v>
          </cell>
          <cell r="N85">
            <v>233641170</v>
          </cell>
          <cell r="O85">
            <v>5</v>
          </cell>
          <cell r="P85">
            <v>46728234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PUERTO NARE</v>
          </cell>
          <cell r="E86">
            <v>8909810008</v>
          </cell>
          <cell r="F86">
            <v>890981000</v>
          </cell>
          <cell r="H86">
            <v>1</v>
          </cell>
          <cell r="L86">
            <v>244696725</v>
          </cell>
          <cell r="M86">
            <v>20391394</v>
          </cell>
          <cell r="N86">
            <v>101956970</v>
          </cell>
          <cell r="O86">
            <v>5</v>
          </cell>
          <cell r="P86">
            <v>20391394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PUERTO TRIUNFO</v>
          </cell>
          <cell r="E87">
            <v>8909839064</v>
          </cell>
          <cell r="F87">
            <v>890983906</v>
          </cell>
          <cell r="G87" t="str">
            <v>Res. 3446 del 25/10/2017</v>
          </cell>
          <cell r="H87">
            <v>3</v>
          </cell>
          <cell r="J87" t="str">
            <v>No. 3446 del 25-10-2017</v>
          </cell>
          <cell r="K87" t="str">
            <v>Medida cautelar de suspension de giros </v>
          </cell>
          <cell r="L87">
            <v>246716560</v>
          </cell>
          <cell r="M87">
            <v>20559713</v>
          </cell>
          <cell r="N87">
            <v>0</v>
          </cell>
          <cell r="O87">
            <v>0</v>
          </cell>
          <cell r="P87">
            <v>0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REMEDIOS</v>
          </cell>
          <cell r="E88">
            <v>8909843124</v>
          </cell>
          <cell r="F88">
            <v>890984312</v>
          </cell>
          <cell r="H88">
            <v>1</v>
          </cell>
          <cell r="L88">
            <v>616516768</v>
          </cell>
          <cell r="M88">
            <v>51376397</v>
          </cell>
          <cell r="N88">
            <v>256881985</v>
          </cell>
          <cell r="O88">
            <v>5</v>
          </cell>
          <cell r="P88">
            <v>51376397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RETIRO</v>
          </cell>
          <cell r="E89">
            <v>8909836740</v>
          </cell>
          <cell r="F89">
            <v>890983674</v>
          </cell>
          <cell r="H89">
            <v>1</v>
          </cell>
          <cell r="L89">
            <v>187399718</v>
          </cell>
          <cell r="M89">
            <v>15616643</v>
          </cell>
          <cell r="N89">
            <v>78083215</v>
          </cell>
          <cell r="O89">
            <v>5</v>
          </cell>
          <cell r="P89">
            <v>15616643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SABANALARGA</v>
          </cell>
          <cell r="E90">
            <v>8909837369</v>
          </cell>
          <cell r="F90">
            <v>890983736</v>
          </cell>
          <cell r="H90">
            <v>1</v>
          </cell>
          <cell r="L90">
            <v>180428644</v>
          </cell>
          <cell r="M90">
            <v>15035720</v>
          </cell>
          <cell r="N90">
            <v>75178600</v>
          </cell>
          <cell r="O90">
            <v>5</v>
          </cell>
          <cell r="P90">
            <v>15035720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SALGAR</v>
          </cell>
          <cell r="E91">
            <v>8909805770</v>
          </cell>
          <cell r="F91">
            <v>890980577</v>
          </cell>
          <cell r="H91">
            <v>1</v>
          </cell>
          <cell r="L91">
            <v>241182672</v>
          </cell>
          <cell r="M91">
            <v>20098556</v>
          </cell>
          <cell r="N91">
            <v>100492780</v>
          </cell>
          <cell r="O91">
            <v>5</v>
          </cell>
          <cell r="P91">
            <v>20098556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SAN ANDRES</v>
          </cell>
          <cell r="E92">
            <v>8909818683</v>
          </cell>
          <cell r="F92">
            <v>890981868</v>
          </cell>
          <cell r="H92">
            <v>1</v>
          </cell>
          <cell r="L92">
            <v>112900450</v>
          </cell>
          <cell r="M92">
            <v>9408371</v>
          </cell>
          <cell r="N92">
            <v>47041855</v>
          </cell>
          <cell r="O92">
            <v>5</v>
          </cell>
          <cell r="P92">
            <v>9408371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SAN CARLOS</v>
          </cell>
          <cell r="E93">
            <v>8909837409</v>
          </cell>
          <cell r="F93">
            <v>890983740</v>
          </cell>
          <cell r="H93">
            <v>1</v>
          </cell>
          <cell r="L93">
            <v>221092480</v>
          </cell>
          <cell r="M93">
            <v>18424373</v>
          </cell>
          <cell r="N93">
            <v>92121865</v>
          </cell>
          <cell r="O93">
            <v>5</v>
          </cell>
          <cell r="P93">
            <v>18424373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SAN FRANCISCO</v>
          </cell>
          <cell r="E94">
            <v>8000227914</v>
          </cell>
          <cell r="F94">
            <v>800022791</v>
          </cell>
          <cell r="H94">
            <v>1</v>
          </cell>
          <cell r="L94">
            <v>95381823</v>
          </cell>
          <cell r="M94">
            <v>7948485</v>
          </cell>
          <cell r="N94">
            <v>39742425</v>
          </cell>
          <cell r="O94">
            <v>5</v>
          </cell>
          <cell r="P94">
            <v>7948485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SAN JERONIMO</v>
          </cell>
          <cell r="E95">
            <v>8909208145</v>
          </cell>
          <cell r="F95">
            <v>890920814</v>
          </cell>
          <cell r="H95">
            <v>1</v>
          </cell>
          <cell r="L95">
            <v>190072140</v>
          </cell>
          <cell r="M95">
            <v>15839345</v>
          </cell>
          <cell r="N95">
            <v>79196725</v>
          </cell>
          <cell r="O95">
            <v>5</v>
          </cell>
          <cell r="P95">
            <v>15839345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SAN JOSE D LA MONTANA</v>
          </cell>
          <cell r="E96">
            <v>8000226188</v>
          </cell>
          <cell r="F96">
            <v>800022618</v>
          </cell>
          <cell r="H96">
            <v>1</v>
          </cell>
          <cell r="L96">
            <v>49522340</v>
          </cell>
          <cell r="M96">
            <v>4126862</v>
          </cell>
          <cell r="N96">
            <v>20634310</v>
          </cell>
          <cell r="O96">
            <v>5</v>
          </cell>
          <cell r="P96">
            <v>4126862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SAN JUAN URABA</v>
          </cell>
          <cell r="E97">
            <v>8000136767</v>
          </cell>
          <cell r="F97">
            <v>800013676</v>
          </cell>
          <cell r="G97" t="str">
            <v>Res. 3446 del 25/10/2017</v>
          </cell>
          <cell r="H97">
            <v>3</v>
          </cell>
          <cell r="J97" t="str">
            <v>No. 3446 del 25-10-2017</v>
          </cell>
          <cell r="K97" t="str">
            <v>Medida cautelar de suspension de giros </v>
          </cell>
          <cell r="L97">
            <v>887479808</v>
          </cell>
          <cell r="M97">
            <v>73956651</v>
          </cell>
          <cell r="N97">
            <v>0</v>
          </cell>
          <cell r="O97">
            <v>0</v>
          </cell>
          <cell r="P97">
            <v>0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SAN LUIS</v>
          </cell>
          <cell r="E98">
            <v>8909843765</v>
          </cell>
          <cell r="F98">
            <v>890984376</v>
          </cell>
          <cell r="G98" t="str">
            <v>No tiene cuenta maestra</v>
          </cell>
          <cell r="H98">
            <v>2</v>
          </cell>
          <cell r="L98">
            <v>201995004</v>
          </cell>
          <cell r="M98">
            <v>16832917</v>
          </cell>
          <cell r="N98">
            <v>0</v>
          </cell>
          <cell r="O98">
            <v>0</v>
          </cell>
          <cell r="P98">
            <v>0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SAN PEDRO</v>
          </cell>
          <cell r="E99">
            <v>8909839222</v>
          </cell>
          <cell r="F99">
            <v>890983922</v>
          </cell>
          <cell r="H99">
            <v>1</v>
          </cell>
          <cell r="L99">
            <v>348511358</v>
          </cell>
          <cell r="M99">
            <v>29042613</v>
          </cell>
          <cell r="N99">
            <v>145213065</v>
          </cell>
          <cell r="O99">
            <v>5</v>
          </cell>
          <cell r="P99">
            <v>29042613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SAN PEDRO URABA</v>
          </cell>
          <cell r="E100">
            <v>8909838145</v>
          </cell>
          <cell r="F100">
            <v>890983814</v>
          </cell>
          <cell r="H100">
            <v>1</v>
          </cell>
          <cell r="L100">
            <v>1437251424</v>
          </cell>
          <cell r="M100">
            <v>119770952</v>
          </cell>
          <cell r="N100">
            <v>598854760</v>
          </cell>
          <cell r="O100">
            <v>5</v>
          </cell>
          <cell r="P100">
            <v>119770952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SAN RAFAEL</v>
          </cell>
          <cell r="E101">
            <v>8909821231</v>
          </cell>
          <cell r="F101">
            <v>890982123</v>
          </cell>
          <cell r="H101">
            <v>1</v>
          </cell>
          <cell r="L101">
            <v>257206808</v>
          </cell>
          <cell r="M101">
            <v>21433901</v>
          </cell>
          <cell r="N101">
            <v>107169505</v>
          </cell>
          <cell r="O101">
            <v>5</v>
          </cell>
          <cell r="P101">
            <v>21433901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SAN ROQUE</v>
          </cell>
          <cell r="E102">
            <v>8909808507</v>
          </cell>
          <cell r="F102">
            <v>890980850</v>
          </cell>
          <cell r="H102">
            <v>1</v>
          </cell>
          <cell r="L102">
            <v>302414641</v>
          </cell>
          <cell r="M102">
            <v>25201220</v>
          </cell>
          <cell r="N102">
            <v>126006100</v>
          </cell>
          <cell r="O102">
            <v>5</v>
          </cell>
          <cell r="P102">
            <v>25201220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SAN VICENTE</v>
          </cell>
          <cell r="E103">
            <v>8909825067</v>
          </cell>
          <cell r="F103">
            <v>890982506</v>
          </cell>
          <cell r="H103">
            <v>1</v>
          </cell>
          <cell r="L103">
            <v>274637378</v>
          </cell>
          <cell r="M103">
            <v>22886448</v>
          </cell>
          <cell r="N103">
            <v>114432240</v>
          </cell>
          <cell r="O103">
            <v>5</v>
          </cell>
          <cell r="P103">
            <v>22886448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SANTA BARBARA</v>
          </cell>
          <cell r="E104">
            <v>8909803441</v>
          </cell>
          <cell r="F104">
            <v>890980344</v>
          </cell>
          <cell r="G104" t="str">
            <v>No tiene cuenta maestra</v>
          </cell>
          <cell r="H104">
            <v>2</v>
          </cell>
          <cell r="L104">
            <v>353618464</v>
          </cell>
          <cell r="M104">
            <v>29468205</v>
          </cell>
          <cell r="N104">
            <v>0</v>
          </cell>
          <cell r="O104">
            <v>0</v>
          </cell>
          <cell r="P104">
            <v>0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SANTA ROSA DE OSOS</v>
          </cell>
          <cell r="E105">
            <v>8909815546</v>
          </cell>
          <cell r="F105">
            <v>890981554</v>
          </cell>
          <cell r="H105">
            <v>1</v>
          </cell>
          <cell r="L105">
            <v>479205238</v>
          </cell>
          <cell r="M105">
            <v>39933770</v>
          </cell>
          <cell r="N105">
            <v>199668850</v>
          </cell>
          <cell r="O105">
            <v>5</v>
          </cell>
          <cell r="P105">
            <v>39933770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SANTO DOMINGO</v>
          </cell>
          <cell r="E106">
            <v>8909838034</v>
          </cell>
          <cell r="F106">
            <v>890983803</v>
          </cell>
          <cell r="H106">
            <v>1</v>
          </cell>
          <cell r="L106">
            <v>194172146</v>
          </cell>
          <cell r="M106">
            <v>16181012</v>
          </cell>
          <cell r="N106">
            <v>80905060</v>
          </cell>
          <cell r="O106">
            <v>5</v>
          </cell>
          <cell r="P106">
            <v>16181012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EL SANTUARIO</v>
          </cell>
          <cell r="E107">
            <v>8909838138</v>
          </cell>
          <cell r="F107">
            <v>890983813</v>
          </cell>
          <cell r="H107">
            <v>1</v>
          </cell>
          <cell r="L107">
            <v>404062023</v>
          </cell>
          <cell r="M107">
            <v>33671835</v>
          </cell>
          <cell r="N107">
            <v>168359175</v>
          </cell>
          <cell r="O107">
            <v>5</v>
          </cell>
          <cell r="P107">
            <v>33671835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SEGOVIA</v>
          </cell>
          <cell r="E108">
            <v>8909813912</v>
          </cell>
          <cell r="F108">
            <v>890981391</v>
          </cell>
          <cell r="H108">
            <v>1</v>
          </cell>
          <cell r="L108">
            <v>594170672</v>
          </cell>
          <cell r="M108">
            <v>49514223</v>
          </cell>
          <cell r="N108">
            <v>247571115</v>
          </cell>
          <cell r="O108">
            <v>5</v>
          </cell>
          <cell r="P108">
            <v>49514223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SONSON</v>
          </cell>
          <cell r="E109">
            <v>8909803577</v>
          </cell>
          <cell r="F109">
            <v>890980357</v>
          </cell>
          <cell r="H109">
            <v>1</v>
          </cell>
          <cell r="L109">
            <v>554943781</v>
          </cell>
          <cell r="M109">
            <v>46245315</v>
          </cell>
          <cell r="N109">
            <v>231226575</v>
          </cell>
          <cell r="O109">
            <v>5</v>
          </cell>
          <cell r="P109">
            <v>46245315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SOPETRAN</v>
          </cell>
          <cell r="E110">
            <v>8909810807</v>
          </cell>
          <cell r="F110">
            <v>890981080</v>
          </cell>
          <cell r="G110" t="str">
            <v>No tiene cuenta maestra</v>
          </cell>
          <cell r="H110">
            <v>2</v>
          </cell>
          <cell r="L110">
            <v>236812760</v>
          </cell>
          <cell r="M110">
            <v>19734397</v>
          </cell>
          <cell r="N110">
            <v>0</v>
          </cell>
          <cell r="O110">
            <v>0</v>
          </cell>
          <cell r="P110">
            <v>0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TAMESIS</v>
          </cell>
          <cell r="E111">
            <v>8909812383</v>
          </cell>
          <cell r="F111">
            <v>890981238</v>
          </cell>
          <cell r="H111">
            <v>1</v>
          </cell>
          <cell r="L111">
            <v>245433724</v>
          </cell>
          <cell r="M111">
            <v>20452810</v>
          </cell>
          <cell r="N111">
            <v>102264050</v>
          </cell>
          <cell r="O111">
            <v>5</v>
          </cell>
          <cell r="P111">
            <v>20452810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TARAZA</v>
          </cell>
          <cell r="E112">
            <v>8909842957</v>
          </cell>
          <cell r="F112">
            <v>890984295</v>
          </cell>
          <cell r="H112">
            <v>1</v>
          </cell>
          <cell r="L112">
            <v>855891448</v>
          </cell>
          <cell r="M112">
            <v>71324287</v>
          </cell>
          <cell r="N112">
            <v>356621435</v>
          </cell>
          <cell r="O112">
            <v>5</v>
          </cell>
          <cell r="P112">
            <v>71324287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TARSO</v>
          </cell>
          <cell r="E113">
            <v>8909825834</v>
          </cell>
          <cell r="F113">
            <v>890982583</v>
          </cell>
          <cell r="H113">
            <v>1</v>
          </cell>
          <cell r="L113">
            <v>97524654</v>
          </cell>
          <cell r="M113">
            <v>8127055</v>
          </cell>
          <cell r="N113">
            <v>40635275</v>
          </cell>
          <cell r="O113">
            <v>5</v>
          </cell>
          <cell r="P113">
            <v>8127055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TITIRIBI</v>
          </cell>
          <cell r="E114">
            <v>8909807817</v>
          </cell>
          <cell r="F114">
            <v>890980781</v>
          </cell>
          <cell r="H114">
            <v>1</v>
          </cell>
          <cell r="L114">
            <v>146018711</v>
          </cell>
          <cell r="M114">
            <v>12168226</v>
          </cell>
          <cell r="N114">
            <v>60841130</v>
          </cell>
          <cell r="O114">
            <v>5</v>
          </cell>
          <cell r="P114">
            <v>12168226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TOLEDO</v>
          </cell>
          <cell r="E115">
            <v>8909813675</v>
          </cell>
          <cell r="F115">
            <v>890981367</v>
          </cell>
          <cell r="H115">
            <v>1</v>
          </cell>
          <cell r="L115">
            <v>113825802</v>
          </cell>
          <cell r="M115">
            <v>9485484</v>
          </cell>
          <cell r="N115">
            <v>47427420</v>
          </cell>
          <cell r="O115">
            <v>5</v>
          </cell>
          <cell r="P115">
            <v>9485484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URAMITA</v>
          </cell>
          <cell r="E116">
            <v>8909845754</v>
          </cell>
          <cell r="F116">
            <v>890984575</v>
          </cell>
          <cell r="H116">
            <v>1</v>
          </cell>
          <cell r="L116">
            <v>171431434</v>
          </cell>
          <cell r="M116">
            <v>14285953</v>
          </cell>
          <cell r="N116">
            <v>71429765</v>
          </cell>
          <cell r="O116">
            <v>5</v>
          </cell>
          <cell r="P116">
            <v>14285953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URRAO</v>
          </cell>
          <cell r="E117">
            <v>8909075154</v>
          </cell>
          <cell r="F117">
            <v>890907515</v>
          </cell>
          <cell r="H117">
            <v>1</v>
          </cell>
          <cell r="L117">
            <v>572819936</v>
          </cell>
          <cell r="M117">
            <v>47734995</v>
          </cell>
          <cell r="N117">
            <v>238674975</v>
          </cell>
          <cell r="O117">
            <v>5</v>
          </cell>
          <cell r="P117">
            <v>47734995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VALDIVIA</v>
          </cell>
          <cell r="E118">
            <v>8909811061</v>
          </cell>
          <cell r="F118">
            <v>890981106</v>
          </cell>
          <cell r="H118">
            <v>1</v>
          </cell>
          <cell r="L118">
            <v>348026120</v>
          </cell>
          <cell r="M118">
            <v>29002177</v>
          </cell>
          <cell r="N118">
            <v>145010885</v>
          </cell>
          <cell r="O118">
            <v>5</v>
          </cell>
          <cell r="P118">
            <v>29002177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VALPARAISO</v>
          </cell>
          <cell r="E119">
            <v>8909841862</v>
          </cell>
          <cell r="F119">
            <v>890984186</v>
          </cell>
          <cell r="H119">
            <v>1</v>
          </cell>
          <cell r="L119">
            <v>92647292</v>
          </cell>
          <cell r="M119">
            <v>7720608</v>
          </cell>
          <cell r="N119">
            <v>38603040</v>
          </cell>
          <cell r="O119">
            <v>5</v>
          </cell>
          <cell r="P119">
            <v>7720608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VEGACHI</v>
          </cell>
          <cell r="E120">
            <v>8909852858</v>
          </cell>
          <cell r="F120">
            <v>890985285</v>
          </cell>
          <cell r="H120">
            <v>1</v>
          </cell>
          <cell r="L120">
            <v>238767748</v>
          </cell>
          <cell r="M120">
            <v>19897312</v>
          </cell>
          <cell r="N120">
            <v>99486560</v>
          </cell>
          <cell r="O120">
            <v>5</v>
          </cell>
          <cell r="P120">
            <v>19897312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VENECIA</v>
          </cell>
          <cell r="E121">
            <v>8909807641</v>
          </cell>
          <cell r="F121">
            <v>890980764</v>
          </cell>
          <cell r="H121">
            <v>1</v>
          </cell>
          <cell r="L121">
            <v>200577364</v>
          </cell>
          <cell r="M121">
            <v>16714780</v>
          </cell>
          <cell r="N121">
            <v>83573900</v>
          </cell>
          <cell r="O121">
            <v>5</v>
          </cell>
          <cell r="P121">
            <v>16714780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VIGIA DEL FUERTE</v>
          </cell>
          <cell r="E122">
            <v>8000206655</v>
          </cell>
          <cell r="F122">
            <v>800020665</v>
          </cell>
          <cell r="G122" t="str">
            <v>No tiene cuenta maestra</v>
          </cell>
          <cell r="H122">
            <v>2</v>
          </cell>
          <cell r="L122">
            <v>326119324</v>
          </cell>
          <cell r="M122">
            <v>27176610</v>
          </cell>
          <cell r="N122">
            <v>0</v>
          </cell>
          <cell r="O122">
            <v>0</v>
          </cell>
          <cell r="P122">
            <v>0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YALI</v>
          </cell>
          <cell r="E123">
            <v>8909809648</v>
          </cell>
          <cell r="F123">
            <v>890980964</v>
          </cell>
          <cell r="G123" t="str">
            <v>No tiene cuenta maestra</v>
          </cell>
          <cell r="H123">
            <v>2</v>
          </cell>
          <cell r="L123">
            <v>108813120</v>
          </cell>
          <cell r="M123">
            <v>9067760</v>
          </cell>
          <cell r="N123">
            <v>0</v>
          </cell>
          <cell r="O123">
            <v>0</v>
          </cell>
          <cell r="P123">
            <v>0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YARUMAL</v>
          </cell>
          <cell r="E124">
            <v>8909800961</v>
          </cell>
          <cell r="F124">
            <v>890980096</v>
          </cell>
          <cell r="H124">
            <v>1</v>
          </cell>
          <cell r="L124">
            <v>605862499</v>
          </cell>
          <cell r="M124">
            <v>50488542</v>
          </cell>
          <cell r="N124">
            <v>252442710</v>
          </cell>
          <cell r="O124">
            <v>5</v>
          </cell>
          <cell r="P124">
            <v>50488542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YOLOMBO</v>
          </cell>
          <cell r="E125">
            <v>8909840302</v>
          </cell>
          <cell r="F125">
            <v>890984030</v>
          </cell>
          <cell r="H125">
            <v>1</v>
          </cell>
          <cell r="L125">
            <v>337474856</v>
          </cell>
          <cell r="M125">
            <v>28122905</v>
          </cell>
          <cell r="N125">
            <v>140614525</v>
          </cell>
          <cell r="O125">
            <v>5</v>
          </cell>
          <cell r="P125">
            <v>28122905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YONDO</v>
          </cell>
          <cell r="E126">
            <v>8909842656</v>
          </cell>
          <cell r="F126">
            <v>890984265</v>
          </cell>
          <cell r="H126">
            <v>1</v>
          </cell>
          <cell r="L126">
            <v>358247312</v>
          </cell>
          <cell r="M126">
            <v>29853943</v>
          </cell>
          <cell r="N126">
            <v>149269715</v>
          </cell>
          <cell r="O126">
            <v>5</v>
          </cell>
          <cell r="P126">
            <v>29853943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ZARAGOZA</v>
          </cell>
          <cell r="E127">
            <v>8909811504</v>
          </cell>
          <cell r="F127">
            <v>890981150</v>
          </cell>
          <cell r="H127">
            <v>1</v>
          </cell>
          <cell r="L127">
            <v>911824656</v>
          </cell>
          <cell r="M127">
            <v>75985388</v>
          </cell>
          <cell r="N127">
            <v>379926940</v>
          </cell>
          <cell r="O127">
            <v>5</v>
          </cell>
          <cell r="P127">
            <v>75985388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MEDELLIN</v>
          </cell>
          <cell r="E128">
            <v>8909052111</v>
          </cell>
          <cell r="F128">
            <v>890905211</v>
          </cell>
          <cell r="H128">
            <v>1</v>
          </cell>
          <cell r="I128" t="str">
            <v>CERTIFICADO</v>
          </cell>
          <cell r="L128">
            <v>15994078581</v>
          </cell>
          <cell r="M128">
            <v>1332839882</v>
          </cell>
          <cell r="N128">
            <v>6664199410</v>
          </cell>
          <cell r="O128">
            <v>5</v>
          </cell>
          <cell r="P128">
            <v>1332839882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APARTADO</v>
          </cell>
          <cell r="E129">
            <v>8909800952</v>
          </cell>
          <cell r="F129">
            <v>890980095</v>
          </cell>
          <cell r="H129">
            <v>1</v>
          </cell>
          <cell r="I129" t="str">
            <v>CERTIFICADO</v>
          </cell>
          <cell r="L129">
            <v>1716237408</v>
          </cell>
          <cell r="M129">
            <v>143019784</v>
          </cell>
          <cell r="N129">
            <v>715098920</v>
          </cell>
          <cell r="O129">
            <v>5</v>
          </cell>
          <cell r="P129">
            <v>143019784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BELLO</v>
          </cell>
          <cell r="E130">
            <v>8909801121</v>
          </cell>
          <cell r="F130">
            <v>890980112</v>
          </cell>
          <cell r="H130">
            <v>1</v>
          </cell>
          <cell r="I130" t="str">
            <v>CERTIFICADO</v>
          </cell>
          <cell r="L130">
            <v>2775707968</v>
          </cell>
          <cell r="M130">
            <v>231308997</v>
          </cell>
          <cell r="N130">
            <v>1156544985</v>
          </cell>
          <cell r="O130">
            <v>5</v>
          </cell>
          <cell r="P130">
            <v>231308997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ENVIGADO</v>
          </cell>
          <cell r="E131">
            <v>8909071065</v>
          </cell>
          <cell r="F131">
            <v>890907106</v>
          </cell>
          <cell r="H131">
            <v>1</v>
          </cell>
          <cell r="I131" t="str">
            <v>CERTIFICADO</v>
          </cell>
          <cell r="L131">
            <v>893996025</v>
          </cell>
          <cell r="M131">
            <v>74499669</v>
          </cell>
          <cell r="N131">
            <v>372498345</v>
          </cell>
          <cell r="O131">
            <v>5</v>
          </cell>
          <cell r="P131">
            <v>74499669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ITAGUI</v>
          </cell>
          <cell r="E132">
            <v>8909800938</v>
          </cell>
          <cell r="F132">
            <v>890980093</v>
          </cell>
          <cell r="H132">
            <v>1</v>
          </cell>
          <cell r="I132" t="str">
            <v>CERTIFICADO</v>
          </cell>
          <cell r="L132">
            <v>1679352162</v>
          </cell>
          <cell r="M132">
            <v>139946014</v>
          </cell>
          <cell r="N132">
            <v>699730070</v>
          </cell>
          <cell r="O132">
            <v>5</v>
          </cell>
          <cell r="P132">
            <v>139946014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RIONEGRO</v>
          </cell>
          <cell r="E133">
            <v>8909073172</v>
          </cell>
          <cell r="F133">
            <v>890907317</v>
          </cell>
          <cell r="H133">
            <v>1</v>
          </cell>
          <cell r="I133" t="str">
            <v>CERTIFICADO</v>
          </cell>
          <cell r="L133">
            <v>1335725348</v>
          </cell>
          <cell r="M133">
            <v>111310446</v>
          </cell>
          <cell r="N133">
            <v>556552230</v>
          </cell>
          <cell r="O133">
            <v>5</v>
          </cell>
          <cell r="P133">
            <v>111310446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SABANETA</v>
          </cell>
          <cell r="E134">
            <v>8909803316</v>
          </cell>
          <cell r="F134">
            <v>890980331</v>
          </cell>
          <cell r="H134">
            <v>1</v>
          </cell>
          <cell r="I134" t="str">
            <v>CERTIFICADO</v>
          </cell>
          <cell r="L134">
            <v>488013622</v>
          </cell>
          <cell r="M134">
            <v>40667802</v>
          </cell>
          <cell r="N134">
            <v>203339010</v>
          </cell>
          <cell r="O134">
            <v>5</v>
          </cell>
          <cell r="P134">
            <v>40667802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TURBO</v>
          </cell>
          <cell r="E135">
            <v>8909811385</v>
          </cell>
          <cell r="F135">
            <v>890981138</v>
          </cell>
          <cell r="H135">
            <v>1</v>
          </cell>
          <cell r="I135" t="str">
            <v>CERTIFICADO</v>
          </cell>
          <cell r="L135">
            <v>4077806528</v>
          </cell>
          <cell r="M135">
            <v>339817211</v>
          </cell>
          <cell r="N135">
            <v>1699086055</v>
          </cell>
          <cell r="O135">
            <v>5</v>
          </cell>
          <cell r="P135">
            <v>339817211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ARAUCA</v>
          </cell>
          <cell r="E136">
            <v>8001025040</v>
          </cell>
          <cell r="F136">
            <v>800102504</v>
          </cell>
          <cell r="H136">
            <v>1</v>
          </cell>
          <cell r="L136">
            <v>1227625488</v>
          </cell>
          <cell r="M136">
            <v>102302124</v>
          </cell>
          <cell r="N136">
            <v>511510620</v>
          </cell>
          <cell r="O136">
            <v>5</v>
          </cell>
          <cell r="P136">
            <v>102302124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ARAUQUITA</v>
          </cell>
          <cell r="E137">
            <v>8920994947</v>
          </cell>
          <cell r="F137">
            <v>892099494</v>
          </cell>
          <cell r="H137">
            <v>1</v>
          </cell>
          <cell r="L137">
            <v>761122192</v>
          </cell>
          <cell r="M137">
            <v>63426849</v>
          </cell>
          <cell r="N137">
            <v>317134245</v>
          </cell>
          <cell r="O137">
            <v>5</v>
          </cell>
          <cell r="P137">
            <v>63426849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CRAVO NORTE</v>
          </cell>
          <cell r="E138">
            <v>8000144346</v>
          </cell>
          <cell r="F138">
            <v>800014434</v>
          </cell>
          <cell r="H138">
            <v>1</v>
          </cell>
          <cell r="L138">
            <v>73976903</v>
          </cell>
          <cell r="M138">
            <v>6164742</v>
          </cell>
          <cell r="N138">
            <v>30823710</v>
          </cell>
          <cell r="O138">
            <v>5</v>
          </cell>
          <cell r="P138">
            <v>6164742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FORTUL</v>
          </cell>
          <cell r="E139">
            <v>8001360694</v>
          </cell>
          <cell r="F139">
            <v>800136069</v>
          </cell>
          <cell r="H139">
            <v>1</v>
          </cell>
          <cell r="L139">
            <v>836303600</v>
          </cell>
          <cell r="M139">
            <v>69691967</v>
          </cell>
          <cell r="N139">
            <v>348459835</v>
          </cell>
          <cell r="O139">
            <v>5</v>
          </cell>
          <cell r="P139">
            <v>69691967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PUERTO RONDON</v>
          </cell>
          <cell r="E140">
            <v>8001027989</v>
          </cell>
          <cell r="F140">
            <v>800102798</v>
          </cell>
          <cell r="H140">
            <v>1</v>
          </cell>
          <cell r="L140">
            <v>74847387</v>
          </cell>
          <cell r="M140">
            <v>6237282</v>
          </cell>
          <cell r="N140">
            <v>31186410</v>
          </cell>
          <cell r="O140">
            <v>5</v>
          </cell>
          <cell r="P140">
            <v>6237282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SARAVENA</v>
          </cell>
          <cell r="E141">
            <v>8001027996</v>
          </cell>
          <cell r="F141">
            <v>800102799</v>
          </cell>
          <cell r="H141">
            <v>1</v>
          </cell>
          <cell r="L141">
            <v>872453897</v>
          </cell>
          <cell r="M141">
            <v>72704491</v>
          </cell>
          <cell r="N141">
            <v>363522455</v>
          </cell>
          <cell r="O141">
            <v>5</v>
          </cell>
          <cell r="P141">
            <v>72704491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TAME</v>
          </cell>
          <cell r="E142">
            <v>8001028013</v>
          </cell>
          <cell r="F142">
            <v>800102801</v>
          </cell>
          <cell r="H142">
            <v>1</v>
          </cell>
          <cell r="L142">
            <v>1965849984</v>
          </cell>
          <cell r="M142">
            <v>163820832</v>
          </cell>
          <cell r="N142">
            <v>819104160</v>
          </cell>
          <cell r="O142">
            <v>5</v>
          </cell>
          <cell r="P142">
            <v>163820832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BARANOA</v>
          </cell>
          <cell r="E143">
            <v>8901123718</v>
          </cell>
          <cell r="F143">
            <v>890112371</v>
          </cell>
          <cell r="H143">
            <v>1</v>
          </cell>
          <cell r="L143">
            <v>871112767</v>
          </cell>
          <cell r="M143">
            <v>72592731</v>
          </cell>
          <cell r="N143">
            <v>362963655</v>
          </cell>
          <cell r="O143">
            <v>5</v>
          </cell>
          <cell r="P143">
            <v>72592731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CAMPO DE LA CRUZ</v>
          </cell>
          <cell r="E144">
            <v>8000944624</v>
          </cell>
          <cell r="F144">
            <v>800094462</v>
          </cell>
          <cell r="H144">
            <v>1</v>
          </cell>
          <cell r="L144">
            <v>554036536</v>
          </cell>
          <cell r="M144">
            <v>46169711</v>
          </cell>
          <cell r="N144">
            <v>230848555</v>
          </cell>
          <cell r="O144">
            <v>5</v>
          </cell>
          <cell r="P144">
            <v>46169711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CANDELARIA</v>
          </cell>
          <cell r="E145">
            <v>8000944663</v>
          </cell>
          <cell r="F145">
            <v>800094466</v>
          </cell>
          <cell r="H145">
            <v>1</v>
          </cell>
          <cell r="L145">
            <v>426484304</v>
          </cell>
          <cell r="M145">
            <v>35540359</v>
          </cell>
          <cell r="N145">
            <v>177701795</v>
          </cell>
          <cell r="O145">
            <v>5</v>
          </cell>
          <cell r="P145">
            <v>35540359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GALAPA</v>
          </cell>
          <cell r="E146">
            <v>8901024720</v>
          </cell>
          <cell r="F146">
            <v>890102472</v>
          </cell>
          <cell r="H146">
            <v>1</v>
          </cell>
          <cell r="L146">
            <v>685258560</v>
          </cell>
          <cell r="M146">
            <v>57104880</v>
          </cell>
          <cell r="N146">
            <v>285524400</v>
          </cell>
          <cell r="O146">
            <v>5</v>
          </cell>
          <cell r="P146">
            <v>57104880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JUAN DE ACOSTA</v>
          </cell>
          <cell r="E147">
            <v>8000699010</v>
          </cell>
          <cell r="F147">
            <v>800069901</v>
          </cell>
          <cell r="H147">
            <v>1</v>
          </cell>
          <cell r="L147">
            <v>240686493</v>
          </cell>
          <cell r="M147">
            <v>20057208</v>
          </cell>
          <cell r="N147">
            <v>100286040</v>
          </cell>
          <cell r="O147">
            <v>5</v>
          </cell>
          <cell r="P147">
            <v>20057208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LURUACO</v>
          </cell>
          <cell r="E148">
            <v>8901030034</v>
          </cell>
          <cell r="F148">
            <v>890103003</v>
          </cell>
          <cell r="H148">
            <v>1</v>
          </cell>
          <cell r="L148">
            <v>614911040</v>
          </cell>
          <cell r="M148">
            <v>51242587</v>
          </cell>
          <cell r="N148">
            <v>256212935</v>
          </cell>
          <cell r="O148">
            <v>5</v>
          </cell>
          <cell r="P148">
            <v>51242587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MANATI</v>
          </cell>
          <cell r="E149">
            <v>8000192184</v>
          </cell>
          <cell r="F149">
            <v>800019218</v>
          </cell>
          <cell r="G149" t="str">
            <v>No tiene cuenta maestra</v>
          </cell>
          <cell r="H149">
            <v>2</v>
          </cell>
          <cell r="L149">
            <v>444780040</v>
          </cell>
          <cell r="M149">
            <v>37065003</v>
          </cell>
          <cell r="N149">
            <v>0</v>
          </cell>
          <cell r="O149">
            <v>0</v>
          </cell>
          <cell r="P149">
            <v>0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PALMAR DE VARELA</v>
          </cell>
          <cell r="E150">
            <v>8000944498</v>
          </cell>
          <cell r="F150">
            <v>800094449</v>
          </cell>
          <cell r="H150">
            <v>1</v>
          </cell>
          <cell r="L150">
            <v>431032240</v>
          </cell>
          <cell r="M150">
            <v>35919353</v>
          </cell>
          <cell r="N150">
            <v>179596765</v>
          </cell>
          <cell r="O150">
            <v>5</v>
          </cell>
          <cell r="P150">
            <v>35919353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PIOJO</v>
          </cell>
          <cell r="E151">
            <v>8000944577</v>
          </cell>
          <cell r="F151">
            <v>800094457</v>
          </cell>
          <cell r="G151" t="str">
            <v>Res. 4091 del 16/11/2016</v>
          </cell>
          <cell r="H151">
            <v>3</v>
          </cell>
          <cell r="J151" t="str">
            <v>No. 4091 del 16-11-2016</v>
          </cell>
          <cell r="K151" t="str">
            <v>Medida cautelar de suspension de giros </v>
          </cell>
          <cell r="L151">
            <v>98990547</v>
          </cell>
          <cell r="M151">
            <v>8249212</v>
          </cell>
          <cell r="N151">
            <v>0</v>
          </cell>
          <cell r="O151">
            <v>0</v>
          </cell>
          <cell r="P151">
            <v>0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POLONUEVO</v>
          </cell>
          <cell r="E152">
            <v>8000767511</v>
          </cell>
          <cell r="F152">
            <v>800076751</v>
          </cell>
          <cell r="G152" t="str">
            <v>No tiene cuenta maestra</v>
          </cell>
          <cell r="H152">
            <v>2</v>
          </cell>
          <cell r="L152">
            <v>241345428</v>
          </cell>
          <cell r="M152">
            <v>20112119</v>
          </cell>
          <cell r="N152">
            <v>0</v>
          </cell>
          <cell r="O152">
            <v>0</v>
          </cell>
          <cell r="P152">
            <v>0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PONEDERA</v>
          </cell>
          <cell r="E153">
            <v>8901162789</v>
          </cell>
          <cell r="F153">
            <v>890116278</v>
          </cell>
          <cell r="H153">
            <v>1</v>
          </cell>
          <cell r="L153">
            <v>506109920</v>
          </cell>
          <cell r="M153">
            <v>42175827</v>
          </cell>
          <cell r="N153">
            <v>210879135</v>
          </cell>
          <cell r="O153">
            <v>5</v>
          </cell>
          <cell r="P153">
            <v>42175827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PUERTO COLOMBIA</v>
          </cell>
          <cell r="E154">
            <v>8000943862</v>
          </cell>
          <cell r="F154">
            <v>800094386</v>
          </cell>
          <cell r="H154">
            <v>1</v>
          </cell>
          <cell r="L154">
            <v>365548424</v>
          </cell>
          <cell r="M154">
            <v>30462369</v>
          </cell>
          <cell r="N154">
            <v>152311845</v>
          </cell>
          <cell r="O154">
            <v>5</v>
          </cell>
          <cell r="P154">
            <v>30462369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REPELON</v>
          </cell>
          <cell r="E155">
            <v>8901039622</v>
          </cell>
          <cell r="F155">
            <v>890103962</v>
          </cell>
          <cell r="H155">
            <v>1</v>
          </cell>
          <cell r="L155">
            <v>589503032</v>
          </cell>
          <cell r="M155">
            <v>49125253</v>
          </cell>
          <cell r="N155">
            <v>245626265</v>
          </cell>
          <cell r="O155">
            <v>5</v>
          </cell>
          <cell r="P155">
            <v>49125253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SABANAGRANDE</v>
          </cell>
          <cell r="E156">
            <v>8901159821</v>
          </cell>
          <cell r="F156">
            <v>890115982</v>
          </cell>
          <cell r="H156">
            <v>1</v>
          </cell>
          <cell r="L156">
            <v>502574640</v>
          </cell>
          <cell r="M156">
            <v>41881220</v>
          </cell>
          <cell r="N156">
            <v>209406100</v>
          </cell>
          <cell r="O156">
            <v>5</v>
          </cell>
          <cell r="P156">
            <v>41881220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SABANALARGA</v>
          </cell>
          <cell r="E157">
            <v>8000948444</v>
          </cell>
          <cell r="F157">
            <v>800094844</v>
          </cell>
          <cell r="H157">
            <v>1</v>
          </cell>
          <cell r="L157">
            <v>1373983808</v>
          </cell>
          <cell r="M157">
            <v>114498651</v>
          </cell>
          <cell r="N157">
            <v>572493255</v>
          </cell>
          <cell r="O157">
            <v>5</v>
          </cell>
          <cell r="P157">
            <v>114498651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SANTA LUCIA</v>
          </cell>
          <cell r="E158">
            <v>8000192541</v>
          </cell>
          <cell r="F158">
            <v>800019254</v>
          </cell>
          <cell r="H158">
            <v>1</v>
          </cell>
          <cell r="L158">
            <v>285031284</v>
          </cell>
          <cell r="M158">
            <v>23752607</v>
          </cell>
          <cell r="N158">
            <v>118763035</v>
          </cell>
          <cell r="O158">
            <v>5</v>
          </cell>
          <cell r="P158">
            <v>23752607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SANTO TOMAS</v>
          </cell>
          <cell r="E159">
            <v>8001162846</v>
          </cell>
          <cell r="F159">
            <v>800116284</v>
          </cell>
          <cell r="H159">
            <v>1</v>
          </cell>
          <cell r="L159">
            <v>340557717</v>
          </cell>
          <cell r="M159">
            <v>28379810</v>
          </cell>
          <cell r="N159">
            <v>141899050</v>
          </cell>
          <cell r="O159">
            <v>5</v>
          </cell>
          <cell r="P159">
            <v>28379810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SUAN</v>
          </cell>
          <cell r="E160">
            <v>8901161590</v>
          </cell>
          <cell r="F160">
            <v>890116159</v>
          </cell>
          <cell r="H160">
            <v>1</v>
          </cell>
          <cell r="L160">
            <v>235752480</v>
          </cell>
          <cell r="M160">
            <v>19646040</v>
          </cell>
          <cell r="N160">
            <v>98230200</v>
          </cell>
          <cell r="O160">
            <v>5</v>
          </cell>
          <cell r="P160">
            <v>19646040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TUBARA</v>
          </cell>
          <cell r="E161">
            <v>8000535523</v>
          </cell>
          <cell r="F161">
            <v>800053552</v>
          </cell>
          <cell r="H161">
            <v>1</v>
          </cell>
          <cell r="L161">
            <v>169252220</v>
          </cell>
          <cell r="M161">
            <v>14104352</v>
          </cell>
          <cell r="N161">
            <v>70521760</v>
          </cell>
          <cell r="O161">
            <v>5</v>
          </cell>
          <cell r="P161">
            <v>14104352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USIACURI</v>
          </cell>
          <cell r="E162">
            <v>8000943783</v>
          </cell>
          <cell r="F162">
            <v>800094378</v>
          </cell>
          <cell r="H162">
            <v>1</v>
          </cell>
          <cell r="L162">
            <v>148732108</v>
          </cell>
          <cell r="M162">
            <v>12394342</v>
          </cell>
          <cell r="N162">
            <v>61971710</v>
          </cell>
          <cell r="O162">
            <v>5</v>
          </cell>
          <cell r="P162">
            <v>12394342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BARRANQUILLA</v>
          </cell>
          <cell r="E163">
            <v>8901020181</v>
          </cell>
          <cell r="F163">
            <v>890102018</v>
          </cell>
          <cell r="H163">
            <v>1</v>
          </cell>
          <cell r="I163" t="str">
            <v>CERTIFICADO</v>
          </cell>
          <cell r="L163">
            <v>9582756096</v>
          </cell>
          <cell r="M163">
            <v>798563008</v>
          </cell>
          <cell r="N163">
            <v>3992815040</v>
          </cell>
          <cell r="O163">
            <v>5</v>
          </cell>
          <cell r="P163">
            <v>798563008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MALAMBO</v>
          </cell>
          <cell r="E164">
            <v>8901143351</v>
          </cell>
          <cell r="F164">
            <v>890114335</v>
          </cell>
          <cell r="H164">
            <v>1</v>
          </cell>
          <cell r="I164" t="str">
            <v>CERTIFICADO</v>
          </cell>
          <cell r="L164">
            <v>1181539936</v>
          </cell>
          <cell r="M164">
            <v>98461661</v>
          </cell>
          <cell r="N164">
            <v>492308305</v>
          </cell>
          <cell r="O164">
            <v>5</v>
          </cell>
          <cell r="P164">
            <v>98461661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SOLEDAD</v>
          </cell>
          <cell r="E165">
            <v>8901062912</v>
          </cell>
          <cell r="F165">
            <v>890106291</v>
          </cell>
          <cell r="H165">
            <v>1</v>
          </cell>
          <cell r="I165" t="str">
            <v>CERTIFICADO</v>
          </cell>
          <cell r="L165">
            <v>3241574848</v>
          </cell>
          <cell r="M165">
            <v>270131237</v>
          </cell>
          <cell r="N165">
            <v>1350656185</v>
          </cell>
          <cell r="O165">
            <v>5</v>
          </cell>
          <cell r="P165">
            <v>270131237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BOGOTA</v>
          </cell>
          <cell r="E166">
            <v>8999990619</v>
          </cell>
          <cell r="F166">
            <v>899999061</v>
          </cell>
          <cell r="H166">
            <v>1</v>
          </cell>
          <cell r="I166" t="str">
            <v>CERTIFICADO</v>
          </cell>
          <cell r="L166">
            <v>31419762176</v>
          </cell>
          <cell r="M166">
            <v>2618313515</v>
          </cell>
          <cell r="N166">
            <v>13091567575</v>
          </cell>
          <cell r="O166">
            <v>5</v>
          </cell>
          <cell r="P166">
            <v>2618313515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ACHI</v>
          </cell>
          <cell r="E167">
            <v>8000373711</v>
          </cell>
          <cell r="F167">
            <v>800037371</v>
          </cell>
          <cell r="G167" t="str">
            <v>No tiene cuenta maestra</v>
          </cell>
          <cell r="H167">
            <v>2</v>
          </cell>
          <cell r="L167">
            <v>900073024</v>
          </cell>
          <cell r="M167">
            <v>75006085</v>
          </cell>
          <cell r="N167">
            <v>0</v>
          </cell>
          <cell r="O167">
            <v>0</v>
          </cell>
          <cell r="P167">
            <v>0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ALTOS DEL ROSARIO</v>
          </cell>
          <cell r="E168">
            <v>8002548799</v>
          </cell>
          <cell r="F168">
            <v>800254879</v>
          </cell>
          <cell r="G168" t="str">
            <v>No tiene cuenta maestra</v>
          </cell>
          <cell r="H168">
            <v>2</v>
          </cell>
          <cell r="L168">
            <v>288841088</v>
          </cell>
          <cell r="M168">
            <v>24070091</v>
          </cell>
          <cell r="N168">
            <v>0</v>
          </cell>
          <cell r="O168">
            <v>0</v>
          </cell>
          <cell r="P168">
            <v>0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ARENAL</v>
          </cell>
          <cell r="E169">
            <v>8060019374</v>
          </cell>
          <cell r="F169">
            <v>806001937</v>
          </cell>
          <cell r="H169">
            <v>1</v>
          </cell>
          <cell r="L169">
            <v>206912463</v>
          </cell>
          <cell r="M169">
            <v>17242705</v>
          </cell>
          <cell r="N169">
            <v>86213525</v>
          </cell>
          <cell r="O169">
            <v>5</v>
          </cell>
          <cell r="P169">
            <v>17242705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ARJONA</v>
          </cell>
          <cell r="E170">
            <v>8904802541</v>
          </cell>
          <cell r="F170">
            <v>890480254</v>
          </cell>
          <cell r="H170">
            <v>1</v>
          </cell>
          <cell r="L170">
            <v>1458870912</v>
          </cell>
          <cell r="M170">
            <v>121572576</v>
          </cell>
          <cell r="N170">
            <v>607862880</v>
          </cell>
          <cell r="O170">
            <v>5</v>
          </cell>
          <cell r="P170">
            <v>121572576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ARROYO HONDO</v>
          </cell>
          <cell r="E171">
            <v>8060049006</v>
          </cell>
          <cell r="F171">
            <v>806004900</v>
          </cell>
          <cell r="H171">
            <v>1</v>
          </cell>
          <cell r="L171">
            <v>199870644</v>
          </cell>
          <cell r="M171">
            <v>16655887</v>
          </cell>
          <cell r="N171">
            <v>83279435</v>
          </cell>
          <cell r="O171">
            <v>5</v>
          </cell>
          <cell r="P171">
            <v>16655887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BARRANCO DE LOBA</v>
          </cell>
          <cell r="E172">
            <v>8000159911</v>
          </cell>
          <cell r="F172">
            <v>800015991</v>
          </cell>
          <cell r="G172" t="str">
            <v>Res. 3446 del 25/10/2017</v>
          </cell>
          <cell r="H172">
            <v>3</v>
          </cell>
          <cell r="J172" t="str">
            <v>No. 3446 del 25-10-2017</v>
          </cell>
          <cell r="K172" t="str">
            <v>Medida cautelar de suspension de giros </v>
          </cell>
          <cell r="L172">
            <v>567105888</v>
          </cell>
          <cell r="M172">
            <v>47258824</v>
          </cell>
          <cell r="N172">
            <v>0</v>
          </cell>
          <cell r="O172">
            <v>0</v>
          </cell>
          <cell r="P172">
            <v>0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CALAMAR</v>
          </cell>
          <cell r="E173">
            <v>8904813623</v>
          </cell>
          <cell r="F173">
            <v>890481362</v>
          </cell>
          <cell r="H173">
            <v>1</v>
          </cell>
          <cell r="L173">
            <v>695600008</v>
          </cell>
          <cell r="M173">
            <v>57966667</v>
          </cell>
          <cell r="N173">
            <v>289833335</v>
          </cell>
          <cell r="O173">
            <v>5</v>
          </cell>
          <cell r="P173">
            <v>57966667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CANTAGALLO</v>
          </cell>
          <cell r="E174">
            <v>8002535261</v>
          </cell>
          <cell r="F174">
            <v>800253526</v>
          </cell>
          <cell r="H174">
            <v>1</v>
          </cell>
          <cell r="L174">
            <v>240678552</v>
          </cell>
          <cell r="M174">
            <v>20056546</v>
          </cell>
          <cell r="N174">
            <v>100282730</v>
          </cell>
          <cell r="O174">
            <v>5</v>
          </cell>
          <cell r="P174">
            <v>20056546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CICUCO</v>
          </cell>
          <cell r="E175">
            <v>8002544811</v>
          </cell>
          <cell r="F175">
            <v>800254481</v>
          </cell>
          <cell r="H175">
            <v>1</v>
          </cell>
          <cell r="L175">
            <v>376056604</v>
          </cell>
          <cell r="M175">
            <v>31338050</v>
          </cell>
          <cell r="N175">
            <v>156690250</v>
          </cell>
          <cell r="O175">
            <v>5</v>
          </cell>
          <cell r="P175">
            <v>31338050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CORDOBA</v>
          </cell>
          <cell r="E176">
            <v>8000386131</v>
          </cell>
          <cell r="F176">
            <v>800038613</v>
          </cell>
          <cell r="G176" t="str">
            <v>Res. 3446 del 25/10/2017</v>
          </cell>
          <cell r="H176">
            <v>3</v>
          </cell>
          <cell r="J176" t="str">
            <v>No. 3446 del 25-10-2017</v>
          </cell>
          <cell r="K176" t="str">
            <v>Medida cautelar de suspension de giros </v>
          </cell>
          <cell r="L176">
            <v>493081976</v>
          </cell>
          <cell r="M176">
            <v>41090165</v>
          </cell>
          <cell r="N176">
            <v>0</v>
          </cell>
          <cell r="O176">
            <v>0</v>
          </cell>
          <cell r="P176">
            <v>0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CLEMENCIA</v>
          </cell>
          <cell r="E177">
            <v>8060007019</v>
          </cell>
          <cell r="F177">
            <v>806000701</v>
          </cell>
          <cell r="H177">
            <v>1</v>
          </cell>
          <cell r="L177">
            <v>399199928</v>
          </cell>
          <cell r="M177">
            <v>33266661</v>
          </cell>
          <cell r="N177">
            <v>166333305</v>
          </cell>
          <cell r="O177">
            <v>5</v>
          </cell>
          <cell r="P177">
            <v>33266661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EL CARMEN DE BOLIVAR</v>
          </cell>
          <cell r="E178">
            <v>8904800221</v>
          </cell>
          <cell r="F178">
            <v>890480022</v>
          </cell>
          <cell r="H178">
            <v>1</v>
          </cell>
          <cell r="L178">
            <v>2372691712</v>
          </cell>
          <cell r="M178">
            <v>197724309</v>
          </cell>
          <cell r="N178">
            <v>988621545</v>
          </cell>
          <cell r="O178">
            <v>5</v>
          </cell>
          <cell r="P178">
            <v>197724309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EL GUAMO</v>
          </cell>
          <cell r="E179">
            <v>8904812958</v>
          </cell>
          <cell r="F179">
            <v>890481295</v>
          </cell>
          <cell r="H179">
            <v>1</v>
          </cell>
          <cell r="L179">
            <v>163943416</v>
          </cell>
          <cell r="M179">
            <v>13661951</v>
          </cell>
          <cell r="N179">
            <v>68309755</v>
          </cell>
          <cell r="O179">
            <v>5</v>
          </cell>
          <cell r="P179">
            <v>13661951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EL PEÑON</v>
          </cell>
          <cell r="E180">
            <v>8060014398</v>
          </cell>
          <cell r="F180">
            <v>806001439</v>
          </cell>
          <cell r="H180">
            <v>1</v>
          </cell>
          <cell r="L180">
            <v>255536563</v>
          </cell>
          <cell r="M180">
            <v>21294714</v>
          </cell>
          <cell r="N180">
            <v>106473570</v>
          </cell>
          <cell r="O180">
            <v>5</v>
          </cell>
          <cell r="P180">
            <v>21294714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HATILLO DE LOBA</v>
          </cell>
          <cell r="E181">
            <v>8002552146</v>
          </cell>
          <cell r="F181">
            <v>800255214</v>
          </cell>
          <cell r="H181">
            <v>1</v>
          </cell>
          <cell r="L181">
            <v>392469584</v>
          </cell>
          <cell r="M181">
            <v>32705799</v>
          </cell>
          <cell r="N181">
            <v>163528995</v>
          </cell>
          <cell r="O181">
            <v>5</v>
          </cell>
          <cell r="P181">
            <v>32705799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MAHATES</v>
          </cell>
          <cell r="E182">
            <v>8000955143</v>
          </cell>
          <cell r="F182">
            <v>800095514</v>
          </cell>
          <cell r="H182">
            <v>1</v>
          </cell>
          <cell r="L182">
            <v>594254888</v>
          </cell>
          <cell r="M182">
            <v>49521241</v>
          </cell>
          <cell r="N182">
            <v>247606205</v>
          </cell>
          <cell r="O182">
            <v>5</v>
          </cell>
          <cell r="P182">
            <v>49521241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MARGARITA</v>
          </cell>
          <cell r="E183">
            <v>8000955111</v>
          </cell>
          <cell r="F183">
            <v>800095511</v>
          </cell>
          <cell r="G183" t="str">
            <v>No tiene cuenta maestra</v>
          </cell>
          <cell r="H183">
            <v>2</v>
          </cell>
          <cell r="L183">
            <v>295214959</v>
          </cell>
          <cell r="M183">
            <v>24601247</v>
          </cell>
          <cell r="N183">
            <v>0</v>
          </cell>
          <cell r="O183">
            <v>0</v>
          </cell>
          <cell r="P183">
            <v>0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MARIA LA BAJA</v>
          </cell>
          <cell r="E184">
            <v>8000954668</v>
          </cell>
          <cell r="F184">
            <v>800095466</v>
          </cell>
          <cell r="G184" t="str">
            <v>No tiene cuenta maestra</v>
          </cell>
          <cell r="H184">
            <v>2</v>
          </cell>
          <cell r="L184">
            <v>1240344053</v>
          </cell>
          <cell r="M184">
            <v>103362004</v>
          </cell>
          <cell r="N184">
            <v>0</v>
          </cell>
          <cell r="O184">
            <v>0</v>
          </cell>
          <cell r="P184">
            <v>0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MONTECRISTO</v>
          </cell>
          <cell r="E185">
            <v>8002547221</v>
          </cell>
          <cell r="F185">
            <v>800254722</v>
          </cell>
          <cell r="G185" t="str">
            <v>No tiene cuenta maestra</v>
          </cell>
          <cell r="H185">
            <v>2</v>
          </cell>
          <cell r="J185" t="str">
            <v>No. 4091 del 16-11-2016</v>
          </cell>
          <cell r="K185" t="str">
            <v>No. 4012 del 28-11-2017</v>
          </cell>
          <cell r="L185">
            <v>346613067</v>
          </cell>
          <cell r="M185">
            <v>28884422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MOMPOS</v>
          </cell>
          <cell r="E186">
            <v>8904806433</v>
          </cell>
          <cell r="F186">
            <v>890480643</v>
          </cell>
          <cell r="G186" t="str">
            <v>No tiene cuenta maestra</v>
          </cell>
          <cell r="H186">
            <v>2</v>
          </cell>
          <cell r="L186">
            <v>1008729590</v>
          </cell>
          <cell r="M186">
            <v>84060799</v>
          </cell>
          <cell r="N186">
            <v>0</v>
          </cell>
          <cell r="O186">
            <v>0</v>
          </cell>
          <cell r="P186">
            <v>0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MORALES</v>
          </cell>
          <cell r="E187">
            <v>8904804319</v>
          </cell>
          <cell r="F187">
            <v>890480431</v>
          </cell>
          <cell r="H187">
            <v>1</v>
          </cell>
          <cell r="L187">
            <v>528054184</v>
          </cell>
          <cell r="M187">
            <v>44004515</v>
          </cell>
          <cell r="N187">
            <v>220022575</v>
          </cell>
          <cell r="O187">
            <v>5</v>
          </cell>
          <cell r="P187">
            <v>44004515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NOROSI</v>
          </cell>
          <cell r="E188">
            <v>9001928336</v>
          </cell>
          <cell r="F188">
            <v>900192833</v>
          </cell>
          <cell r="G188" t="str">
            <v>Res. 3446 del 25/10/2017</v>
          </cell>
          <cell r="H188">
            <v>3</v>
          </cell>
          <cell r="J188" t="str">
            <v>No. 3446 del 25-10-2017</v>
          </cell>
          <cell r="K188" t="str">
            <v>Medida cautelar de suspension de giros </v>
          </cell>
          <cell r="L188">
            <v>276432200</v>
          </cell>
          <cell r="M188">
            <v>23036017</v>
          </cell>
          <cell r="N188">
            <v>0</v>
          </cell>
          <cell r="O188">
            <v>0</v>
          </cell>
          <cell r="P188">
            <v>0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PINILLOS</v>
          </cell>
          <cell r="E189">
            <v>8000429740</v>
          </cell>
          <cell r="F189">
            <v>800042974</v>
          </cell>
          <cell r="G189" t="str">
            <v>No tiene cuenta maestra</v>
          </cell>
          <cell r="H189">
            <v>2</v>
          </cell>
          <cell r="L189">
            <v>909936224</v>
          </cell>
          <cell r="M189">
            <v>75828019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REGIDOR</v>
          </cell>
          <cell r="E190">
            <v>8060012741</v>
          </cell>
          <cell r="F190">
            <v>806001274</v>
          </cell>
          <cell r="G190" t="str">
            <v>No tiene cuenta maestra</v>
          </cell>
          <cell r="H190">
            <v>2</v>
          </cell>
          <cell r="L190">
            <v>158964883</v>
          </cell>
          <cell r="M190">
            <v>13247074</v>
          </cell>
          <cell r="N190">
            <v>0</v>
          </cell>
          <cell r="O190">
            <v>0</v>
          </cell>
          <cell r="P190">
            <v>0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RIO VIEJO</v>
          </cell>
          <cell r="E191">
            <v>8904814470</v>
          </cell>
          <cell r="F191">
            <v>890481447</v>
          </cell>
          <cell r="H191">
            <v>1</v>
          </cell>
          <cell r="L191">
            <v>384379898</v>
          </cell>
          <cell r="M191">
            <v>32031658</v>
          </cell>
          <cell r="N191">
            <v>160158290</v>
          </cell>
          <cell r="O191">
            <v>5</v>
          </cell>
          <cell r="P191">
            <v>32031658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SAN CRISTOBAL</v>
          </cell>
          <cell r="E192">
            <v>8060012789</v>
          </cell>
          <cell r="F192">
            <v>806001278</v>
          </cell>
          <cell r="H192">
            <v>1</v>
          </cell>
          <cell r="L192">
            <v>154647736</v>
          </cell>
          <cell r="M192">
            <v>12887311</v>
          </cell>
          <cell r="N192">
            <v>64436555</v>
          </cell>
          <cell r="O192">
            <v>5</v>
          </cell>
          <cell r="P192">
            <v>12887311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SAN ESTANISLAO</v>
          </cell>
          <cell r="E193">
            <v>8904813100</v>
          </cell>
          <cell r="F193">
            <v>890481310</v>
          </cell>
          <cell r="H193">
            <v>1</v>
          </cell>
          <cell r="L193">
            <v>396306368</v>
          </cell>
          <cell r="M193">
            <v>33025531</v>
          </cell>
          <cell r="N193">
            <v>165127655</v>
          </cell>
          <cell r="O193">
            <v>5</v>
          </cell>
          <cell r="P193">
            <v>33025531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SAN FERNANDO</v>
          </cell>
          <cell r="E194">
            <v>8000371666</v>
          </cell>
          <cell r="F194">
            <v>800037166</v>
          </cell>
          <cell r="G194" t="str">
            <v>No tiene cuenta maestra</v>
          </cell>
          <cell r="H194">
            <v>2</v>
          </cell>
          <cell r="L194">
            <v>312181912</v>
          </cell>
          <cell r="M194">
            <v>26015159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SAN JACINTO</v>
          </cell>
          <cell r="E195">
            <v>8000266851</v>
          </cell>
          <cell r="F195">
            <v>800026685</v>
          </cell>
          <cell r="H195">
            <v>1</v>
          </cell>
          <cell r="L195">
            <v>839329872</v>
          </cell>
          <cell r="M195">
            <v>69944156</v>
          </cell>
          <cell r="N195">
            <v>349720780</v>
          </cell>
          <cell r="O195">
            <v>5</v>
          </cell>
          <cell r="P195">
            <v>69944156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SAN JACINTO DEL CAUCA</v>
          </cell>
          <cell r="E196">
            <v>8060038841</v>
          </cell>
          <cell r="F196">
            <v>806003884</v>
          </cell>
          <cell r="G196" t="str">
            <v>No tiene cuenta maestra</v>
          </cell>
          <cell r="H196">
            <v>2</v>
          </cell>
          <cell r="J196" t="str">
            <v>No. 4091 del 16-11-2016</v>
          </cell>
          <cell r="K196" t="str">
            <v>No. 0925 del 3-04-2017</v>
          </cell>
          <cell r="L196">
            <v>373592116</v>
          </cell>
          <cell r="M196">
            <v>31132676</v>
          </cell>
          <cell r="N196">
            <v>0</v>
          </cell>
          <cell r="O196">
            <v>0</v>
          </cell>
          <cell r="P196">
            <v>0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S.JUAN NEPOMUCENO</v>
          </cell>
          <cell r="E197">
            <v>8000371752</v>
          </cell>
          <cell r="F197">
            <v>800037175</v>
          </cell>
          <cell r="H197">
            <v>1</v>
          </cell>
          <cell r="L197">
            <v>931443424</v>
          </cell>
          <cell r="M197">
            <v>77620285</v>
          </cell>
          <cell r="N197">
            <v>388101425</v>
          </cell>
          <cell r="O197">
            <v>5</v>
          </cell>
          <cell r="P197">
            <v>77620285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S.MARTIN DE LOBA</v>
          </cell>
          <cell r="E198">
            <v>8000434862</v>
          </cell>
          <cell r="F198">
            <v>800043486</v>
          </cell>
          <cell r="H198">
            <v>1</v>
          </cell>
          <cell r="L198">
            <v>526535320</v>
          </cell>
          <cell r="M198">
            <v>43877943</v>
          </cell>
          <cell r="N198">
            <v>219389715</v>
          </cell>
          <cell r="O198">
            <v>5</v>
          </cell>
          <cell r="P198">
            <v>43877943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SAN PABLO</v>
          </cell>
          <cell r="E199">
            <v>8904802036</v>
          </cell>
          <cell r="F199">
            <v>890480203</v>
          </cell>
          <cell r="H199">
            <v>1</v>
          </cell>
          <cell r="L199">
            <v>728389000</v>
          </cell>
          <cell r="M199">
            <v>60699083</v>
          </cell>
          <cell r="N199">
            <v>303495415</v>
          </cell>
          <cell r="O199">
            <v>5</v>
          </cell>
          <cell r="P199">
            <v>60699083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SANTA CATALINA</v>
          </cell>
          <cell r="E200">
            <v>8904800695</v>
          </cell>
          <cell r="F200">
            <v>890480069</v>
          </cell>
          <cell r="H200">
            <v>1</v>
          </cell>
          <cell r="L200">
            <v>288253173</v>
          </cell>
          <cell r="M200">
            <v>24021098</v>
          </cell>
          <cell r="N200">
            <v>120105490</v>
          </cell>
          <cell r="O200">
            <v>5</v>
          </cell>
          <cell r="P200">
            <v>24021098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SANTA ROSA</v>
          </cell>
          <cell r="E201">
            <v>8904813433</v>
          </cell>
          <cell r="F201">
            <v>890481343</v>
          </cell>
          <cell r="H201">
            <v>1</v>
          </cell>
          <cell r="L201">
            <v>635723640</v>
          </cell>
          <cell r="M201">
            <v>52976970</v>
          </cell>
          <cell r="N201">
            <v>264884850</v>
          </cell>
          <cell r="O201">
            <v>5</v>
          </cell>
          <cell r="P201">
            <v>52976970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SANTA ROSA DEL SUR</v>
          </cell>
          <cell r="E202">
            <v>8000490179</v>
          </cell>
          <cell r="F202">
            <v>800049017</v>
          </cell>
          <cell r="H202">
            <v>1</v>
          </cell>
          <cell r="L202">
            <v>785860520</v>
          </cell>
          <cell r="M202">
            <v>65488377</v>
          </cell>
          <cell r="N202">
            <v>327441885</v>
          </cell>
          <cell r="O202">
            <v>5</v>
          </cell>
          <cell r="P202">
            <v>65488377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SIMITI</v>
          </cell>
          <cell r="E203">
            <v>8904800061</v>
          </cell>
          <cell r="F203">
            <v>890480006</v>
          </cell>
          <cell r="H203">
            <v>1</v>
          </cell>
          <cell r="L203">
            <v>509639874</v>
          </cell>
          <cell r="M203">
            <v>42469990</v>
          </cell>
          <cell r="N203">
            <v>212349950</v>
          </cell>
          <cell r="O203">
            <v>5</v>
          </cell>
          <cell r="P203">
            <v>42469990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SOPLAVIENTO</v>
          </cell>
          <cell r="E204">
            <v>8000356779</v>
          </cell>
          <cell r="F204">
            <v>800035677</v>
          </cell>
          <cell r="H204">
            <v>1</v>
          </cell>
          <cell r="J204" t="str">
            <v>No. 4091 del 16-11-2016</v>
          </cell>
          <cell r="K204" t="str">
            <v>No. 3106 del 26-09-2017</v>
          </cell>
          <cell r="L204">
            <v>180610956</v>
          </cell>
          <cell r="M204">
            <v>15050913</v>
          </cell>
          <cell r="N204">
            <v>75254565</v>
          </cell>
          <cell r="O204">
            <v>5</v>
          </cell>
          <cell r="P204">
            <v>15050913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TALAIGUA NUEVO</v>
          </cell>
          <cell r="E205">
            <v>8000955301</v>
          </cell>
          <cell r="F205">
            <v>800095530</v>
          </cell>
          <cell r="H205">
            <v>1</v>
          </cell>
          <cell r="L205">
            <v>388450752</v>
          </cell>
          <cell r="M205">
            <v>32370896</v>
          </cell>
          <cell r="N205">
            <v>161854480</v>
          </cell>
          <cell r="O205">
            <v>5</v>
          </cell>
          <cell r="P205">
            <v>32370896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TIQUISIO</v>
          </cell>
          <cell r="E206">
            <v>8002552139</v>
          </cell>
          <cell r="F206">
            <v>800255213</v>
          </cell>
          <cell r="G206" t="str">
            <v>No tiene cuenta maestra</v>
          </cell>
          <cell r="H206">
            <v>2</v>
          </cell>
          <cell r="L206">
            <v>778261744</v>
          </cell>
          <cell r="M206">
            <v>64855145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TURBACO</v>
          </cell>
          <cell r="E207">
            <v>8904811490</v>
          </cell>
          <cell r="F207">
            <v>890481149</v>
          </cell>
          <cell r="G207" t="str">
            <v>No tiene cuenta maestra</v>
          </cell>
          <cell r="H207">
            <v>2</v>
          </cell>
          <cell r="L207">
            <v>1119514944</v>
          </cell>
          <cell r="M207">
            <v>93292912</v>
          </cell>
          <cell r="N207">
            <v>0</v>
          </cell>
          <cell r="O207">
            <v>0</v>
          </cell>
          <cell r="P207">
            <v>0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TURBANA</v>
          </cell>
          <cell r="E208">
            <v>8904813243</v>
          </cell>
          <cell r="F208">
            <v>890481324</v>
          </cell>
          <cell r="G208" t="str">
            <v>No tiene cuenta maestra</v>
          </cell>
          <cell r="H208">
            <v>2</v>
          </cell>
          <cell r="L208">
            <v>415476344</v>
          </cell>
          <cell r="M208">
            <v>34623029</v>
          </cell>
          <cell r="N208">
            <v>0</v>
          </cell>
          <cell r="O208">
            <v>0</v>
          </cell>
          <cell r="P208">
            <v>0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VILLANUEVA</v>
          </cell>
          <cell r="E209">
            <v>8904811928</v>
          </cell>
          <cell r="F209">
            <v>890481192</v>
          </cell>
          <cell r="H209">
            <v>1</v>
          </cell>
          <cell r="L209">
            <v>677262728</v>
          </cell>
          <cell r="M209">
            <v>56438561</v>
          </cell>
          <cell r="N209">
            <v>282192805</v>
          </cell>
          <cell r="O209">
            <v>5</v>
          </cell>
          <cell r="P209">
            <v>56438561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ZAMBRANO</v>
          </cell>
          <cell r="E210">
            <v>8904811777</v>
          </cell>
          <cell r="F210">
            <v>890481177</v>
          </cell>
          <cell r="H210">
            <v>1</v>
          </cell>
          <cell r="L210">
            <v>258261904</v>
          </cell>
          <cell r="M210">
            <v>21521825</v>
          </cell>
          <cell r="N210">
            <v>107609125</v>
          </cell>
          <cell r="O210">
            <v>5</v>
          </cell>
          <cell r="P210">
            <v>21521825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CARTAGENA</v>
          </cell>
          <cell r="E211">
            <v>8904801844</v>
          </cell>
          <cell r="F211">
            <v>890480184</v>
          </cell>
          <cell r="G211" t="str">
            <v>Res. 2943 del 15/09/2017</v>
          </cell>
          <cell r="H211">
            <v>3</v>
          </cell>
          <cell r="I211" t="str">
            <v>CERTIFICADO</v>
          </cell>
          <cell r="J211" t="str">
            <v>No. 2943 del 15-09-2017</v>
          </cell>
          <cell r="K211" t="str">
            <v>Medida cautelar de suspension de giros </v>
          </cell>
          <cell r="L211">
            <v>8942810112</v>
          </cell>
          <cell r="M211">
            <v>745234176</v>
          </cell>
          <cell r="N211">
            <v>0</v>
          </cell>
          <cell r="O211">
            <v>0</v>
          </cell>
          <cell r="P211">
            <v>0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MAGANGUE</v>
          </cell>
          <cell r="E212">
            <v>8000284322</v>
          </cell>
          <cell r="F212">
            <v>800028432</v>
          </cell>
          <cell r="H212">
            <v>1</v>
          </cell>
          <cell r="I212" t="str">
            <v>CERTIFICADO</v>
          </cell>
          <cell r="L212">
            <v>2732670976</v>
          </cell>
          <cell r="M212">
            <v>227722581</v>
          </cell>
          <cell r="N212">
            <v>1138612905</v>
          </cell>
          <cell r="O212">
            <v>5</v>
          </cell>
          <cell r="P212">
            <v>227722581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ALMEIDA</v>
          </cell>
          <cell r="E213">
            <v>8918012813</v>
          </cell>
          <cell r="F213">
            <v>891801281</v>
          </cell>
          <cell r="H213">
            <v>1</v>
          </cell>
          <cell r="L213">
            <v>29240710</v>
          </cell>
          <cell r="M213">
            <v>2436726</v>
          </cell>
          <cell r="N213">
            <v>12183630</v>
          </cell>
          <cell r="O213">
            <v>5</v>
          </cell>
          <cell r="P213">
            <v>2436726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AQUITANIA</v>
          </cell>
          <cell r="E214">
            <v>8000775455</v>
          </cell>
          <cell r="F214">
            <v>800077545</v>
          </cell>
          <cell r="H214">
            <v>1</v>
          </cell>
          <cell r="L214">
            <v>274733904</v>
          </cell>
          <cell r="M214">
            <v>22894492</v>
          </cell>
          <cell r="N214">
            <v>114472460</v>
          </cell>
          <cell r="O214">
            <v>5</v>
          </cell>
          <cell r="P214">
            <v>22894492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ARCABUCO</v>
          </cell>
          <cell r="E215">
            <v>8000637911</v>
          </cell>
          <cell r="F215">
            <v>800063791</v>
          </cell>
          <cell r="H215">
            <v>1</v>
          </cell>
          <cell r="L215">
            <v>84995544</v>
          </cell>
          <cell r="M215">
            <v>7082962</v>
          </cell>
          <cell r="N215">
            <v>35414810</v>
          </cell>
          <cell r="O215">
            <v>5</v>
          </cell>
          <cell r="P215">
            <v>7082962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BELEN</v>
          </cell>
          <cell r="E216">
            <v>8000991994</v>
          </cell>
          <cell r="F216">
            <v>800099199</v>
          </cell>
          <cell r="H216">
            <v>1</v>
          </cell>
          <cell r="L216">
            <v>137588143</v>
          </cell>
          <cell r="M216">
            <v>11465679</v>
          </cell>
          <cell r="N216">
            <v>57328395</v>
          </cell>
          <cell r="O216">
            <v>5</v>
          </cell>
          <cell r="P216">
            <v>11465679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BERBEO</v>
          </cell>
          <cell r="E217">
            <v>8000993905</v>
          </cell>
          <cell r="F217">
            <v>800099390</v>
          </cell>
          <cell r="H217">
            <v>1</v>
          </cell>
          <cell r="L217">
            <v>31522964</v>
          </cell>
          <cell r="M217">
            <v>2626914</v>
          </cell>
          <cell r="N217">
            <v>13134570</v>
          </cell>
          <cell r="O217">
            <v>5</v>
          </cell>
          <cell r="P217">
            <v>2626914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BETEITIVA</v>
          </cell>
          <cell r="E218">
            <v>8000172880</v>
          </cell>
          <cell r="F218">
            <v>800017288</v>
          </cell>
          <cell r="H218">
            <v>1</v>
          </cell>
          <cell r="L218">
            <v>39712168</v>
          </cell>
          <cell r="M218">
            <v>3309347</v>
          </cell>
          <cell r="N218">
            <v>16546735</v>
          </cell>
          <cell r="O218">
            <v>5</v>
          </cell>
          <cell r="P218">
            <v>3309347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BOAVITA</v>
          </cell>
          <cell r="E219">
            <v>8918562945</v>
          </cell>
          <cell r="F219">
            <v>891856294</v>
          </cell>
          <cell r="H219">
            <v>1</v>
          </cell>
          <cell r="L219">
            <v>126803440</v>
          </cell>
          <cell r="M219">
            <v>10566953</v>
          </cell>
          <cell r="N219">
            <v>52834765</v>
          </cell>
          <cell r="O219">
            <v>5</v>
          </cell>
          <cell r="P219">
            <v>10566953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BOYACA</v>
          </cell>
          <cell r="E220">
            <v>8000233837</v>
          </cell>
          <cell r="F220">
            <v>800023383</v>
          </cell>
          <cell r="H220">
            <v>1</v>
          </cell>
          <cell r="L220">
            <v>94916068</v>
          </cell>
          <cell r="M220">
            <v>7909672</v>
          </cell>
          <cell r="N220">
            <v>39548360</v>
          </cell>
          <cell r="O220">
            <v>5</v>
          </cell>
          <cell r="P220">
            <v>7909672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BRICEÑO</v>
          </cell>
          <cell r="E221">
            <v>8000997211</v>
          </cell>
          <cell r="F221">
            <v>800099721</v>
          </cell>
          <cell r="H221">
            <v>1</v>
          </cell>
          <cell r="L221">
            <v>44941545</v>
          </cell>
          <cell r="M221">
            <v>3745129</v>
          </cell>
          <cell r="N221">
            <v>18725645</v>
          </cell>
          <cell r="O221">
            <v>5</v>
          </cell>
          <cell r="P221">
            <v>3745129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BUENAVISTA</v>
          </cell>
          <cell r="E222">
            <v>8918082600</v>
          </cell>
          <cell r="F222">
            <v>891808260</v>
          </cell>
          <cell r="H222">
            <v>1</v>
          </cell>
          <cell r="L222">
            <v>98409796</v>
          </cell>
          <cell r="M222">
            <v>8200816</v>
          </cell>
          <cell r="N222">
            <v>41004080</v>
          </cell>
          <cell r="O222">
            <v>5</v>
          </cell>
          <cell r="P222">
            <v>8200816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BUSBANZA</v>
          </cell>
          <cell r="E223">
            <v>8000997148</v>
          </cell>
          <cell r="F223">
            <v>800099714</v>
          </cell>
          <cell r="H223">
            <v>1</v>
          </cell>
          <cell r="L223">
            <v>10423536</v>
          </cell>
          <cell r="M223">
            <v>868628</v>
          </cell>
          <cell r="N223">
            <v>4343140</v>
          </cell>
          <cell r="O223">
            <v>5</v>
          </cell>
          <cell r="P223">
            <v>868628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CALDAS</v>
          </cell>
          <cell r="E224">
            <v>8918017964</v>
          </cell>
          <cell r="F224">
            <v>891801796</v>
          </cell>
          <cell r="H224">
            <v>1</v>
          </cell>
          <cell r="L224">
            <v>61264256</v>
          </cell>
          <cell r="M224">
            <v>5105355</v>
          </cell>
          <cell r="N224">
            <v>25526775</v>
          </cell>
          <cell r="O224">
            <v>5</v>
          </cell>
          <cell r="P224">
            <v>5105355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CAMPOHERMOSO</v>
          </cell>
          <cell r="E225">
            <v>8000283933</v>
          </cell>
          <cell r="F225">
            <v>800028393</v>
          </cell>
          <cell r="H225">
            <v>1</v>
          </cell>
          <cell r="L225">
            <v>59381503</v>
          </cell>
          <cell r="M225">
            <v>4948459</v>
          </cell>
          <cell r="N225">
            <v>24742295</v>
          </cell>
          <cell r="O225">
            <v>5</v>
          </cell>
          <cell r="P225">
            <v>4948459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CERINZA</v>
          </cell>
          <cell r="E226">
            <v>8918578053</v>
          </cell>
          <cell r="F226">
            <v>891857805</v>
          </cell>
          <cell r="H226">
            <v>1</v>
          </cell>
          <cell r="L226">
            <v>64030117</v>
          </cell>
          <cell r="M226">
            <v>5335843</v>
          </cell>
          <cell r="N226">
            <v>26679215</v>
          </cell>
          <cell r="O226">
            <v>5</v>
          </cell>
          <cell r="P226">
            <v>5335843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CHINAVITA</v>
          </cell>
          <cell r="E227">
            <v>8918013574</v>
          </cell>
          <cell r="F227">
            <v>891801357</v>
          </cell>
          <cell r="H227">
            <v>1</v>
          </cell>
          <cell r="L227">
            <v>56618492</v>
          </cell>
          <cell r="M227">
            <v>4718208</v>
          </cell>
          <cell r="N227">
            <v>23591040</v>
          </cell>
          <cell r="O227">
            <v>5</v>
          </cell>
          <cell r="P227">
            <v>4718208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CHIQUINQUIRA</v>
          </cell>
          <cell r="E228">
            <v>8918004750</v>
          </cell>
          <cell r="F228">
            <v>891800475</v>
          </cell>
          <cell r="H228">
            <v>1</v>
          </cell>
          <cell r="L228">
            <v>881203257</v>
          </cell>
          <cell r="M228">
            <v>73433605</v>
          </cell>
          <cell r="N228">
            <v>367168025</v>
          </cell>
          <cell r="O228">
            <v>5</v>
          </cell>
          <cell r="P228">
            <v>73433605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CHISCAS</v>
          </cell>
          <cell r="E229">
            <v>8000748599</v>
          </cell>
          <cell r="F229">
            <v>800074859</v>
          </cell>
          <cell r="H229">
            <v>1</v>
          </cell>
          <cell r="L229">
            <v>91602854</v>
          </cell>
          <cell r="M229">
            <v>7633571</v>
          </cell>
          <cell r="N229">
            <v>38167855</v>
          </cell>
          <cell r="O229">
            <v>5</v>
          </cell>
          <cell r="P229">
            <v>7633571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CHITA</v>
          </cell>
          <cell r="E230">
            <v>8918019620</v>
          </cell>
          <cell r="F230">
            <v>891801962</v>
          </cell>
          <cell r="H230">
            <v>1</v>
          </cell>
          <cell r="L230">
            <v>315887416</v>
          </cell>
          <cell r="M230">
            <v>26323951</v>
          </cell>
          <cell r="N230">
            <v>131619755</v>
          </cell>
          <cell r="O230">
            <v>5</v>
          </cell>
          <cell r="P230">
            <v>26323951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CHITARAQUE</v>
          </cell>
          <cell r="E231">
            <v>8000344760</v>
          </cell>
          <cell r="F231">
            <v>800034476</v>
          </cell>
          <cell r="H231">
            <v>1</v>
          </cell>
          <cell r="L231">
            <v>125213286</v>
          </cell>
          <cell r="M231">
            <v>10434441</v>
          </cell>
          <cell r="N231">
            <v>52172205</v>
          </cell>
          <cell r="O231">
            <v>5</v>
          </cell>
          <cell r="P231">
            <v>10434441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CHIVATA</v>
          </cell>
          <cell r="E232">
            <v>8000149891</v>
          </cell>
          <cell r="F232">
            <v>800014989</v>
          </cell>
          <cell r="H232">
            <v>1</v>
          </cell>
          <cell r="L232">
            <v>46545223</v>
          </cell>
          <cell r="M232">
            <v>3878769</v>
          </cell>
          <cell r="N232">
            <v>19393845</v>
          </cell>
          <cell r="O232">
            <v>5</v>
          </cell>
          <cell r="P232">
            <v>3878769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CIENAGA</v>
          </cell>
          <cell r="E233">
            <v>8918019881</v>
          </cell>
          <cell r="F233">
            <v>891801988</v>
          </cell>
          <cell r="H233">
            <v>1</v>
          </cell>
          <cell r="L233">
            <v>70295366</v>
          </cell>
          <cell r="M233">
            <v>5857947</v>
          </cell>
          <cell r="N233">
            <v>29289735</v>
          </cell>
          <cell r="O233">
            <v>5</v>
          </cell>
          <cell r="P233">
            <v>5857947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COMBITA</v>
          </cell>
          <cell r="E234">
            <v>8918019321</v>
          </cell>
          <cell r="F234">
            <v>891801932</v>
          </cell>
          <cell r="H234">
            <v>1</v>
          </cell>
          <cell r="L234">
            <v>133061438</v>
          </cell>
          <cell r="M234">
            <v>11088453</v>
          </cell>
          <cell r="N234">
            <v>55442265</v>
          </cell>
          <cell r="O234">
            <v>5</v>
          </cell>
          <cell r="P234">
            <v>11088453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COPER</v>
          </cell>
          <cell r="E235">
            <v>8918013639</v>
          </cell>
          <cell r="F235">
            <v>891801363</v>
          </cell>
          <cell r="H235">
            <v>1</v>
          </cell>
          <cell r="L235">
            <v>68183749</v>
          </cell>
          <cell r="M235">
            <v>5681979</v>
          </cell>
          <cell r="N235">
            <v>28409895</v>
          </cell>
          <cell r="O235">
            <v>5</v>
          </cell>
          <cell r="P235">
            <v>5681979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CORRALES</v>
          </cell>
          <cell r="E236">
            <v>8918557482</v>
          </cell>
          <cell r="F236">
            <v>891855748</v>
          </cell>
          <cell r="H236">
            <v>1</v>
          </cell>
          <cell r="L236">
            <v>37111594</v>
          </cell>
          <cell r="M236">
            <v>3092633</v>
          </cell>
          <cell r="N236">
            <v>15463165</v>
          </cell>
          <cell r="O236">
            <v>5</v>
          </cell>
          <cell r="P236">
            <v>3092633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COVARACHIA</v>
          </cell>
          <cell r="E237">
            <v>8918579202</v>
          </cell>
          <cell r="F237">
            <v>891857920</v>
          </cell>
          <cell r="G237" t="str">
            <v>No tiene cuenta maestra</v>
          </cell>
          <cell r="H237">
            <v>2</v>
          </cell>
          <cell r="L237">
            <v>65945217</v>
          </cell>
          <cell r="M237">
            <v>5495435</v>
          </cell>
          <cell r="N237">
            <v>0</v>
          </cell>
          <cell r="O237">
            <v>0</v>
          </cell>
          <cell r="P237">
            <v>0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CUBARA</v>
          </cell>
          <cell r="E238">
            <v>8000991962</v>
          </cell>
          <cell r="F238">
            <v>800099196</v>
          </cell>
          <cell r="H238">
            <v>1</v>
          </cell>
          <cell r="L238">
            <v>126014708</v>
          </cell>
          <cell r="M238">
            <v>10501226</v>
          </cell>
          <cell r="N238">
            <v>52506130</v>
          </cell>
          <cell r="O238">
            <v>5</v>
          </cell>
          <cell r="P238">
            <v>10501226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CUCAITA</v>
          </cell>
          <cell r="E239">
            <v>8918020891</v>
          </cell>
          <cell r="F239">
            <v>891802089</v>
          </cell>
          <cell r="H239">
            <v>1</v>
          </cell>
          <cell r="L239">
            <v>78575406</v>
          </cell>
          <cell r="M239">
            <v>6547951</v>
          </cell>
          <cell r="N239">
            <v>32739755</v>
          </cell>
          <cell r="O239">
            <v>5</v>
          </cell>
          <cell r="P239">
            <v>6547951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CUITIVA</v>
          </cell>
          <cell r="E240">
            <v>8918557697</v>
          </cell>
          <cell r="F240">
            <v>891855769</v>
          </cell>
          <cell r="H240">
            <v>1</v>
          </cell>
          <cell r="L240">
            <v>30588045</v>
          </cell>
          <cell r="M240">
            <v>2549004</v>
          </cell>
          <cell r="N240">
            <v>12745020</v>
          </cell>
          <cell r="O240">
            <v>5</v>
          </cell>
          <cell r="P240">
            <v>2549004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CHIQUIZA</v>
          </cell>
          <cell r="E241">
            <v>8000997234</v>
          </cell>
          <cell r="F241">
            <v>800099723</v>
          </cell>
          <cell r="H241">
            <v>1</v>
          </cell>
          <cell r="L241">
            <v>97036676</v>
          </cell>
          <cell r="M241">
            <v>8086390</v>
          </cell>
          <cell r="N241">
            <v>40431950</v>
          </cell>
          <cell r="O241">
            <v>5</v>
          </cell>
          <cell r="P241">
            <v>8086390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CHIVOR</v>
          </cell>
          <cell r="E242">
            <v>8001311779</v>
          </cell>
          <cell r="F242">
            <v>800131177</v>
          </cell>
          <cell r="H242">
            <v>1</v>
          </cell>
          <cell r="L242">
            <v>31912937</v>
          </cell>
          <cell r="M242">
            <v>2659411</v>
          </cell>
          <cell r="N242">
            <v>13297055</v>
          </cell>
          <cell r="O242">
            <v>5</v>
          </cell>
          <cell r="P242">
            <v>2659411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EL COCUY</v>
          </cell>
          <cell r="E243">
            <v>8918578440</v>
          </cell>
          <cell r="F243">
            <v>891857844</v>
          </cell>
          <cell r="H243">
            <v>1</v>
          </cell>
          <cell r="L243">
            <v>92233710</v>
          </cell>
          <cell r="M243">
            <v>7686143</v>
          </cell>
          <cell r="N243">
            <v>38430715</v>
          </cell>
          <cell r="O243">
            <v>5</v>
          </cell>
          <cell r="P243">
            <v>7686143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EL ESPINO</v>
          </cell>
          <cell r="E244">
            <v>8000310732</v>
          </cell>
          <cell r="F244">
            <v>800031073</v>
          </cell>
          <cell r="H244">
            <v>1</v>
          </cell>
          <cell r="L244">
            <v>55383185</v>
          </cell>
          <cell r="M244">
            <v>4615265</v>
          </cell>
          <cell r="N244">
            <v>23076325</v>
          </cell>
          <cell r="O244">
            <v>5</v>
          </cell>
          <cell r="P244">
            <v>4615265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FIRAVITOBA</v>
          </cell>
          <cell r="E245">
            <v>8918562880</v>
          </cell>
          <cell r="F245">
            <v>891856288</v>
          </cell>
          <cell r="H245">
            <v>1</v>
          </cell>
          <cell r="L245">
            <v>78758690</v>
          </cell>
          <cell r="M245">
            <v>6563224</v>
          </cell>
          <cell r="N245">
            <v>32816120</v>
          </cell>
          <cell r="O245">
            <v>5</v>
          </cell>
          <cell r="P245">
            <v>6563224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FLORESTA</v>
          </cell>
          <cell r="E246">
            <v>8000263681</v>
          </cell>
          <cell r="F246">
            <v>800026368</v>
          </cell>
          <cell r="H246">
            <v>1</v>
          </cell>
          <cell r="L246">
            <v>58584269</v>
          </cell>
          <cell r="M246">
            <v>4882022</v>
          </cell>
          <cell r="N246">
            <v>24410110</v>
          </cell>
          <cell r="O246">
            <v>5</v>
          </cell>
          <cell r="P246">
            <v>4882022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GACHANTIVA</v>
          </cell>
          <cell r="E247">
            <v>8000200459</v>
          </cell>
          <cell r="F247">
            <v>800020045</v>
          </cell>
          <cell r="H247">
            <v>1</v>
          </cell>
          <cell r="L247">
            <v>77878850</v>
          </cell>
          <cell r="M247">
            <v>6489904</v>
          </cell>
          <cell r="N247">
            <v>32449520</v>
          </cell>
          <cell r="O247">
            <v>5</v>
          </cell>
          <cell r="P247">
            <v>6489904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GAMEZA</v>
          </cell>
          <cell r="E248">
            <v>8918577641</v>
          </cell>
          <cell r="F248">
            <v>891857764</v>
          </cell>
          <cell r="H248">
            <v>1</v>
          </cell>
          <cell r="L248">
            <v>91012496</v>
          </cell>
          <cell r="M248">
            <v>7584375</v>
          </cell>
          <cell r="N248">
            <v>37921875</v>
          </cell>
          <cell r="O248">
            <v>5</v>
          </cell>
          <cell r="P248">
            <v>7584375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GARAGOA</v>
          </cell>
          <cell r="E249">
            <v>8000256088</v>
          </cell>
          <cell r="F249">
            <v>800025608</v>
          </cell>
          <cell r="H249">
            <v>1</v>
          </cell>
          <cell r="L249">
            <v>263161143</v>
          </cell>
          <cell r="M249">
            <v>21930095</v>
          </cell>
          <cell r="N249">
            <v>109650475</v>
          </cell>
          <cell r="O249">
            <v>5</v>
          </cell>
          <cell r="P249">
            <v>21930095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GUACAMAYAS</v>
          </cell>
          <cell r="E250">
            <v>8000126311</v>
          </cell>
          <cell r="F250">
            <v>800012631</v>
          </cell>
          <cell r="H250">
            <v>1</v>
          </cell>
          <cell r="L250">
            <v>32102945</v>
          </cell>
          <cell r="M250">
            <v>2675245</v>
          </cell>
          <cell r="N250">
            <v>13376225</v>
          </cell>
          <cell r="O250">
            <v>5</v>
          </cell>
          <cell r="P250">
            <v>2675245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GUATEQUE</v>
          </cell>
          <cell r="E251">
            <v>8000136839</v>
          </cell>
          <cell r="F251">
            <v>800013683</v>
          </cell>
          <cell r="H251">
            <v>1</v>
          </cell>
          <cell r="L251">
            <v>168888346</v>
          </cell>
          <cell r="M251">
            <v>14074029</v>
          </cell>
          <cell r="N251">
            <v>70370145</v>
          </cell>
          <cell r="O251">
            <v>5</v>
          </cell>
          <cell r="P251">
            <v>14074029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GUAYATA</v>
          </cell>
          <cell r="E252">
            <v>8918008968</v>
          </cell>
          <cell r="F252">
            <v>891800896</v>
          </cell>
          <cell r="H252">
            <v>1</v>
          </cell>
          <cell r="L252">
            <v>58584722</v>
          </cell>
          <cell r="M252">
            <v>4882060</v>
          </cell>
          <cell r="N252">
            <v>24410300</v>
          </cell>
          <cell r="O252">
            <v>5</v>
          </cell>
          <cell r="P252">
            <v>4882060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GUICAN</v>
          </cell>
          <cell r="E253">
            <v>8000992029</v>
          </cell>
          <cell r="F253">
            <v>800099202</v>
          </cell>
          <cell r="H253">
            <v>1</v>
          </cell>
          <cell r="L253">
            <v>88405060</v>
          </cell>
          <cell r="M253">
            <v>7367088</v>
          </cell>
          <cell r="N253">
            <v>36835440</v>
          </cell>
          <cell r="O253">
            <v>5</v>
          </cell>
          <cell r="P253">
            <v>7367088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IZA</v>
          </cell>
          <cell r="E254">
            <v>8918560773</v>
          </cell>
          <cell r="F254">
            <v>891856077</v>
          </cell>
          <cell r="H254">
            <v>1</v>
          </cell>
          <cell r="L254">
            <v>31478060</v>
          </cell>
          <cell r="M254">
            <v>2623172</v>
          </cell>
          <cell r="N254">
            <v>13115860</v>
          </cell>
          <cell r="O254">
            <v>5</v>
          </cell>
          <cell r="P254">
            <v>2623172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JENESANO</v>
          </cell>
          <cell r="E255">
            <v>8918013764</v>
          </cell>
          <cell r="F255">
            <v>891801376</v>
          </cell>
          <cell r="H255">
            <v>1</v>
          </cell>
          <cell r="L255">
            <v>111538372</v>
          </cell>
          <cell r="M255">
            <v>9294864</v>
          </cell>
          <cell r="N255">
            <v>46474320</v>
          </cell>
          <cell r="O255">
            <v>5</v>
          </cell>
          <cell r="P255">
            <v>9294864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JERICO</v>
          </cell>
          <cell r="E256">
            <v>8918565932</v>
          </cell>
          <cell r="F256">
            <v>891856593</v>
          </cell>
          <cell r="H256">
            <v>1</v>
          </cell>
          <cell r="L256">
            <v>92840316</v>
          </cell>
          <cell r="M256">
            <v>7736693</v>
          </cell>
          <cell r="N256">
            <v>38683465</v>
          </cell>
          <cell r="O256">
            <v>5</v>
          </cell>
          <cell r="P256">
            <v>7736693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LABRANZAGRANDE</v>
          </cell>
          <cell r="E257">
            <v>8000992068</v>
          </cell>
          <cell r="F257">
            <v>800099206</v>
          </cell>
          <cell r="H257">
            <v>1</v>
          </cell>
          <cell r="L257">
            <v>81185495</v>
          </cell>
          <cell r="M257">
            <v>6765458</v>
          </cell>
          <cell r="N257">
            <v>33827290</v>
          </cell>
          <cell r="O257">
            <v>5</v>
          </cell>
          <cell r="P257">
            <v>6765458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LA CAPILLA</v>
          </cell>
          <cell r="E258">
            <v>8000996655</v>
          </cell>
          <cell r="F258">
            <v>800099665</v>
          </cell>
          <cell r="H258">
            <v>1</v>
          </cell>
          <cell r="L258">
            <v>37587059</v>
          </cell>
          <cell r="M258">
            <v>3132255</v>
          </cell>
          <cell r="N258">
            <v>15661275</v>
          </cell>
          <cell r="O258">
            <v>5</v>
          </cell>
          <cell r="P258">
            <v>3132255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LA VICTORIA</v>
          </cell>
          <cell r="E259">
            <v>8000065412</v>
          </cell>
          <cell r="F259">
            <v>800006541</v>
          </cell>
          <cell r="H259">
            <v>1</v>
          </cell>
          <cell r="L259">
            <v>25243315</v>
          </cell>
          <cell r="M259">
            <v>2103610</v>
          </cell>
          <cell r="N259">
            <v>10518050</v>
          </cell>
          <cell r="O259">
            <v>5</v>
          </cell>
          <cell r="P259">
            <v>2103610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LA UVITA</v>
          </cell>
          <cell r="E260">
            <v>8918562572</v>
          </cell>
          <cell r="F260">
            <v>891856257</v>
          </cell>
          <cell r="H260">
            <v>1</v>
          </cell>
          <cell r="L260">
            <v>55920062</v>
          </cell>
          <cell r="M260">
            <v>4660005</v>
          </cell>
          <cell r="N260">
            <v>23300025</v>
          </cell>
          <cell r="O260">
            <v>5</v>
          </cell>
          <cell r="P260">
            <v>4660005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VILLA DE LEYVA</v>
          </cell>
          <cell r="E261">
            <v>8918012687</v>
          </cell>
          <cell r="F261">
            <v>891801268</v>
          </cell>
          <cell r="H261">
            <v>1</v>
          </cell>
          <cell r="L261">
            <v>187198588</v>
          </cell>
          <cell r="M261">
            <v>15599882</v>
          </cell>
          <cell r="N261">
            <v>77999410</v>
          </cell>
          <cell r="O261">
            <v>5</v>
          </cell>
          <cell r="P261">
            <v>15599882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MACANAL</v>
          </cell>
          <cell r="E262">
            <v>8918011291</v>
          </cell>
          <cell r="F262">
            <v>891801129</v>
          </cell>
          <cell r="H262">
            <v>1</v>
          </cell>
          <cell r="L262">
            <v>73419369</v>
          </cell>
          <cell r="M262">
            <v>6118281</v>
          </cell>
          <cell r="N262">
            <v>30591405</v>
          </cell>
          <cell r="O262">
            <v>5</v>
          </cell>
          <cell r="P262">
            <v>6118281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MARIPI</v>
          </cell>
          <cell r="E263">
            <v>8000247898</v>
          </cell>
          <cell r="F263">
            <v>800024789</v>
          </cell>
          <cell r="H263">
            <v>1</v>
          </cell>
          <cell r="L263">
            <v>153745005</v>
          </cell>
          <cell r="M263">
            <v>12812084</v>
          </cell>
          <cell r="N263">
            <v>64060420</v>
          </cell>
          <cell r="O263">
            <v>5</v>
          </cell>
          <cell r="P263">
            <v>12812084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MIRAFLORES</v>
          </cell>
          <cell r="E264">
            <v>8000296601</v>
          </cell>
          <cell r="F264">
            <v>800029660</v>
          </cell>
          <cell r="H264">
            <v>1</v>
          </cell>
          <cell r="L264">
            <v>142273799</v>
          </cell>
          <cell r="M264">
            <v>11856150</v>
          </cell>
          <cell r="N264">
            <v>59280750</v>
          </cell>
          <cell r="O264">
            <v>5</v>
          </cell>
          <cell r="P264">
            <v>11856150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MONGUA</v>
          </cell>
          <cell r="E265">
            <v>8918557357</v>
          </cell>
          <cell r="F265">
            <v>891855735</v>
          </cell>
          <cell r="H265">
            <v>1</v>
          </cell>
          <cell r="K265" t="str">
            <v>No. 0655 del 10 de marzo de 2017</v>
          </cell>
          <cell r="L265">
            <v>83150537</v>
          </cell>
          <cell r="M265">
            <v>6929211</v>
          </cell>
          <cell r="N265">
            <v>34646055</v>
          </cell>
          <cell r="O265">
            <v>5</v>
          </cell>
          <cell r="P265">
            <v>6929211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MONGUI</v>
          </cell>
          <cell r="E266">
            <v>8918565552</v>
          </cell>
          <cell r="F266">
            <v>891856555</v>
          </cell>
          <cell r="H266">
            <v>1</v>
          </cell>
          <cell r="L266">
            <v>91698989</v>
          </cell>
          <cell r="M266">
            <v>7641582</v>
          </cell>
          <cell r="N266">
            <v>38207910</v>
          </cell>
          <cell r="O266">
            <v>5</v>
          </cell>
          <cell r="P266">
            <v>7641582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MONIQUIRA</v>
          </cell>
          <cell r="E267">
            <v>8000996623</v>
          </cell>
          <cell r="F267">
            <v>800099662</v>
          </cell>
          <cell r="H267">
            <v>1</v>
          </cell>
          <cell r="L267">
            <v>365965357</v>
          </cell>
          <cell r="M267">
            <v>30497113</v>
          </cell>
          <cell r="N267">
            <v>152485565</v>
          </cell>
          <cell r="O267">
            <v>5</v>
          </cell>
          <cell r="P267">
            <v>30497113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MOTAVITA</v>
          </cell>
          <cell r="E268">
            <v>8918019946</v>
          </cell>
          <cell r="F268">
            <v>891801994</v>
          </cell>
          <cell r="H268">
            <v>1</v>
          </cell>
          <cell r="L268">
            <v>97052672</v>
          </cell>
          <cell r="M268">
            <v>8087723</v>
          </cell>
          <cell r="N268">
            <v>40438615</v>
          </cell>
          <cell r="O268">
            <v>5</v>
          </cell>
          <cell r="P268">
            <v>8087723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MUZO</v>
          </cell>
          <cell r="E269">
            <v>8000778087</v>
          </cell>
          <cell r="F269">
            <v>800077808</v>
          </cell>
          <cell r="H269">
            <v>1</v>
          </cell>
          <cell r="L269">
            <v>178687128</v>
          </cell>
          <cell r="M269">
            <v>14890594</v>
          </cell>
          <cell r="N269">
            <v>74452970</v>
          </cell>
          <cell r="O269">
            <v>5</v>
          </cell>
          <cell r="P269">
            <v>14890594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NOBSA</v>
          </cell>
          <cell r="E270">
            <v>8918552220</v>
          </cell>
          <cell r="F270">
            <v>891855222</v>
          </cell>
          <cell r="H270">
            <v>1</v>
          </cell>
          <cell r="J270" t="str">
            <v>No. 4091 del 16-11-2016</v>
          </cell>
          <cell r="K270" t="str">
            <v>No. 4323 del 20-09-2017</v>
          </cell>
          <cell r="L270">
            <v>198676549</v>
          </cell>
          <cell r="M270">
            <v>16556379</v>
          </cell>
          <cell r="N270">
            <v>82781895</v>
          </cell>
          <cell r="O270">
            <v>5</v>
          </cell>
          <cell r="P270">
            <v>16556379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NUEVO COLON</v>
          </cell>
          <cell r="E271">
            <v>8000330620</v>
          </cell>
          <cell r="F271">
            <v>800033062</v>
          </cell>
          <cell r="H271">
            <v>1</v>
          </cell>
          <cell r="L271">
            <v>77292060</v>
          </cell>
          <cell r="M271">
            <v>6441005</v>
          </cell>
          <cell r="N271">
            <v>32205025</v>
          </cell>
          <cell r="O271">
            <v>5</v>
          </cell>
          <cell r="P271">
            <v>6441005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OICATA</v>
          </cell>
          <cell r="E272">
            <v>8000261565</v>
          </cell>
          <cell r="F272">
            <v>800026156</v>
          </cell>
          <cell r="H272">
            <v>1</v>
          </cell>
          <cell r="L272">
            <v>43726265</v>
          </cell>
          <cell r="M272">
            <v>3643855</v>
          </cell>
          <cell r="N272">
            <v>18219275</v>
          </cell>
          <cell r="O272">
            <v>5</v>
          </cell>
          <cell r="P272">
            <v>3643855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OTANCHE</v>
          </cell>
          <cell r="E273">
            <v>8918013621</v>
          </cell>
          <cell r="F273">
            <v>891801362</v>
          </cell>
          <cell r="H273">
            <v>1</v>
          </cell>
          <cell r="L273">
            <v>178742326</v>
          </cell>
          <cell r="M273">
            <v>14895194</v>
          </cell>
          <cell r="N273">
            <v>74475970</v>
          </cell>
          <cell r="O273">
            <v>5</v>
          </cell>
          <cell r="P273">
            <v>14895194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PACHAVITA</v>
          </cell>
          <cell r="E274">
            <v>8000284616</v>
          </cell>
          <cell r="F274">
            <v>800028461</v>
          </cell>
          <cell r="H274">
            <v>1</v>
          </cell>
          <cell r="L274">
            <v>30985350</v>
          </cell>
          <cell r="M274">
            <v>2582113</v>
          </cell>
          <cell r="N274">
            <v>12910565</v>
          </cell>
          <cell r="O274">
            <v>5</v>
          </cell>
          <cell r="P274">
            <v>2582113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PAEZ</v>
          </cell>
          <cell r="E275">
            <v>8000495083</v>
          </cell>
          <cell r="F275">
            <v>800049508</v>
          </cell>
          <cell r="H275">
            <v>1</v>
          </cell>
          <cell r="L275">
            <v>53719723</v>
          </cell>
          <cell r="M275">
            <v>4476644</v>
          </cell>
          <cell r="N275">
            <v>22383220</v>
          </cell>
          <cell r="O275">
            <v>5</v>
          </cell>
          <cell r="P275">
            <v>4476644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PAIPA</v>
          </cell>
          <cell r="E276">
            <v>8918012401</v>
          </cell>
          <cell r="F276">
            <v>891801240</v>
          </cell>
          <cell r="H276">
            <v>1</v>
          </cell>
          <cell r="L276">
            <v>429648484</v>
          </cell>
          <cell r="M276">
            <v>35804040</v>
          </cell>
          <cell r="N276">
            <v>179020200</v>
          </cell>
          <cell r="O276">
            <v>5</v>
          </cell>
          <cell r="P276">
            <v>35804040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PAJARITO</v>
          </cell>
          <cell r="E277">
            <v>8000655937</v>
          </cell>
          <cell r="F277">
            <v>800065593</v>
          </cell>
          <cell r="H277">
            <v>1</v>
          </cell>
          <cell r="L277">
            <v>40486523</v>
          </cell>
          <cell r="M277">
            <v>3373877</v>
          </cell>
          <cell r="N277">
            <v>16869385</v>
          </cell>
          <cell r="O277">
            <v>5</v>
          </cell>
          <cell r="P277">
            <v>3373877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PANQUEBA</v>
          </cell>
          <cell r="E278">
            <v>8000126289</v>
          </cell>
          <cell r="F278">
            <v>800012628</v>
          </cell>
          <cell r="H278">
            <v>1</v>
          </cell>
          <cell r="L278">
            <v>35437119</v>
          </cell>
          <cell r="M278">
            <v>2953093</v>
          </cell>
          <cell r="N278">
            <v>14765465</v>
          </cell>
          <cell r="O278">
            <v>5</v>
          </cell>
          <cell r="P278">
            <v>2953093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PAUNA</v>
          </cell>
          <cell r="E279">
            <v>8918013685</v>
          </cell>
          <cell r="F279">
            <v>891801368</v>
          </cell>
          <cell r="H279">
            <v>1</v>
          </cell>
          <cell r="L279">
            <v>169280904</v>
          </cell>
          <cell r="M279">
            <v>14106742</v>
          </cell>
          <cell r="N279">
            <v>70533710</v>
          </cell>
          <cell r="O279">
            <v>5</v>
          </cell>
          <cell r="P279">
            <v>14106742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PAYA</v>
          </cell>
          <cell r="E280">
            <v>8000654115</v>
          </cell>
          <cell r="F280">
            <v>800065411</v>
          </cell>
          <cell r="H280">
            <v>1</v>
          </cell>
          <cell r="L280">
            <v>71066863</v>
          </cell>
          <cell r="M280">
            <v>5922239</v>
          </cell>
          <cell r="N280">
            <v>29611195</v>
          </cell>
          <cell r="O280">
            <v>5</v>
          </cell>
          <cell r="P280">
            <v>5922239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PAZ DE RIO</v>
          </cell>
          <cell r="E281">
            <v>8918550152</v>
          </cell>
          <cell r="F281">
            <v>891855015</v>
          </cell>
          <cell r="H281">
            <v>1</v>
          </cell>
          <cell r="L281">
            <v>79892256</v>
          </cell>
          <cell r="M281">
            <v>6657688</v>
          </cell>
          <cell r="N281">
            <v>33288440</v>
          </cell>
          <cell r="O281">
            <v>5</v>
          </cell>
          <cell r="P281">
            <v>6657688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PESCA</v>
          </cell>
          <cell r="E282">
            <v>8918564640</v>
          </cell>
          <cell r="F282">
            <v>891856464</v>
          </cell>
          <cell r="H282">
            <v>1</v>
          </cell>
          <cell r="L282">
            <v>128848649</v>
          </cell>
          <cell r="M282">
            <v>10737387</v>
          </cell>
          <cell r="N282">
            <v>53686935</v>
          </cell>
          <cell r="O282">
            <v>5</v>
          </cell>
          <cell r="P282">
            <v>10737387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PISVA</v>
          </cell>
          <cell r="E283">
            <v>8000663895</v>
          </cell>
          <cell r="F283">
            <v>800066389</v>
          </cell>
          <cell r="G283" t="str">
            <v>No tiene cuenta maestra</v>
          </cell>
          <cell r="H283">
            <v>2</v>
          </cell>
          <cell r="L283">
            <v>43985367</v>
          </cell>
          <cell r="M283">
            <v>3665447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PUERTO BOYACA</v>
          </cell>
          <cell r="E284">
            <v>8918004664</v>
          </cell>
          <cell r="F284">
            <v>891800466</v>
          </cell>
          <cell r="H284">
            <v>1</v>
          </cell>
          <cell r="L284">
            <v>745659790</v>
          </cell>
          <cell r="M284">
            <v>62138316</v>
          </cell>
          <cell r="N284">
            <v>310691580</v>
          </cell>
          <cell r="O284">
            <v>5</v>
          </cell>
          <cell r="P284">
            <v>62138316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QUIPAMA</v>
          </cell>
          <cell r="E285">
            <v>8000295135</v>
          </cell>
          <cell r="F285">
            <v>800029513</v>
          </cell>
          <cell r="H285">
            <v>1</v>
          </cell>
          <cell r="L285">
            <v>125672831</v>
          </cell>
          <cell r="M285">
            <v>10472736</v>
          </cell>
          <cell r="N285">
            <v>52363680</v>
          </cell>
          <cell r="O285">
            <v>5</v>
          </cell>
          <cell r="P285">
            <v>10472736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RAMIRIQUI</v>
          </cell>
          <cell r="E286">
            <v>8918012806</v>
          </cell>
          <cell r="F286">
            <v>891801280</v>
          </cell>
          <cell r="H286">
            <v>1</v>
          </cell>
          <cell r="L286">
            <v>181720660</v>
          </cell>
          <cell r="M286">
            <v>15143388</v>
          </cell>
          <cell r="N286">
            <v>75716940</v>
          </cell>
          <cell r="O286">
            <v>5</v>
          </cell>
          <cell r="P286">
            <v>15143388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RAQUIRA</v>
          </cell>
          <cell r="E287">
            <v>8918012440</v>
          </cell>
          <cell r="F287">
            <v>891801244</v>
          </cell>
          <cell r="H287">
            <v>1</v>
          </cell>
          <cell r="L287">
            <v>140512020</v>
          </cell>
          <cell r="M287">
            <v>11709335</v>
          </cell>
          <cell r="N287">
            <v>58546675</v>
          </cell>
          <cell r="O287">
            <v>5</v>
          </cell>
          <cell r="P287">
            <v>11709335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RONDON</v>
          </cell>
          <cell r="E288">
            <v>8918017703</v>
          </cell>
          <cell r="F288">
            <v>891801770</v>
          </cell>
          <cell r="G288" t="str">
            <v>No tiene cuenta maestra</v>
          </cell>
          <cell r="H288">
            <v>2</v>
          </cell>
          <cell r="J288" t="str">
            <v>No. 4091 del 16-11-2016</v>
          </cell>
          <cell r="K288" t="str">
            <v>No. 1089 del 24-04-2017</v>
          </cell>
          <cell r="L288">
            <v>40803592</v>
          </cell>
          <cell r="M288">
            <v>3400299</v>
          </cell>
          <cell r="N288">
            <v>0</v>
          </cell>
          <cell r="O288">
            <v>0</v>
          </cell>
          <cell r="P288">
            <v>0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SABOYA</v>
          </cell>
          <cell r="E289">
            <v>8000285171</v>
          </cell>
          <cell r="F289">
            <v>800028517</v>
          </cell>
          <cell r="H289">
            <v>1</v>
          </cell>
          <cell r="L289">
            <v>244405484</v>
          </cell>
          <cell r="M289">
            <v>20367124</v>
          </cell>
          <cell r="N289">
            <v>101835620</v>
          </cell>
          <cell r="O289">
            <v>5</v>
          </cell>
          <cell r="P289">
            <v>20367124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SACHICA</v>
          </cell>
          <cell r="E290">
            <v>8000198461</v>
          </cell>
          <cell r="F290">
            <v>800019846</v>
          </cell>
          <cell r="H290">
            <v>1</v>
          </cell>
          <cell r="L290">
            <v>63664398</v>
          </cell>
          <cell r="M290">
            <v>5305367</v>
          </cell>
          <cell r="N290">
            <v>26526835</v>
          </cell>
          <cell r="O290">
            <v>5</v>
          </cell>
          <cell r="P290">
            <v>5305367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SAMACA</v>
          </cell>
          <cell r="E291">
            <v>8000167579</v>
          </cell>
          <cell r="F291">
            <v>800016757</v>
          </cell>
          <cell r="G291" t="str">
            <v>Res. 3446 del 25/10/2017</v>
          </cell>
          <cell r="H291">
            <v>3</v>
          </cell>
          <cell r="J291" t="str">
            <v>No. 3446 del 25-10-2017</v>
          </cell>
          <cell r="K291" t="str">
            <v>Medida cautelar de suspension de giros </v>
          </cell>
          <cell r="L291">
            <v>298616440</v>
          </cell>
          <cell r="M291">
            <v>24884703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SAN EDUARDO</v>
          </cell>
          <cell r="E292">
            <v>8918012820</v>
          </cell>
          <cell r="F292">
            <v>891801282</v>
          </cell>
          <cell r="H292">
            <v>1</v>
          </cell>
          <cell r="L292">
            <v>34544577</v>
          </cell>
          <cell r="M292">
            <v>2878715</v>
          </cell>
          <cell r="N292">
            <v>14393575</v>
          </cell>
          <cell r="O292">
            <v>5</v>
          </cell>
          <cell r="P292">
            <v>2878715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SAN JOSE DE PARE</v>
          </cell>
          <cell r="E293">
            <v>8000832337</v>
          </cell>
          <cell r="F293">
            <v>800083233</v>
          </cell>
          <cell r="H293">
            <v>1</v>
          </cell>
          <cell r="L293">
            <v>90204734</v>
          </cell>
          <cell r="M293">
            <v>7517061</v>
          </cell>
          <cell r="N293">
            <v>37585305</v>
          </cell>
          <cell r="O293">
            <v>5</v>
          </cell>
          <cell r="P293">
            <v>7517061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SAN LUIS DE GACENO</v>
          </cell>
          <cell r="E294">
            <v>8918021519</v>
          </cell>
          <cell r="F294">
            <v>891802151</v>
          </cell>
          <cell r="H294">
            <v>1</v>
          </cell>
          <cell r="L294">
            <v>93904895</v>
          </cell>
          <cell r="M294">
            <v>7825408</v>
          </cell>
          <cell r="N294">
            <v>39127040</v>
          </cell>
          <cell r="O294">
            <v>5</v>
          </cell>
          <cell r="P294">
            <v>7825408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SAN MATEO</v>
          </cell>
          <cell r="E295">
            <v>8918578211</v>
          </cell>
          <cell r="F295">
            <v>891857821</v>
          </cell>
          <cell r="H295">
            <v>1</v>
          </cell>
          <cell r="L295">
            <v>83826382</v>
          </cell>
          <cell r="M295">
            <v>6985532</v>
          </cell>
          <cell r="N295">
            <v>34927660</v>
          </cell>
          <cell r="O295">
            <v>5</v>
          </cell>
          <cell r="P295">
            <v>6985532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SAN MIGUEL DE SEMA</v>
          </cell>
          <cell r="E296">
            <v>8918012861</v>
          </cell>
          <cell r="F296">
            <v>891801286</v>
          </cell>
          <cell r="H296">
            <v>1</v>
          </cell>
          <cell r="L296">
            <v>67687414</v>
          </cell>
          <cell r="M296">
            <v>5640618</v>
          </cell>
          <cell r="N296">
            <v>28203090</v>
          </cell>
          <cell r="O296">
            <v>5</v>
          </cell>
          <cell r="P296">
            <v>5640618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SAN PABLO DE BORBUR</v>
          </cell>
          <cell r="E297">
            <v>8918013692</v>
          </cell>
          <cell r="F297">
            <v>891801369</v>
          </cell>
          <cell r="H297">
            <v>1</v>
          </cell>
          <cell r="L297">
            <v>170260333</v>
          </cell>
          <cell r="M297">
            <v>14188361</v>
          </cell>
          <cell r="N297">
            <v>70941805</v>
          </cell>
          <cell r="O297">
            <v>5</v>
          </cell>
          <cell r="P297">
            <v>14188361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SANTANA</v>
          </cell>
          <cell r="E298">
            <v>8000207338</v>
          </cell>
          <cell r="F298">
            <v>800020733</v>
          </cell>
          <cell r="H298">
            <v>1</v>
          </cell>
          <cell r="L298">
            <v>134447244</v>
          </cell>
          <cell r="M298">
            <v>11203937</v>
          </cell>
          <cell r="N298">
            <v>56019685</v>
          </cell>
          <cell r="O298">
            <v>5</v>
          </cell>
          <cell r="P298">
            <v>11203937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SANTA MARIA</v>
          </cell>
          <cell r="E299">
            <v>8000293866</v>
          </cell>
          <cell r="F299">
            <v>800029386</v>
          </cell>
          <cell r="G299" t="str">
            <v>No tiene cuenta maestra</v>
          </cell>
          <cell r="H299">
            <v>2</v>
          </cell>
          <cell r="L299">
            <v>75883608</v>
          </cell>
          <cell r="M299">
            <v>6323634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SANTA ROSA DE VITERB</v>
          </cell>
          <cell r="E300">
            <v>8000392133</v>
          </cell>
          <cell r="F300">
            <v>800039213</v>
          </cell>
          <cell r="H300">
            <v>1</v>
          </cell>
          <cell r="L300">
            <v>160223132</v>
          </cell>
          <cell r="M300">
            <v>13351928</v>
          </cell>
          <cell r="N300">
            <v>66759640</v>
          </cell>
          <cell r="O300">
            <v>5</v>
          </cell>
          <cell r="P300">
            <v>13351928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SANTA SOFIA</v>
          </cell>
          <cell r="E301">
            <v>8000996512</v>
          </cell>
          <cell r="F301">
            <v>800099651</v>
          </cell>
          <cell r="H301">
            <v>1</v>
          </cell>
          <cell r="L301">
            <v>40726645</v>
          </cell>
          <cell r="M301">
            <v>3393887</v>
          </cell>
          <cell r="N301">
            <v>16969435</v>
          </cell>
          <cell r="O301">
            <v>5</v>
          </cell>
          <cell r="P301">
            <v>3393887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SATIVANORTE</v>
          </cell>
          <cell r="E302">
            <v>8000507913</v>
          </cell>
          <cell r="F302">
            <v>800050791</v>
          </cell>
          <cell r="H302">
            <v>1</v>
          </cell>
          <cell r="L302">
            <v>43347745</v>
          </cell>
          <cell r="M302">
            <v>3612312</v>
          </cell>
          <cell r="N302">
            <v>18061560</v>
          </cell>
          <cell r="O302">
            <v>5</v>
          </cell>
          <cell r="P302">
            <v>3612312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SATIVASUR</v>
          </cell>
          <cell r="E303">
            <v>8000994412</v>
          </cell>
          <cell r="F303">
            <v>800099441</v>
          </cell>
          <cell r="G303" t="str">
            <v>No tiene cuenta maestra</v>
          </cell>
          <cell r="H303">
            <v>2</v>
          </cell>
          <cell r="J303" t="str">
            <v>No. 3446 del 25-10-2017</v>
          </cell>
          <cell r="K303" t="str">
            <v>No. 1328 del 17-05-2018</v>
          </cell>
          <cell r="L303">
            <v>20553060</v>
          </cell>
          <cell r="M303">
            <v>1712755</v>
          </cell>
          <cell r="N303">
            <v>0</v>
          </cell>
          <cell r="O303">
            <v>0</v>
          </cell>
          <cell r="P303">
            <v>0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SIACHOQUE</v>
          </cell>
          <cell r="E304">
            <v>8918019115</v>
          </cell>
          <cell r="F304">
            <v>891801911</v>
          </cell>
          <cell r="H304">
            <v>1</v>
          </cell>
          <cell r="L304">
            <v>181789680</v>
          </cell>
          <cell r="M304">
            <v>15149140</v>
          </cell>
          <cell r="N304">
            <v>75745700</v>
          </cell>
          <cell r="O304">
            <v>5</v>
          </cell>
          <cell r="P304">
            <v>15149140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SOATA</v>
          </cell>
          <cell r="E305">
            <v>8918550161</v>
          </cell>
          <cell r="F305">
            <v>891855016</v>
          </cell>
          <cell r="H305">
            <v>1</v>
          </cell>
          <cell r="L305">
            <v>164531049</v>
          </cell>
          <cell r="M305">
            <v>13710921</v>
          </cell>
          <cell r="N305">
            <v>68554605</v>
          </cell>
          <cell r="O305">
            <v>5</v>
          </cell>
          <cell r="P305">
            <v>13710921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SOCOTA</v>
          </cell>
          <cell r="E306">
            <v>8000269111</v>
          </cell>
          <cell r="F306">
            <v>800026911</v>
          </cell>
          <cell r="G306" t="str">
            <v>Res. 3446 del 25/10/2017</v>
          </cell>
          <cell r="H306">
            <v>3</v>
          </cell>
          <cell r="J306" t="str">
            <v>No. 3446 del 25-10-2017</v>
          </cell>
          <cell r="K306" t="str">
            <v>Medida cautelar de suspension de giros </v>
          </cell>
          <cell r="L306">
            <v>177418140</v>
          </cell>
          <cell r="M306">
            <v>14784845</v>
          </cell>
          <cell r="N306">
            <v>0</v>
          </cell>
          <cell r="O306">
            <v>0</v>
          </cell>
          <cell r="P306">
            <v>0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SOCHA</v>
          </cell>
          <cell r="E307">
            <v>8000992108</v>
          </cell>
          <cell r="F307">
            <v>800099210</v>
          </cell>
          <cell r="H307">
            <v>1</v>
          </cell>
          <cell r="L307">
            <v>122126391</v>
          </cell>
          <cell r="M307">
            <v>10177199</v>
          </cell>
          <cell r="N307">
            <v>50885995</v>
          </cell>
          <cell r="O307">
            <v>5</v>
          </cell>
          <cell r="P307">
            <v>10177199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SOMONDOCO</v>
          </cell>
          <cell r="E308">
            <v>8000298265</v>
          </cell>
          <cell r="F308">
            <v>800029826</v>
          </cell>
          <cell r="H308">
            <v>1</v>
          </cell>
          <cell r="L308">
            <v>60896354</v>
          </cell>
          <cell r="M308">
            <v>5074696</v>
          </cell>
          <cell r="N308">
            <v>25373480</v>
          </cell>
          <cell r="O308">
            <v>5</v>
          </cell>
          <cell r="P308">
            <v>5074696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SORA</v>
          </cell>
          <cell r="E309">
            <v>8000192779</v>
          </cell>
          <cell r="F309">
            <v>800019277</v>
          </cell>
          <cell r="H309">
            <v>1</v>
          </cell>
          <cell r="L309">
            <v>58367413</v>
          </cell>
          <cell r="M309">
            <v>4863951</v>
          </cell>
          <cell r="N309">
            <v>24319755</v>
          </cell>
          <cell r="O309">
            <v>5</v>
          </cell>
          <cell r="P309">
            <v>4863951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SOTAQUIRA</v>
          </cell>
          <cell r="E310">
            <v>8918010611</v>
          </cell>
          <cell r="F310">
            <v>891801061</v>
          </cell>
          <cell r="H310">
            <v>1</v>
          </cell>
          <cell r="L310">
            <v>125101627</v>
          </cell>
          <cell r="M310">
            <v>10425136</v>
          </cell>
          <cell r="N310">
            <v>52125680</v>
          </cell>
          <cell r="O310">
            <v>5</v>
          </cell>
          <cell r="P310">
            <v>10425136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SORACA</v>
          </cell>
          <cell r="E311">
            <v>8000159097</v>
          </cell>
          <cell r="F311">
            <v>800015909</v>
          </cell>
          <cell r="H311">
            <v>1</v>
          </cell>
          <cell r="L311">
            <v>128809750</v>
          </cell>
          <cell r="M311">
            <v>10734146</v>
          </cell>
          <cell r="N311">
            <v>53670730</v>
          </cell>
          <cell r="O311">
            <v>5</v>
          </cell>
          <cell r="P311">
            <v>10734146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SUSACON</v>
          </cell>
          <cell r="E312">
            <v>8918564721</v>
          </cell>
          <cell r="F312">
            <v>891856472</v>
          </cell>
          <cell r="H312">
            <v>1</v>
          </cell>
          <cell r="L312">
            <v>50591641</v>
          </cell>
          <cell r="M312">
            <v>4215970</v>
          </cell>
          <cell r="N312">
            <v>21079850</v>
          </cell>
          <cell r="O312">
            <v>5</v>
          </cell>
          <cell r="P312">
            <v>4215970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SUTAMARCHAN</v>
          </cell>
          <cell r="E313">
            <v>8000309881</v>
          </cell>
          <cell r="F313">
            <v>800030988</v>
          </cell>
          <cell r="H313">
            <v>1</v>
          </cell>
          <cell r="L313">
            <v>79966349</v>
          </cell>
          <cell r="M313">
            <v>6663862</v>
          </cell>
          <cell r="N313">
            <v>33319310</v>
          </cell>
          <cell r="O313">
            <v>5</v>
          </cell>
          <cell r="P313">
            <v>6663862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SUTATENZA</v>
          </cell>
          <cell r="E314">
            <v>8000285764</v>
          </cell>
          <cell r="F314">
            <v>800028576</v>
          </cell>
          <cell r="H314">
            <v>1</v>
          </cell>
          <cell r="L314">
            <v>67628239</v>
          </cell>
          <cell r="M314">
            <v>5635687</v>
          </cell>
          <cell r="N314">
            <v>28178435</v>
          </cell>
          <cell r="O314">
            <v>5</v>
          </cell>
          <cell r="P314">
            <v>5635687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TASCO</v>
          </cell>
          <cell r="E315">
            <v>8918561313</v>
          </cell>
          <cell r="F315">
            <v>891856131</v>
          </cell>
          <cell r="H315">
            <v>1</v>
          </cell>
          <cell r="L315">
            <v>94157209</v>
          </cell>
          <cell r="M315">
            <v>7846434</v>
          </cell>
          <cell r="N315">
            <v>39232170</v>
          </cell>
          <cell r="O315">
            <v>5</v>
          </cell>
          <cell r="P315">
            <v>7846434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TENZA</v>
          </cell>
          <cell r="E316">
            <v>8000197099</v>
          </cell>
          <cell r="F316">
            <v>800019709</v>
          </cell>
          <cell r="H316">
            <v>1</v>
          </cell>
          <cell r="L316">
            <v>62805964</v>
          </cell>
          <cell r="M316">
            <v>5233830</v>
          </cell>
          <cell r="N316">
            <v>26169150</v>
          </cell>
          <cell r="O316">
            <v>5</v>
          </cell>
          <cell r="P316">
            <v>5233830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TIBANA</v>
          </cell>
          <cell r="E317">
            <v>8918008603</v>
          </cell>
          <cell r="F317">
            <v>891800860</v>
          </cell>
          <cell r="H317">
            <v>1</v>
          </cell>
          <cell r="L317">
            <v>153960404</v>
          </cell>
          <cell r="M317">
            <v>12830034</v>
          </cell>
          <cell r="N317">
            <v>64150170</v>
          </cell>
          <cell r="O317">
            <v>5</v>
          </cell>
          <cell r="P317">
            <v>12830034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TIBASOSA</v>
          </cell>
          <cell r="E318">
            <v>8918553616</v>
          </cell>
          <cell r="F318">
            <v>891855361</v>
          </cell>
          <cell r="H318">
            <v>1</v>
          </cell>
          <cell r="L318">
            <v>176400048</v>
          </cell>
          <cell r="M318">
            <v>14700004</v>
          </cell>
          <cell r="N318">
            <v>73500020</v>
          </cell>
          <cell r="O318">
            <v>5</v>
          </cell>
          <cell r="P318">
            <v>14700004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TINJACA</v>
          </cell>
          <cell r="E319">
            <v>8000284361</v>
          </cell>
          <cell r="F319">
            <v>800028436</v>
          </cell>
          <cell r="H319">
            <v>1</v>
          </cell>
          <cell r="L319">
            <v>48192850</v>
          </cell>
          <cell r="M319">
            <v>4016071</v>
          </cell>
          <cell r="N319">
            <v>20080355</v>
          </cell>
          <cell r="O319">
            <v>5</v>
          </cell>
          <cell r="P319">
            <v>4016071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TIPACOQUE</v>
          </cell>
          <cell r="E320">
            <v>8000991876</v>
          </cell>
          <cell r="F320">
            <v>800099187</v>
          </cell>
          <cell r="G320" t="str">
            <v>No tiene cuenta maestra</v>
          </cell>
          <cell r="H320">
            <v>2</v>
          </cell>
          <cell r="L320">
            <v>79385180</v>
          </cell>
          <cell r="M320">
            <v>6615432</v>
          </cell>
          <cell r="N320">
            <v>0</v>
          </cell>
          <cell r="O320">
            <v>0</v>
          </cell>
          <cell r="P320">
            <v>0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TOCA</v>
          </cell>
          <cell r="E321">
            <v>8000996426</v>
          </cell>
          <cell r="F321">
            <v>800099642</v>
          </cell>
          <cell r="H321">
            <v>1</v>
          </cell>
          <cell r="L321">
            <v>187344672</v>
          </cell>
          <cell r="M321">
            <v>15612056</v>
          </cell>
          <cell r="N321">
            <v>78060280</v>
          </cell>
          <cell r="O321">
            <v>5</v>
          </cell>
          <cell r="P321">
            <v>15612056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TOGUI</v>
          </cell>
          <cell r="E322">
            <v>8000622559</v>
          </cell>
          <cell r="F322">
            <v>800062255</v>
          </cell>
          <cell r="H322">
            <v>1</v>
          </cell>
          <cell r="L322">
            <v>92940728</v>
          </cell>
          <cell r="M322">
            <v>7745061</v>
          </cell>
          <cell r="N322">
            <v>38725305</v>
          </cell>
          <cell r="O322">
            <v>5</v>
          </cell>
          <cell r="P322">
            <v>7745061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TOPAGA</v>
          </cell>
          <cell r="E323">
            <v>8918566251</v>
          </cell>
          <cell r="F323">
            <v>891856625</v>
          </cell>
          <cell r="H323">
            <v>1</v>
          </cell>
          <cell r="L323">
            <v>65024678</v>
          </cell>
          <cell r="M323">
            <v>5418723</v>
          </cell>
          <cell r="N323">
            <v>27093615</v>
          </cell>
          <cell r="O323">
            <v>5</v>
          </cell>
          <cell r="P323">
            <v>5418723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TOTA</v>
          </cell>
          <cell r="E324">
            <v>8000126350</v>
          </cell>
          <cell r="F324">
            <v>800012635</v>
          </cell>
          <cell r="H324">
            <v>1</v>
          </cell>
          <cell r="L324">
            <v>128574064</v>
          </cell>
          <cell r="M324">
            <v>10714505</v>
          </cell>
          <cell r="N324">
            <v>53572525</v>
          </cell>
          <cell r="O324">
            <v>5</v>
          </cell>
          <cell r="P324">
            <v>10714505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TUNUNGUA</v>
          </cell>
          <cell r="E325">
            <v>8000996393</v>
          </cell>
          <cell r="F325">
            <v>800099639</v>
          </cell>
          <cell r="H325">
            <v>1</v>
          </cell>
          <cell r="L325">
            <v>29833174</v>
          </cell>
          <cell r="M325">
            <v>2486098</v>
          </cell>
          <cell r="N325">
            <v>12430490</v>
          </cell>
          <cell r="O325">
            <v>5</v>
          </cell>
          <cell r="P325">
            <v>2486098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TURMEQUE</v>
          </cell>
          <cell r="E326">
            <v>8918017878</v>
          </cell>
          <cell r="F326">
            <v>891801787</v>
          </cell>
          <cell r="H326">
            <v>1</v>
          </cell>
          <cell r="L326">
            <v>124914350</v>
          </cell>
          <cell r="M326">
            <v>10409529</v>
          </cell>
          <cell r="N326">
            <v>52047645</v>
          </cell>
          <cell r="O326">
            <v>5</v>
          </cell>
          <cell r="P326">
            <v>10409529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TUTA</v>
          </cell>
          <cell r="E327">
            <v>8000272923</v>
          </cell>
          <cell r="F327">
            <v>800027292</v>
          </cell>
          <cell r="H327">
            <v>1</v>
          </cell>
          <cell r="L327">
            <v>154823028</v>
          </cell>
          <cell r="M327">
            <v>12901919</v>
          </cell>
          <cell r="N327">
            <v>64509595</v>
          </cell>
          <cell r="O327">
            <v>5</v>
          </cell>
          <cell r="P327">
            <v>12901919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TUTASA</v>
          </cell>
          <cell r="E328">
            <v>8000996354</v>
          </cell>
          <cell r="F328">
            <v>800099635</v>
          </cell>
          <cell r="G328" t="str">
            <v>No tiene cuenta maestra</v>
          </cell>
          <cell r="H328">
            <v>2</v>
          </cell>
          <cell r="L328">
            <v>40918307</v>
          </cell>
          <cell r="M328">
            <v>3409859</v>
          </cell>
          <cell r="N328">
            <v>0</v>
          </cell>
          <cell r="O328">
            <v>0</v>
          </cell>
          <cell r="P328">
            <v>0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UMBITA</v>
          </cell>
          <cell r="E329">
            <v>8000996315</v>
          </cell>
          <cell r="F329">
            <v>800099631</v>
          </cell>
          <cell r="H329">
            <v>1</v>
          </cell>
          <cell r="L329">
            <v>140680081</v>
          </cell>
          <cell r="M329">
            <v>11723340</v>
          </cell>
          <cell r="N329">
            <v>58616700</v>
          </cell>
          <cell r="O329">
            <v>5</v>
          </cell>
          <cell r="P329">
            <v>11723340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VENTAQUEMADA</v>
          </cell>
          <cell r="E330">
            <v>8918009862</v>
          </cell>
          <cell r="F330">
            <v>891800986</v>
          </cell>
          <cell r="H330">
            <v>1</v>
          </cell>
          <cell r="L330">
            <v>239443361</v>
          </cell>
          <cell r="M330">
            <v>19953613</v>
          </cell>
          <cell r="N330">
            <v>99768065</v>
          </cell>
          <cell r="O330">
            <v>5</v>
          </cell>
          <cell r="P330">
            <v>19953613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VIRACACHA</v>
          </cell>
          <cell r="E331">
            <v>8918013470</v>
          </cell>
          <cell r="F331">
            <v>891801347</v>
          </cell>
          <cell r="H331">
            <v>1</v>
          </cell>
          <cell r="L331">
            <v>51538200</v>
          </cell>
          <cell r="M331">
            <v>4294850</v>
          </cell>
          <cell r="N331">
            <v>21474250</v>
          </cell>
          <cell r="O331">
            <v>5</v>
          </cell>
          <cell r="P331">
            <v>4294850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ZETAQUIRA</v>
          </cell>
          <cell r="E332">
            <v>8918021067</v>
          </cell>
          <cell r="F332">
            <v>891802106</v>
          </cell>
          <cell r="H332">
            <v>1</v>
          </cell>
          <cell r="L332">
            <v>109052488</v>
          </cell>
          <cell r="M332">
            <v>9087707</v>
          </cell>
          <cell r="N332">
            <v>45438535</v>
          </cell>
          <cell r="O332">
            <v>5</v>
          </cell>
          <cell r="P332">
            <v>9087707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TUNJA</v>
          </cell>
          <cell r="E333">
            <v>8918008461</v>
          </cell>
          <cell r="F333">
            <v>891800846</v>
          </cell>
          <cell r="H333">
            <v>1</v>
          </cell>
          <cell r="I333" t="str">
            <v>CERTIFICADO</v>
          </cell>
          <cell r="L333">
            <v>1212644167</v>
          </cell>
          <cell r="M333">
            <v>101053681</v>
          </cell>
          <cell r="N333">
            <v>505268405</v>
          </cell>
          <cell r="O333">
            <v>5</v>
          </cell>
          <cell r="P333">
            <v>101053681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DUITAMA</v>
          </cell>
          <cell r="E334">
            <v>8918551381</v>
          </cell>
          <cell r="F334">
            <v>891855138</v>
          </cell>
          <cell r="H334">
            <v>1</v>
          </cell>
          <cell r="I334" t="str">
            <v>CERTIFICADO</v>
          </cell>
          <cell r="L334">
            <v>926929869</v>
          </cell>
          <cell r="M334">
            <v>77244156</v>
          </cell>
          <cell r="N334">
            <v>386220780</v>
          </cell>
          <cell r="O334">
            <v>5</v>
          </cell>
          <cell r="P334">
            <v>77244156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SOGAMOSO</v>
          </cell>
          <cell r="E335">
            <v>8918551301</v>
          </cell>
          <cell r="F335">
            <v>891855130</v>
          </cell>
          <cell r="H335">
            <v>1</v>
          </cell>
          <cell r="I335" t="str">
            <v>CERTIFICADO</v>
          </cell>
          <cell r="L335">
            <v>1103093294</v>
          </cell>
          <cell r="M335">
            <v>91924441</v>
          </cell>
          <cell r="N335">
            <v>459622205</v>
          </cell>
          <cell r="O335">
            <v>5</v>
          </cell>
          <cell r="P335">
            <v>91924441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AGUADAS</v>
          </cell>
          <cell r="E336">
            <v>8908011320</v>
          </cell>
          <cell r="F336">
            <v>890801132</v>
          </cell>
          <cell r="H336">
            <v>1</v>
          </cell>
          <cell r="L336">
            <v>388131673</v>
          </cell>
          <cell r="M336">
            <v>32344306</v>
          </cell>
          <cell r="N336">
            <v>161721530</v>
          </cell>
          <cell r="O336">
            <v>5</v>
          </cell>
          <cell r="P336">
            <v>32344306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ANSERMA</v>
          </cell>
          <cell r="E337">
            <v>8908011391</v>
          </cell>
          <cell r="F337">
            <v>890801139</v>
          </cell>
          <cell r="H337">
            <v>1</v>
          </cell>
          <cell r="L337">
            <v>562011928</v>
          </cell>
          <cell r="M337">
            <v>46834327</v>
          </cell>
          <cell r="N337">
            <v>234171635</v>
          </cell>
          <cell r="O337">
            <v>5</v>
          </cell>
          <cell r="P337">
            <v>46834327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ARANZAZU</v>
          </cell>
          <cell r="E338">
            <v>8908011424</v>
          </cell>
          <cell r="F338">
            <v>890801142</v>
          </cell>
          <cell r="H338">
            <v>1</v>
          </cell>
          <cell r="L338">
            <v>209008898</v>
          </cell>
          <cell r="M338">
            <v>17417408</v>
          </cell>
          <cell r="N338">
            <v>87087040</v>
          </cell>
          <cell r="O338">
            <v>5</v>
          </cell>
          <cell r="P338">
            <v>17417408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BELALCAZAR</v>
          </cell>
          <cell r="E339">
            <v>8908026509</v>
          </cell>
          <cell r="F339">
            <v>890802650</v>
          </cell>
          <cell r="H339">
            <v>1</v>
          </cell>
          <cell r="L339">
            <v>178529683</v>
          </cell>
          <cell r="M339">
            <v>14877474</v>
          </cell>
          <cell r="N339">
            <v>74387370</v>
          </cell>
          <cell r="O339">
            <v>5</v>
          </cell>
          <cell r="P339">
            <v>14877474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CHINCHINA</v>
          </cell>
          <cell r="E340">
            <v>8908011338</v>
          </cell>
          <cell r="F340">
            <v>890801133</v>
          </cell>
          <cell r="H340">
            <v>1</v>
          </cell>
          <cell r="L340">
            <v>740579073</v>
          </cell>
          <cell r="M340">
            <v>61714923</v>
          </cell>
          <cell r="N340">
            <v>308574615</v>
          </cell>
          <cell r="O340">
            <v>5</v>
          </cell>
          <cell r="P340">
            <v>61714923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FILADELFIA</v>
          </cell>
          <cell r="E341">
            <v>8908011449</v>
          </cell>
          <cell r="F341">
            <v>890801144</v>
          </cell>
          <cell r="H341">
            <v>1</v>
          </cell>
          <cell r="L341">
            <v>173655794</v>
          </cell>
          <cell r="M341">
            <v>14471316</v>
          </cell>
          <cell r="N341">
            <v>72356580</v>
          </cell>
          <cell r="O341">
            <v>5</v>
          </cell>
          <cell r="P341">
            <v>14471316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LA DORADA</v>
          </cell>
          <cell r="E342">
            <v>8908011306</v>
          </cell>
          <cell r="F342">
            <v>890801130</v>
          </cell>
          <cell r="H342">
            <v>1</v>
          </cell>
          <cell r="J342" t="str">
            <v>No. 3446 del 25-10-2017</v>
          </cell>
          <cell r="K342" t="str">
            <v>No. 11110 del 24-04-2018</v>
          </cell>
          <cell r="L342">
            <v>1065508028</v>
          </cell>
          <cell r="M342">
            <v>88792336</v>
          </cell>
          <cell r="N342">
            <v>0</v>
          </cell>
          <cell r="O342">
            <v>0</v>
          </cell>
          <cell r="P342">
            <v>532754016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LA MERCED</v>
          </cell>
          <cell r="E343">
            <v>8908027958</v>
          </cell>
          <cell r="F343">
            <v>890802795</v>
          </cell>
          <cell r="H343">
            <v>1</v>
          </cell>
          <cell r="L343">
            <v>120043980</v>
          </cell>
          <cell r="M343">
            <v>10003665</v>
          </cell>
          <cell r="N343">
            <v>50018325</v>
          </cell>
          <cell r="O343">
            <v>5</v>
          </cell>
          <cell r="P343">
            <v>10003665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MANZANARES</v>
          </cell>
          <cell r="E344">
            <v>8908025059</v>
          </cell>
          <cell r="F344">
            <v>890802505</v>
          </cell>
          <cell r="H344">
            <v>1</v>
          </cell>
          <cell r="L344">
            <v>299730495</v>
          </cell>
          <cell r="M344">
            <v>24977541</v>
          </cell>
          <cell r="N344">
            <v>124887705</v>
          </cell>
          <cell r="O344">
            <v>5</v>
          </cell>
          <cell r="P344">
            <v>24977541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MARMATO</v>
          </cell>
          <cell r="E345">
            <v>8908011456</v>
          </cell>
          <cell r="F345">
            <v>890801145</v>
          </cell>
          <cell r="H345">
            <v>1</v>
          </cell>
          <cell r="L345">
            <v>155490101</v>
          </cell>
          <cell r="M345">
            <v>12957508</v>
          </cell>
          <cell r="N345">
            <v>64787540</v>
          </cell>
          <cell r="O345">
            <v>5</v>
          </cell>
          <cell r="P345">
            <v>12957508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MARQUETALIA</v>
          </cell>
          <cell r="E346">
            <v>8908011470</v>
          </cell>
          <cell r="F346">
            <v>890801147</v>
          </cell>
          <cell r="H346">
            <v>1</v>
          </cell>
          <cell r="L346">
            <v>229398013</v>
          </cell>
          <cell r="M346">
            <v>19116501</v>
          </cell>
          <cell r="N346">
            <v>95582505</v>
          </cell>
          <cell r="O346">
            <v>5</v>
          </cell>
          <cell r="P346">
            <v>19116501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MARULANDA</v>
          </cell>
          <cell r="E347">
            <v>8908011463</v>
          </cell>
          <cell r="F347">
            <v>890801146</v>
          </cell>
          <cell r="H347">
            <v>1</v>
          </cell>
          <cell r="L347">
            <v>41442852</v>
          </cell>
          <cell r="M347">
            <v>3453571</v>
          </cell>
          <cell r="N347">
            <v>17267855</v>
          </cell>
          <cell r="O347">
            <v>5</v>
          </cell>
          <cell r="P347">
            <v>3453571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NEIRA</v>
          </cell>
          <cell r="E348">
            <v>8908011352</v>
          </cell>
          <cell r="F348">
            <v>890801135</v>
          </cell>
          <cell r="H348">
            <v>1</v>
          </cell>
          <cell r="L348">
            <v>366092518</v>
          </cell>
          <cell r="M348">
            <v>30507710</v>
          </cell>
          <cell r="N348">
            <v>152538550</v>
          </cell>
          <cell r="O348">
            <v>5</v>
          </cell>
          <cell r="P348">
            <v>30507710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NORCASIA</v>
          </cell>
          <cell r="E349">
            <v>8100029635</v>
          </cell>
          <cell r="F349">
            <v>810002963</v>
          </cell>
          <cell r="H349">
            <v>1</v>
          </cell>
          <cell r="J349" t="str">
            <v>No. 3446 del 25-10-2017</v>
          </cell>
          <cell r="K349" t="str">
            <v>No. 1212 del 14-05-2018</v>
          </cell>
          <cell r="L349">
            <v>120190874</v>
          </cell>
          <cell r="M349">
            <v>10015906</v>
          </cell>
          <cell r="N349">
            <v>50079530</v>
          </cell>
          <cell r="O349">
            <v>5</v>
          </cell>
          <cell r="P349">
            <v>10015906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PACORA</v>
          </cell>
          <cell r="E350">
            <v>8908011361</v>
          </cell>
          <cell r="F350">
            <v>890801136</v>
          </cell>
          <cell r="H350">
            <v>1</v>
          </cell>
          <cell r="L350">
            <v>244499348</v>
          </cell>
          <cell r="M350">
            <v>20374946</v>
          </cell>
          <cell r="N350">
            <v>101874730</v>
          </cell>
          <cell r="O350">
            <v>5</v>
          </cell>
          <cell r="P350">
            <v>20374946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PALESTINA</v>
          </cell>
          <cell r="E351">
            <v>8908011417</v>
          </cell>
          <cell r="F351">
            <v>890801141</v>
          </cell>
          <cell r="H351">
            <v>1</v>
          </cell>
          <cell r="L351">
            <v>275047737</v>
          </cell>
          <cell r="M351">
            <v>22920645</v>
          </cell>
          <cell r="N351">
            <v>114603225</v>
          </cell>
          <cell r="O351">
            <v>5</v>
          </cell>
          <cell r="P351">
            <v>22920645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PENSILVANIA</v>
          </cell>
          <cell r="E352">
            <v>8908011377</v>
          </cell>
          <cell r="F352">
            <v>890801137</v>
          </cell>
          <cell r="H352">
            <v>1</v>
          </cell>
          <cell r="L352">
            <v>389060149</v>
          </cell>
          <cell r="M352">
            <v>32421679</v>
          </cell>
          <cell r="N352">
            <v>162108395</v>
          </cell>
          <cell r="O352">
            <v>5</v>
          </cell>
          <cell r="P352">
            <v>32421679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RIOSUCIO</v>
          </cell>
          <cell r="E353">
            <v>8908011384</v>
          </cell>
          <cell r="F353">
            <v>890801138</v>
          </cell>
          <cell r="H353">
            <v>1</v>
          </cell>
          <cell r="L353">
            <v>856296542</v>
          </cell>
          <cell r="M353">
            <v>71358045</v>
          </cell>
          <cell r="N353">
            <v>356790225</v>
          </cell>
          <cell r="O353">
            <v>5</v>
          </cell>
          <cell r="P353">
            <v>71358045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RISARALDA</v>
          </cell>
          <cell r="E354">
            <v>8000954611</v>
          </cell>
          <cell r="F354">
            <v>800095461</v>
          </cell>
          <cell r="H354">
            <v>1</v>
          </cell>
          <cell r="L354">
            <v>179172971</v>
          </cell>
          <cell r="M354">
            <v>14931081</v>
          </cell>
          <cell r="N354">
            <v>74655405</v>
          </cell>
          <cell r="O354">
            <v>5</v>
          </cell>
          <cell r="P354">
            <v>14931081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SALAMINA</v>
          </cell>
          <cell r="E355">
            <v>8908011313</v>
          </cell>
          <cell r="F355">
            <v>890801131</v>
          </cell>
          <cell r="H355">
            <v>1</v>
          </cell>
          <cell r="L355">
            <v>299924783</v>
          </cell>
          <cell r="M355">
            <v>24993732</v>
          </cell>
          <cell r="N355">
            <v>124968660</v>
          </cell>
          <cell r="O355">
            <v>5</v>
          </cell>
          <cell r="P355">
            <v>24993732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SAMANA</v>
          </cell>
          <cell r="E356">
            <v>8908011495</v>
          </cell>
          <cell r="F356">
            <v>890801149</v>
          </cell>
          <cell r="H356">
            <v>1</v>
          </cell>
          <cell r="L356">
            <v>391806052</v>
          </cell>
          <cell r="M356">
            <v>32650504</v>
          </cell>
          <cell r="N356">
            <v>163252520</v>
          </cell>
          <cell r="O356">
            <v>5</v>
          </cell>
          <cell r="P356">
            <v>32650504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SAN JOSE</v>
          </cell>
          <cell r="E357">
            <v>8100019988</v>
          </cell>
          <cell r="F357">
            <v>810001998</v>
          </cell>
          <cell r="H357">
            <v>1</v>
          </cell>
          <cell r="L357">
            <v>91968202</v>
          </cell>
          <cell r="M357">
            <v>7664017</v>
          </cell>
          <cell r="N357">
            <v>38320085</v>
          </cell>
          <cell r="O357">
            <v>5</v>
          </cell>
          <cell r="P357">
            <v>7664017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SUPIA</v>
          </cell>
          <cell r="E358">
            <v>8908011503</v>
          </cell>
          <cell r="F358">
            <v>890801150</v>
          </cell>
          <cell r="H358">
            <v>1</v>
          </cell>
          <cell r="L358">
            <v>419388784</v>
          </cell>
          <cell r="M358">
            <v>34949065</v>
          </cell>
          <cell r="N358">
            <v>174745325</v>
          </cell>
          <cell r="O358">
            <v>5</v>
          </cell>
          <cell r="P358">
            <v>34949065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VICTORIA</v>
          </cell>
          <cell r="E359">
            <v>8908011510</v>
          </cell>
          <cell r="F359">
            <v>890801151</v>
          </cell>
          <cell r="H359">
            <v>1</v>
          </cell>
          <cell r="L359">
            <v>148118639</v>
          </cell>
          <cell r="M359">
            <v>12343220</v>
          </cell>
          <cell r="N359">
            <v>61716100</v>
          </cell>
          <cell r="O359">
            <v>5</v>
          </cell>
          <cell r="P359">
            <v>12343220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VILLAMARIA</v>
          </cell>
          <cell r="E360">
            <v>8908011528</v>
          </cell>
          <cell r="F360">
            <v>890801152</v>
          </cell>
          <cell r="H360">
            <v>1</v>
          </cell>
          <cell r="L360">
            <v>586362586</v>
          </cell>
          <cell r="M360">
            <v>48863549</v>
          </cell>
          <cell r="N360">
            <v>244317745</v>
          </cell>
          <cell r="O360">
            <v>5</v>
          </cell>
          <cell r="P360">
            <v>48863549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VITERBO</v>
          </cell>
          <cell r="E361">
            <v>8000908335</v>
          </cell>
          <cell r="F361">
            <v>800090833</v>
          </cell>
          <cell r="H361">
            <v>1</v>
          </cell>
          <cell r="L361">
            <v>247771421</v>
          </cell>
          <cell r="M361">
            <v>20647618</v>
          </cell>
          <cell r="N361">
            <v>103238090</v>
          </cell>
          <cell r="O361">
            <v>5</v>
          </cell>
          <cell r="P361">
            <v>20647618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MANIZALES</v>
          </cell>
          <cell r="E362">
            <v>8908010537</v>
          </cell>
          <cell r="F362">
            <v>890801053</v>
          </cell>
          <cell r="H362">
            <v>1</v>
          </cell>
          <cell r="I362" t="str">
            <v>CERTIFICADO</v>
          </cell>
          <cell r="L362">
            <v>3209262000</v>
          </cell>
          <cell r="M362">
            <v>267438500</v>
          </cell>
          <cell r="N362">
            <v>1337192500</v>
          </cell>
          <cell r="O362">
            <v>5</v>
          </cell>
          <cell r="P362">
            <v>267438500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ALBANIA</v>
          </cell>
          <cell r="E363">
            <v>8911904318</v>
          </cell>
          <cell r="F363">
            <v>891190431</v>
          </cell>
          <cell r="H363">
            <v>1</v>
          </cell>
          <cell r="L363">
            <v>125096700</v>
          </cell>
          <cell r="M363">
            <v>10424725</v>
          </cell>
          <cell r="N363">
            <v>52123625</v>
          </cell>
          <cell r="O363">
            <v>5</v>
          </cell>
          <cell r="P363">
            <v>10424725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BELEN DE LOS ANDAQUIES</v>
          </cell>
          <cell r="E364">
            <v>8000957347</v>
          </cell>
          <cell r="F364">
            <v>800095734</v>
          </cell>
          <cell r="H364">
            <v>1</v>
          </cell>
          <cell r="L364">
            <v>230094374</v>
          </cell>
          <cell r="M364">
            <v>19174531</v>
          </cell>
          <cell r="N364">
            <v>95872655</v>
          </cell>
          <cell r="O364">
            <v>5</v>
          </cell>
          <cell r="P364">
            <v>19174531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CARTAGENA DEL CHAIRA</v>
          </cell>
          <cell r="E365">
            <v>8000957544</v>
          </cell>
          <cell r="F365">
            <v>800095754</v>
          </cell>
          <cell r="H365">
            <v>1</v>
          </cell>
          <cell r="L365">
            <v>820059920</v>
          </cell>
          <cell r="M365">
            <v>68338327</v>
          </cell>
          <cell r="N365">
            <v>341691635</v>
          </cell>
          <cell r="O365">
            <v>5</v>
          </cell>
          <cell r="P365">
            <v>68338327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CURILLO</v>
          </cell>
          <cell r="E366">
            <v>8000957576</v>
          </cell>
          <cell r="F366">
            <v>800095757</v>
          </cell>
          <cell r="G366" t="str">
            <v>No tiene cuenta maestra</v>
          </cell>
          <cell r="H366">
            <v>2</v>
          </cell>
          <cell r="L366">
            <v>234987589</v>
          </cell>
          <cell r="M366">
            <v>19582299</v>
          </cell>
          <cell r="N366">
            <v>0</v>
          </cell>
          <cell r="O366">
            <v>0</v>
          </cell>
          <cell r="P366">
            <v>0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EL DONCELLO</v>
          </cell>
          <cell r="E367">
            <v>8000957609</v>
          </cell>
          <cell r="F367">
            <v>800095760</v>
          </cell>
          <cell r="H367">
            <v>1</v>
          </cell>
          <cell r="L367">
            <v>406817082</v>
          </cell>
          <cell r="M367">
            <v>33901424</v>
          </cell>
          <cell r="N367">
            <v>169507120</v>
          </cell>
          <cell r="O367">
            <v>5</v>
          </cell>
          <cell r="P367">
            <v>33901424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EL PAUJIL</v>
          </cell>
          <cell r="E368">
            <v>8000957630</v>
          </cell>
          <cell r="F368">
            <v>800095763</v>
          </cell>
          <cell r="H368">
            <v>1</v>
          </cell>
          <cell r="L368">
            <v>312309468</v>
          </cell>
          <cell r="M368">
            <v>26025789</v>
          </cell>
          <cell r="N368">
            <v>130128945</v>
          </cell>
          <cell r="O368">
            <v>5</v>
          </cell>
          <cell r="P368">
            <v>26025789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LA MONTANITA</v>
          </cell>
          <cell r="E369">
            <v>8000957702</v>
          </cell>
          <cell r="F369">
            <v>800095770</v>
          </cell>
          <cell r="H369">
            <v>1</v>
          </cell>
          <cell r="L369">
            <v>482458784</v>
          </cell>
          <cell r="M369">
            <v>40204899</v>
          </cell>
          <cell r="N369">
            <v>201024495</v>
          </cell>
          <cell r="O369">
            <v>5</v>
          </cell>
          <cell r="P369">
            <v>40204899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MILAN</v>
          </cell>
          <cell r="E370">
            <v>8000674526</v>
          </cell>
          <cell r="F370">
            <v>800067452</v>
          </cell>
          <cell r="G370" t="str">
            <v>No tiene cuenta maestra</v>
          </cell>
          <cell r="H370">
            <v>2</v>
          </cell>
          <cell r="L370">
            <v>330322234</v>
          </cell>
          <cell r="M370">
            <v>27526853</v>
          </cell>
          <cell r="N370">
            <v>0</v>
          </cell>
          <cell r="O370">
            <v>0</v>
          </cell>
          <cell r="P370">
            <v>0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MORELIA</v>
          </cell>
          <cell r="E371">
            <v>8000957734</v>
          </cell>
          <cell r="F371">
            <v>800095773</v>
          </cell>
          <cell r="H371">
            <v>1</v>
          </cell>
          <cell r="L371">
            <v>72707133</v>
          </cell>
          <cell r="M371">
            <v>6058928</v>
          </cell>
          <cell r="N371">
            <v>30294640</v>
          </cell>
          <cell r="O371">
            <v>5</v>
          </cell>
          <cell r="P371">
            <v>6058928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PUERTO RICO</v>
          </cell>
          <cell r="E372">
            <v>8000957759</v>
          </cell>
          <cell r="F372">
            <v>800095775</v>
          </cell>
          <cell r="H372">
            <v>1</v>
          </cell>
          <cell r="L372">
            <v>798120228</v>
          </cell>
          <cell r="M372">
            <v>66510019</v>
          </cell>
          <cell r="N372">
            <v>332550095</v>
          </cell>
          <cell r="O372">
            <v>5</v>
          </cell>
          <cell r="P372">
            <v>66510019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SAN JOSE FRAGUA</v>
          </cell>
          <cell r="E373">
            <v>8000957820</v>
          </cell>
          <cell r="F373">
            <v>800095782</v>
          </cell>
          <cell r="H373">
            <v>1</v>
          </cell>
          <cell r="L373">
            <v>317385660</v>
          </cell>
          <cell r="M373">
            <v>26448805</v>
          </cell>
          <cell r="N373">
            <v>132244025</v>
          </cell>
          <cell r="O373">
            <v>5</v>
          </cell>
          <cell r="P373">
            <v>26448805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SAN VICENTE CAGUAN</v>
          </cell>
          <cell r="E374">
            <v>8000957852</v>
          </cell>
          <cell r="F374">
            <v>800095785</v>
          </cell>
          <cell r="H374">
            <v>1</v>
          </cell>
          <cell r="L374">
            <v>1283314736</v>
          </cell>
          <cell r="M374">
            <v>106942895</v>
          </cell>
          <cell r="N374">
            <v>534714475</v>
          </cell>
          <cell r="O374">
            <v>5</v>
          </cell>
          <cell r="P374">
            <v>106942895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SOLANO</v>
          </cell>
          <cell r="E375">
            <v>8000957861</v>
          </cell>
          <cell r="F375">
            <v>800095786</v>
          </cell>
          <cell r="H375">
            <v>1</v>
          </cell>
          <cell r="L375">
            <v>386103920</v>
          </cell>
          <cell r="M375">
            <v>32175327</v>
          </cell>
          <cell r="N375">
            <v>160876635</v>
          </cell>
          <cell r="O375">
            <v>5</v>
          </cell>
          <cell r="P375">
            <v>32175327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SOLITA</v>
          </cell>
          <cell r="E376">
            <v>8000957884</v>
          </cell>
          <cell r="F376">
            <v>800095788</v>
          </cell>
          <cell r="H376">
            <v>1</v>
          </cell>
          <cell r="L376">
            <v>177697694</v>
          </cell>
          <cell r="M376">
            <v>14808141</v>
          </cell>
          <cell r="N376">
            <v>74040705</v>
          </cell>
          <cell r="O376">
            <v>5</v>
          </cell>
          <cell r="P376">
            <v>14808141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VALPARAISO</v>
          </cell>
          <cell r="E377">
            <v>8000504071</v>
          </cell>
          <cell r="F377">
            <v>800050407</v>
          </cell>
          <cell r="H377">
            <v>1</v>
          </cell>
          <cell r="L377">
            <v>206808709</v>
          </cell>
          <cell r="M377">
            <v>17234059</v>
          </cell>
          <cell r="N377">
            <v>86170295</v>
          </cell>
          <cell r="O377">
            <v>5</v>
          </cell>
          <cell r="P377">
            <v>17234059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FLORENCIA</v>
          </cell>
          <cell r="E378">
            <v>8000957282</v>
          </cell>
          <cell r="F378">
            <v>800095728</v>
          </cell>
          <cell r="H378">
            <v>1</v>
          </cell>
          <cell r="I378" t="str">
            <v>CERTIFICADO</v>
          </cell>
          <cell r="L378">
            <v>2161525184</v>
          </cell>
          <cell r="M378">
            <v>180127099</v>
          </cell>
          <cell r="N378">
            <v>900635495</v>
          </cell>
          <cell r="O378">
            <v>5</v>
          </cell>
          <cell r="P378">
            <v>180127099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AGUAZUL</v>
          </cell>
          <cell r="E379">
            <v>8918552009</v>
          </cell>
          <cell r="F379">
            <v>891855200</v>
          </cell>
          <cell r="H379">
            <v>1</v>
          </cell>
          <cell r="K379" t="str">
            <v>No. 0717 del 17 de marzo de 2017</v>
          </cell>
          <cell r="L379">
            <v>565000244</v>
          </cell>
          <cell r="M379">
            <v>47083354</v>
          </cell>
          <cell r="N379">
            <v>235416770</v>
          </cell>
          <cell r="O379">
            <v>5</v>
          </cell>
          <cell r="P379">
            <v>47083354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CHAMEZA</v>
          </cell>
          <cell r="E380">
            <v>8000860176</v>
          </cell>
          <cell r="F380">
            <v>800086017</v>
          </cell>
          <cell r="H380">
            <v>1</v>
          </cell>
          <cell r="L380">
            <v>33426154</v>
          </cell>
          <cell r="M380">
            <v>2785513</v>
          </cell>
          <cell r="N380">
            <v>13927565</v>
          </cell>
          <cell r="O380">
            <v>5</v>
          </cell>
          <cell r="P380">
            <v>2785513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HATO COROZAL</v>
          </cell>
          <cell r="E381">
            <v>8000126382</v>
          </cell>
          <cell r="F381">
            <v>800012638</v>
          </cell>
          <cell r="H381">
            <v>1</v>
          </cell>
          <cell r="L381">
            <v>313953960</v>
          </cell>
          <cell r="M381">
            <v>26162830</v>
          </cell>
          <cell r="N381">
            <v>130814150</v>
          </cell>
          <cell r="O381">
            <v>5</v>
          </cell>
          <cell r="P381">
            <v>26162830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LA SALINA</v>
          </cell>
          <cell r="E382">
            <v>8001036573</v>
          </cell>
          <cell r="F382">
            <v>800103657</v>
          </cell>
          <cell r="H382">
            <v>1</v>
          </cell>
          <cell r="L382">
            <v>30697762</v>
          </cell>
          <cell r="M382">
            <v>2558147</v>
          </cell>
          <cell r="N382">
            <v>12790735</v>
          </cell>
          <cell r="O382">
            <v>5</v>
          </cell>
          <cell r="P382">
            <v>2558147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MANI</v>
          </cell>
          <cell r="E383">
            <v>8000084563</v>
          </cell>
          <cell r="F383">
            <v>800008456</v>
          </cell>
          <cell r="H383">
            <v>1</v>
          </cell>
          <cell r="L383">
            <v>221691876</v>
          </cell>
          <cell r="M383">
            <v>18474323</v>
          </cell>
          <cell r="N383">
            <v>92371615</v>
          </cell>
          <cell r="O383">
            <v>5</v>
          </cell>
          <cell r="P383">
            <v>18474323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MONTERREY</v>
          </cell>
          <cell r="E384">
            <v>8918578243</v>
          </cell>
          <cell r="F384">
            <v>891857824</v>
          </cell>
          <cell r="H384">
            <v>1</v>
          </cell>
          <cell r="L384">
            <v>244301892</v>
          </cell>
          <cell r="M384">
            <v>20358491</v>
          </cell>
          <cell r="N384">
            <v>101792455</v>
          </cell>
          <cell r="O384">
            <v>5</v>
          </cell>
          <cell r="P384">
            <v>20358491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NUNCHIA</v>
          </cell>
          <cell r="E385">
            <v>8000994254</v>
          </cell>
          <cell r="F385">
            <v>800099425</v>
          </cell>
          <cell r="H385">
            <v>1</v>
          </cell>
          <cell r="L385">
            <v>223473540</v>
          </cell>
          <cell r="M385">
            <v>18622795</v>
          </cell>
          <cell r="N385">
            <v>93113975</v>
          </cell>
          <cell r="O385">
            <v>5</v>
          </cell>
          <cell r="P385">
            <v>18622795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OROCUE</v>
          </cell>
          <cell r="E386">
            <v>8920993924</v>
          </cell>
          <cell r="F386">
            <v>892099392</v>
          </cell>
          <cell r="H386">
            <v>1</v>
          </cell>
          <cell r="L386">
            <v>333312944</v>
          </cell>
          <cell r="M386">
            <v>27776079</v>
          </cell>
          <cell r="N386">
            <v>138880395</v>
          </cell>
          <cell r="O386">
            <v>5</v>
          </cell>
          <cell r="P386">
            <v>27776079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PAZ DE ARIPORO</v>
          </cell>
          <cell r="E387">
            <v>8001036598</v>
          </cell>
          <cell r="F387">
            <v>800103659</v>
          </cell>
          <cell r="H387">
            <v>1</v>
          </cell>
          <cell r="L387">
            <v>765433264</v>
          </cell>
          <cell r="M387">
            <v>63786105</v>
          </cell>
          <cell r="N387">
            <v>318930525</v>
          </cell>
          <cell r="O387">
            <v>5</v>
          </cell>
          <cell r="P387">
            <v>63786105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PORE</v>
          </cell>
          <cell r="E388">
            <v>8000994293</v>
          </cell>
          <cell r="F388">
            <v>800099429</v>
          </cell>
          <cell r="H388">
            <v>1</v>
          </cell>
          <cell r="L388">
            <v>250712700</v>
          </cell>
          <cell r="M388">
            <v>20892725</v>
          </cell>
          <cell r="N388">
            <v>104463625</v>
          </cell>
          <cell r="O388">
            <v>5</v>
          </cell>
          <cell r="P388">
            <v>20892725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RECETOR</v>
          </cell>
          <cell r="E389">
            <v>8001036613</v>
          </cell>
          <cell r="F389">
            <v>800103661</v>
          </cell>
          <cell r="H389">
            <v>1</v>
          </cell>
          <cell r="L389">
            <v>27299310</v>
          </cell>
          <cell r="M389">
            <v>2274943</v>
          </cell>
          <cell r="N389">
            <v>11374715</v>
          </cell>
          <cell r="O389">
            <v>5</v>
          </cell>
          <cell r="P389">
            <v>2274943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SABANALARGA</v>
          </cell>
          <cell r="E390">
            <v>8918578236</v>
          </cell>
          <cell r="F390">
            <v>891857823</v>
          </cell>
          <cell r="H390">
            <v>1</v>
          </cell>
          <cell r="L390">
            <v>71843093</v>
          </cell>
          <cell r="M390">
            <v>5986924</v>
          </cell>
          <cell r="N390">
            <v>29934620</v>
          </cell>
          <cell r="O390">
            <v>5</v>
          </cell>
          <cell r="P390">
            <v>5986924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SACAMA</v>
          </cell>
          <cell r="E391">
            <v>8001036638</v>
          </cell>
          <cell r="F391">
            <v>800103663</v>
          </cell>
          <cell r="H391">
            <v>1</v>
          </cell>
          <cell r="L391">
            <v>34473255</v>
          </cell>
          <cell r="M391">
            <v>2872771</v>
          </cell>
          <cell r="N391">
            <v>14363855</v>
          </cell>
          <cell r="O391">
            <v>5</v>
          </cell>
          <cell r="P391">
            <v>2872771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SAN LUIS DE PALENQUE</v>
          </cell>
          <cell r="E392">
            <v>8001037201</v>
          </cell>
          <cell r="F392">
            <v>800103720</v>
          </cell>
          <cell r="G392" t="str">
            <v>No tiene cuenta maestra</v>
          </cell>
          <cell r="H392">
            <v>2</v>
          </cell>
          <cell r="L392">
            <v>156251646</v>
          </cell>
          <cell r="M392">
            <v>13020971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TAMARA</v>
          </cell>
          <cell r="E393">
            <v>8000994319</v>
          </cell>
          <cell r="F393">
            <v>800099431</v>
          </cell>
          <cell r="H393">
            <v>1</v>
          </cell>
          <cell r="L393">
            <v>220210080</v>
          </cell>
          <cell r="M393">
            <v>18350840</v>
          </cell>
          <cell r="N393">
            <v>91754200</v>
          </cell>
          <cell r="O393">
            <v>5</v>
          </cell>
          <cell r="P393">
            <v>18350840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TAURAMENA</v>
          </cell>
          <cell r="E394">
            <v>8000128737</v>
          </cell>
          <cell r="F394">
            <v>800012873</v>
          </cell>
          <cell r="H394">
            <v>1</v>
          </cell>
          <cell r="L394">
            <v>359839412</v>
          </cell>
          <cell r="M394">
            <v>29986618</v>
          </cell>
          <cell r="N394">
            <v>149933090</v>
          </cell>
          <cell r="O394">
            <v>5</v>
          </cell>
          <cell r="P394">
            <v>29986618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TRINIDAD</v>
          </cell>
          <cell r="E395">
            <v>8918578616</v>
          </cell>
          <cell r="F395">
            <v>891857861</v>
          </cell>
          <cell r="H395">
            <v>1</v>
          </cell>
          <cell r="L395">
            <v>286710404</v>
          </cell>
          <cell r="M395">
            <v>23892534</v>
          </cell>
          <cell r="N395">
            <v>119462670</v>
          </cell>
          <cell r="O395">
            <v>5</v>
          </cell>
          <cell r="P395">
            <v>23892534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VILLANUEVA</v>
          </cell>
          <cell r="E396">
            <v>8920994757</v>
          </cell>
          <cell r="F396">
            <v>892099475</v>
          </cell>
          <cell r="H396">
            <v>1</v>
          </cell>
          <cell r="L396">
            <v>456280640</v>
          </cell>
          <cell r="M396">
            <v>38023387</v>
          </cell>
          <cell r="N396">
            <v>190116935</v>
          </cell>
          <cell r="O396">
            <v>5</v>
          </cell>
          <cell r="P396">
            <v>38023387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YOPAL</v>
          </cell>
          <cell r="E397">
            <v>8918550177</v>
          </cell>
          <cell r="F397">
            <v>891855017</v>
          </cell>
          <cell r="H397">
            <v>1</v>
          </cell>
          <cell r="I397" t="str">
            <v>CERTIFICADO</v>
          </cell>
          <cell r="L397">
            <v>1943842560</v>
          </cell>
          <cell r="M397">
            <v>161986880</v>
          </cell>
          <cell r="N397">
            <v>809934400</v>
          </cell>
          <cell r="O397">
            <v>5</v>
          </cell>
          <cell r="P397">
            <v>161986880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ALMAGUER</v>
          </cell>
          <cell r="E398" t="str">
            <v>8915026648</v>
          </cell>
          <cell r="F398">
            <v>891502664</v>
          </cell>
          <cell r="H398">
            <v>1</v>
          </cell>
          <cell r="L398">
            <v>411587716</v>
          </cell>
          <cell r="M398">
            <v>34298976</v>
          </cell>
          <cell r="N398">
            <v>171494880</v>
          </cell>
          <cell r="O398">
            <v>5</v>
          </cell>
          <cell r="P398">
            <v>34298976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ARGELIA</v>
          </cell>
          <cell r="E399">
            <v>8915007251</v>
          </cell>
          <cell r="F399">
            <v>891500725</v>
          </cell>
          <cell r="G399" t="str">
            <v>No tiene cuenta maestra</v>
          </cell>
          <cell r="H399">
            <v>2</v>
          </cell>
          <cell r="L399">
            <v>804229632</v>
          </cell>
          <cell r="M399">
            <v>67019136</v>
          </cell>
          <cell r="N399">
            <v>0</v>
          </cell>
          <cell r="O399">
            <v>0</v>
          </cell>
          <cell r="P399">
            <v>0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BALBOA</v>
          </cell>
          <cell r="E400">
            <v>8915008691</v>
          </cell>
          <cell r="F400">
            <v>891500869</v>
          </cell>
          <cell r="H400">
            <v>1</v>
          </cell>
          <cell r="L400">
            <v>459804456</v>
          </cell>
          <cell r="M400">
            <v>38317038</v>
          </cell>
          <cell r="N400">
            <v>191585190</v>
          </cell>
          <cell r="O400">
            <v>5</v>
          </cell>
          <cell r="P400">
            <v>38317038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BOLIVAR</v>
          </cell>
          <cell r="E401">
            <v>8000959612</v>
          </cell>
          <cell r="F401">
            <v>800095961</v>
          </cell>
          <cell r="H401">
            <v>1</v>
          </cell>
          <cell r="L401">
            <v>743563344</v>
          </cell>
          <cell r="M401">
            <v>61963612</v>
          </cell>
          <cell r="N401">
            <v>309818060</v>
          </cell>
          <cell r="O401">
            <v>5</v>
          </cell>
          <cell r="P401">
            <v>61963612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BUENOS AIRES</v>
          </cell>
          <cell r="E402">
            <v>8915023073</v>
          </cell>
          <cell r="F402">
            <v>891502307</v>
          </cell>
          <cell r="G402" t="str">
            <v>No tiene cuenta maestra</v>
          </cell>
          <cell r="H402">
            <v>2</v>
          </cell>
          <cell r="L402">
            <v>561656568</v>
          </cell>
          <cell r="M402">
            <v>46804714</v>
          </cell>
          <cell r="N402">
            <v>0</v>
          </cell>
          <cell r="O402">
            <v>0</v>
          </cell>
          <cell r="P402">
            <v>0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CAJIBIO</v>
          </cell>
          <cell r="E403">
            <v>8915008645</v>
          </cell>
          <cell r="F403">
            <v>891500864</v>
          </cell>
          <cell r="H403">
            <v>1</v>
          </cell>
          <cell r="L403">
            <v>806313104</v>
          </cell>
          <cell r="M403">
            <v>67192759</v>
          </cell>
          <cell r="N403">
            <v>335963795</v>
          </cell>
          <cell r="O403">
            <v>5</v>
          </cell>
          <cell r="P403">
            <v>67192759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CALDONO</v>
          </cell>
          <cell r="E404">
            <v>8915017231</v>
          </cell>
          <cell r="F404">
            <v>891501723</v>
          </cell>
          <cell r="G404" t="str">
            <v>No tiene cuenta maestra</v>
          </cell>
          <cell r="H404">
            <v>2</v>
          </cell>
          <cell r="L404">
            <v>1115286032</v>
          </cell>
          <cell r="M404">
            <v>92940503</v>
          </cell>
          <cell r="N404">
            <v>0</v>
          </cell>
          <cell r="O404">
            <v>0</v>
          </cell>
          <cell r="P404">
            <v>0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CALOTO</v>
          </cell>
          <cell r="E405">
            <v>8915012927</v>
          </cell>
          <cell r="F405">
            <v>891501292</v>
          </cell>
          <cell r="G405" t="str">
            <v>No tiene cuenta maestra</v>
          </cell>
          <cell r="H405">
            <v>2</v>
          </cell>
          <cell r="L405">
            <v>573574944</v>
          </cell>
          <cell r="M405">
            <v>47797912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CORINTO</v>
          </cell>
          <cell r="E406">
            <v>8915012830</v>
          </cell>
          <cell r="F406">
            <v>891501283</v>
          </cell>
          <cell r="H406">
            <v>1</v>
          </cell>
          <cell r="L406">
            <v>558867776</v>
          </cell>
          <cell r="M406">
            <v>46572315</v>
          </cell>
          <cell r="N406">
            <v>232861575</v>
          </cell>
          <cell r="O406">
            <v>5</v>
          </cell>
          <cell r="P406">
            <v>46572315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EL TAMBO</v>
          </cell>
          <cell r="E407">
            <v>8915009786</v>
          </cell>
          <cell r="F407">
            <v>891500978</v>
          </cell>
          <cell r="G407" t="str">
            <v>No tiene cuenta maestra</v>
          </cell>
          <cell r="H407">
            <v>2</v>
          </cell>
          <cell r="L407">
            <v>936265072</v>
          </cell>
          <cell r="M407">
            <v>78022089</v>
          </cell>
          <cell r="N407">
            <v>0</v>
          </cell>
          <cell r="O407">
            <v>0</v>
          </cell>
          <cell r="P407">
            <v>0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FLORENCIA</v>
          </cell>
          <cell r="E408">
            <v>8001884921</v>
          </cell>
          <cell r="F408">
            <v>800188492</v>
          </cell>
          <cell r="G408" t="str">
            <v>No tiene cuenta maestra</v>
          </cell>
          <cell r="H408">
            <v>2</v>
          </cell>
          <cell r="L408">
            <v>96014540</v>
          </cell>
          <cell r="M408">
            <v>8001212</v>
          </cell>
          <cell r="N408">
            <v>0</v>
          </cell>
          <cell r="O408">
            <v>0</v>
          </cell>
          <cell r="P408">
            <v>0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GUACHENE</v>
          </cell>
          <cell r="E409">
            <v>9001271830</v>
          </cell>
          <cell r="F409">
            <v>900127183</v>
          </cell>
          <cell r="H409">
            <v>1</v>
          </cell>
          <cell r="L409">
            <v>314251677</v>
          </cell>
          <cell r="M409">
            <v>26187640</v>
          </cell>
          <cell r="N409">
            <v>130938200</v>
          </cell>
          <cell r="O409">
            <v>5</v>
          </cell>
          <cell r="P409">
            <v>26187640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GUAPI</v>
          </cell>
          <cell r="E410">
            <v>8000843780</v>
          </cell>
          <cell r="F410">
            <v>800084378</v>
          </cell>
          <cell r="H410">
            <v>1</v>
          </cell>
          <cell r="L410">
            <v>1306698496</v>
          </cell>
          <cell r="M410">
            <v>108891541</v>
          </cell>
          <cell r="N410">
            <v>544457705</v>
          </cell>
          <cell r="O410">
            <v>5</v>
          </cell>
          <cell r="P410">
            <v>108891541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INZA</v>
          </cell>
          <cell r="E411">
            <v>8000047411</v>
          </cell>
          <cell r="F411">
            <v>800004741</v>
          </cell>
          <cell r="H411">
            <v>1</v>
          </cell>
          <cell r="L411">
            <v>742175512</v>
          </cell>
          <cell r="M411">
            <v>61847959</v>
          </cell>
          <cell r="N411">
            <v>309239795</v>
          </cell>
          <cell r="O411">
            <v>5</v>
          </cell>
          <cell r="P411">
            <v>61847959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JAMBALO</v>
          </cell>
          <cell r="E412" t="str">
            <v>8915010479</v>
          </cell>
          <cell r="F412">
            <v>891501047</v>
          </cell>
          <cell r="H412">
            <v>1</v>
          </cell>
          <cell r="L412">
            <v>446540752</v>
          </cell>
          <cell r="M412">
            <v>37211729</v>
          </cell>
          <cell r="N412">
            <v>186058645</v>
          </cell>
          <cell r="O412">
            <v>5</v>
          </cell>
          <cell r="P412">
            <v>37211729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LA SIERRA</v>
          </cell>
          <cell r="E413" t="str">
            <v>8915021693</v>
          </cell>
          <cell r="F413">
            <v>891502169</v>
          </cell>
          <cell r="G413" t="str">
            <v>No tiene cuenta maestra</v>
          </cell>
          <cell r="H413">
            <v>2</v>
          </cell>
          <cell r="L413">
            <v>200421982</v>
          </cell>
          <cell r="M413">
            <v>16701832</v>
          </cell>
          <cell r="N413">
            <v>0</v>
          </cell>
          <cell r="O413">
            <v>0</v>
          </cell>
          <cell r="P413">
            <v>0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LA VEGA</v>
          </cell>
          <cell r="E414" t="str">
            <v>8915009976</v>
          </cell>
          <cell r="F414">
            <v>891500997</v>
          </cell>
          <cell r="G414" t="str">
            <v>No tiene cuenta maestra</v>
          </cell>
          <cell r="H414">
            <v>2</v>
          </cell>
          <cell r="L414">
            <v>433523130</v>
          </cell>
          <cell r="M414">
            <v>36126928</v>
          </cell>
          <cell r="N414">
            <v>0</v>
          </cell>
          <cell r="O414">
            <v>0</v>
          </cell>
          <cell r="P414">
            <v>0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LOPEZ DE MICAY</v>
          </cell>
          <cell r="E415">
            <v>8000511689</v>
          </cell>
          <cell r="F415">
            <v>800051168</v>
          </cell>
          <cell r="H415">
            <v>1</v>
          </cell>
          <cell r="L415">
            <v>591453227</v>
          </cell>
          <cell r="M415">
            <v>49287769</v>
          </cell>
          <cell r="N415">
            <v>246438845</v>
          </cell>
          <cell r="O415">
            <v>5</v>
          </cell>
          <cell r="P415">
            <v>49287769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MERCADERES</v>
          </cell>
          <cell r="E416">
            <v>8915023976</v>
          </cell>
          <cell r="F416">
            <v>891502397</v>
          </cell>
          <cell r="G416" t="str">
            <v>No tiene cuenta maestra</v>
          </cell>
          <cell r="H416">
            <v>2</v>
          </cell>
          <cell r="L416">
            <v>369010912</v>
          </cell>
          <cell r="M416">
            <v>30750909</v>
          </cell>
          <cell r="N416">
            <v>0</v>
          </cell>
          <cell r="O416">
            <v>0</v>
          </cell>
          <cell r="P416">
            <v>0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MIRANDA</v>
          </cell>
          <cell r="E417" t="str">
            <v>8915008416</v>
          </cell>
          <cell r="F417">
            <v>891500841</v>
          </cell>
          <cell r="H417">
            <v>1</v>
          </cell>
          <cell r="L417">
            <v>563791816</v>
          </cell>
          <cell r="M417">
            <v>46982651</v>
          </cell>
          <cell r="N417">
            <v>234913255</v>
          </cell>
          <cell r="O417">
            <v>5</v>
          </cell>
          <cell r="P417">
            <v>46982651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MORALES</v>
          </cell>
          <cell r="E418">
            <v>8915009826</v>
          </cell>
          <cell r="F418">
            <v>891500982</v>
          </cell>
          <cell r="H418">
            <v>1</v>
          </cell>
          <cell r="L418">
            <v>784362528</v>
          </cell>
          <cell r="M418">
            <v>65363544</v>
          </cell>
          <cell r="N418">
            <v>326817720</v>
          </cell>
          <cell r="O418">
            <v>5</v>
          </cell>
          <cell r="P418">
            <v>65363544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PADILLA</v>
          </cell>
          <cell r="E419">
            <v>8000959787</v>
          </cell>
          <cell r="F419">
            <v>800095978</v>
          </cell>
          <cell r="H419">
            <v>1</v>
          </cell>
          <cell r="L419">
            <v>161217347</v>
          </cell>
          <cell r="M419">
            <v>13434779</v>
          </cell>
          <cell r="N419">
            <v>67173895</v>
          </cell>
          <cell r="O419">
            <v>5</v>
          </cell>
          <cell r="P419">
            <v>13434779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PAEZ</v>
          </cell>
          <cell r="E420">
            <v>8000959802</v>
          </cell>
          <cell r="F420">
            <v>800095980</v>
          </cell>
          <cell r="G420" t="str">
            <v>No tiene cuenta maestra</v>
          </cell>
          <cell r="H420">
            <v>2</v>
          </cell>
          <cell r="L420">
            <v>952974320</v>
          </cell>
          <cell r="M420">
            <v>79414527</v>
          </cell>
          <cell r="N420">
            <v>0</v>
          </cell>
          <cell r="O420">
            <v>0</v>
          </cell>
          <cell r="P420">
            <v>0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PATIA (EL BORDO)</v>
          </cell>
          <cell r="E421">
            <v>8915021948</v>
          </cell>
          <cell r="F421">
            <v>891502194</v>
          </cell>
          <cell r="H421">
            <v>1</v>
          </cell>
          <cell r="L421">
            <v>561104610</v>
          </cell>
          <cell r="M421">
            <v>46758718</v>
          </cell>
          <cell r="N421">
            <v>233793590</v>
          </cell>
          <cell r="O421">
            <v>5</v>
          </cell>
          <cell r="P421">
            <v>46758718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PIAMONTE</v>
          </cell>
          <cell r="E422">
            <v>8170009925</v>
          </cell>
          <cell r="F422">
            <v>817000992</v>
          </cell>
          <cell r="H422">
            <v>1</v>
          </cell>
          <cell r="L422">
            <v>290984196</v>
          </cell>
          <cell r="M422">
            <v>24248683</v>
          </cell>
          <cell r="N422">
            <v>121243415</v>
          </cell>
          <cell r="O422">
            <v>5</v>
          </cell>
          <cell r="P422">
            <v>24248683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PIENDAMO</v>
          </cell>
          <cell r="E423">
            <v>8915008566</v>
          </cell>
          <cell r="F423">
            <v>891500856</v>
          </cell>
          <cell r="G423" t="str">
            <v>No tiene cuenta maestra</v>
          </cell>
          <cell r="H423">
            <v>2</v>
          </cell>
          <cell r="L423">
            <v>538990825</v>
          </cell>
          <cell r="M423">
            <v>44915902</v>
          </cell>
          <cell r="N423">
            <v>0</v>
          </cell>
          <cell r="O423">
            <v>0</v>
          </cell>
          <cell r="P423">
            <v>0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PUERTO TEJADA</v>
          </cell>
          <cell r="E424" t="str">
            <v>8915005809</v>
          </cell>
          <cell r="F424">
            <v>891500580</v>
          </cell>
          <cell r="H424">
            <v>1</v>
          </cell>
          <cell r="L424">
            <v>709317831</v>
          </cell>
          <cell r="M424">
            <v>59109819</v>
          </cell>
          <cell r="N424">
            <v>295549095</v>
          </cell>
          <cell r="O424">
            <v>5</v>
          </cell>
          <cell r="P424">
            <v>59109819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PURACE</v>
          </cell>
          <cell r="E425">
            <v>8915007210</v>
          </cell>
          <cell r="F425">
            <v>891500721</v>
          </cell>
          <cell r="H425">
            <v>1</v>
          </cell>
          <cell r="L425">
            <v>313392203</v>
          </cell>
          <cell r="M425">
            <v>26116017</v>
          </cell>
          <cell r="N425">
            <v>130580085</v>
          </cell>
          <cell r="O425">
            <v>5</v>
          </cell>
          <cell r="P425">
            <v>26116017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ROSAS</v>
          </cell>
          <cell r="E426">
            <v>8000959834</v>
          </cell>
          <cell r="F426">
            <v>800095983</v>
          </cell>
          <cell r="H426">
            <v>1</v>
          </cell>
          <cell r="L426">
            <v>198015308</v>
          </cell>
          <cell r="M426">
            <v>16501276</v>
          </cell>
          <cell r="N426">
            <v>82506380</v>
          </cell>
          <cell r="O426">
            <v>5</v>
          </cell>
          <cell r="P426">
            <v>16501276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SAN SEBASTIAN</v>
          </cell>
          <cell r="E427">
            <v>8915024824</v>
          </cell>
          <cell r="F427">
            <v>891502482</v>
          </cell>
          <cell r="G427" t="str">
            <v>No tiene cuenta maestra</v>
          </cell>
          <cell r="H427">
            <v>2</v>
          </cell>
          <cell r="L427">
            <v>193294872</v>
          </cell>
          <cell r="M427">
            <v>16107906</v>
          </cell>
          <cell r="N427">
            <v>0</v>
          </cell>
          <cell r="O427">
            <v>0</v>
          </cell>
          <cell r="P427">
            <v>0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SANTANDER DE Q.</v>
          </cell>
          <cell r="E428">
            <v>8915002692</v>
          </cell>
          <cell r="F428">
            <v>891500269</v>
          </cell>
          <cell r="H428">
            <v>1</v>
          </cell>
          <cell r="L428">
            <v>1384990816</v>
          </cell>
          <cell r="M428">
            <v>115415901</v>
          </cell>
          <cell r="N428">
            <v>577079505</v>
          </cell>
          <cell r="O428">
            <v>5</v>
          </cell>
          <cell r="P428">
            <v>115415901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SANTA ROSA</v>
          </cell>
          <cell r="E429" t="str">
            <v>8000959841</v>
          </cell>
          <cell r="F429">
            <v>800095984</v>
          </cell>
          <cell r="H429">
            <v>1</v>
          </cell>
          <cell r="L429">
            <v>145628324</v>
          </cell>
          <cell r="M429">
            <v>12135694</v>
          </cell>
          <cell r="N429">
            <v>60678470</v>
          </cell>
          <cell r="O429">
            <v>5</v>
          </cell>
          <cell r="P429">
            <v>12135694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SILVIA</v>
          </cell>
          <cell r="E430">
            <v>8000959866</v>
          </cell>
          <cell r="F430">
            <v>800095986</v>
          </cell>
          <cell r="G430" t="str">
            <v>No tiene cuenta maestra</v>
          </cell>
          <cell r="H430">
            <v>2</v>
          </cell>
          <cell r="L430">
            <v>716734293</v>
          </cell>
          <cell r="M430">
            <v>59727858</v>
          </cell>
          <cell r="N430">
            <v>0</v>
          </cell>
          <cell r="O430">
            <v>0</v>
          </cell>
          <cell r="P430">
            <v>0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SOTARA</v>
          </cell>
          <cell r="E431">
            <v>8915012776</v>
          </cell>
          <cell r="F431">
            <v>891501277</v>
          </cell>
          <cell r="H431">
            <v>1</v>
          </cell>
          <cell r="L431">
            <v>199076523</v>
          </cell>
          <cell r="M431">
            <v>16589710</v>
          </cell>
          <cell r="N431">
            <v>82948550</v>
          </cell>
          <cell r="O431">
            <v>5</v>
          </cell>
          <cell r="P431">
            <v>16589710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SUAREZ</v>
          </cell>
          <cell r="E432">
            <v>8001176875</v>
          </cell>
          <cell r="F432">
            <v>800117687</v>
          </cell>
          <cell r="G432" t="str">
            <v>No tiene cuenta maestra</v>
          </cell>
          <cell r="H432">
            <v>2</v>
          </cell>
          <cell r="L432">
            <v>448705352</v>
          </cell>
          <cell r="M432">
            <v>37392113</v>
          </cell>
          <cell r="N432">
            <v>0</v>
          </cell>
          <cell r="O432">
            <v>0</v>
          </cell>
          <cell r="P432">
            <v>0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SUCRE</v>
          </cell>
          <cell r="E433">
            <v>8170034405</v>
          </cell>
          <cell r="F433">
            <v>817003440</v>
          </cell>
          <cell r="G433" t="str">
            <v>No tiene cuenta maestra</v>
          </cell>
          <cell r="H433">
            <v>2</v>
          </cell>
          <cell r="L433">
            <v>158366464</v>
          </cell>
          <cell r="M433">
            <v>13197205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TIMBIO</v>
          </cell>
          <cell r="E434">
            <v>8915007425</v>
          </cell>
          <cell r="F434">
            <v>891500742</v>
          </cell>
          <cell r="G434" t="str">
            <v>No tiene cuenta maestra</v>
          </cell>
          <cell r="H434">
            <v>2</v>
          </cell>
          <cell r="L434">
            <v>450578803</v>
          </cell>
          <cell r="M434">
            <v>37548234</v>
          </cell>
          <cell r="N434">
            <v>0</v>
          </cell>
          <cell r="O434">
            <v>0</v>
          </cell>
          <cell r="P434">
            <v>0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TIMBIQUI</v>
          </cell>
          <cell r="E435">
            <v>8000511671</v>
          </cell>
          <cell r="F435">
            <v>800051167</v>
          </cell>
          <cell r="G435" t="str">
            <v>No tiene cuenta maestra</v>
          </cell>
          <cell r="H435">
            <v>2</v>
          </cell>
          <cell r="L435">
            <v>908585408</v>
          </cell>
          <cell r="M435">
            <v>75715451</v>
          </cell>
          <cell r="N435">
            <v>0</v>
          </cell>
          <cell r="O435">
            <v>0</v>
          </cell>
          <cell r="P435">
            <v>0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TORIBIO</v>
          </cell>
          <cell r="E436">
            <v>8915008874</v>
          </cell>
          <cell r="F436">
            <v>891500887</v>
          </cell>
          <cell r="H436">
            <v>1</v>
          </cell>
          <cell r="L436">
            <v>792258400</v>
          </cell>
          <cell r="M436">
            <v>66021533</v>
          </cell>
          <cell r="N436">
            <v>330107665</v>
          </cell>
          <cell r="O436">
            <v>5</v>
          </cell>
          <cell r="P436">
            <v>66021533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TOTORO</v>
          </cell>
          <cell r="E437">
            <v>8000318745</v>
          </cell>
          <cell r="F437">
            <v>800031874</v>
          </cell>
          <cell r="H437">
            <v>1</v>
          </cell>
          <cell r="L437">
            <v>466335248</v>
          </cell>
          <cell r="M437">
            <v>38861271</v>
          </cell>
          <cell r="N437">
            <v>194306355</v>
          </cell>
          <cell r="O437">
            <v>5</v>
          </cell>
          <cell r="P437">
            <v>38861271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VILLA RICA</v>
          </cell>
          <cell r="E438">
            <v>8170026754</v>
          </cell>
          <cell r="F438">
            <v>817002675</v>
          </cell>
          <cell r="H438">
            <v>1</v>
          </cell>
          <cell r="L438">
            <v>235215300</v>
          </cell>
          <cell r="M438">
            <v>19601275</v>
          </cell>
          <cell r="N438">
            <v>98006375</v>
          </cell>
          <cell r="O438">
            <v>5</v>
          </cell>
          <cell r="P438">
            <v>19601275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POPAYAN</v>
          </cell>
          <cell r="E439">
            <v>8915800064</v>
          </cell>
          <cell r="F439">
            <v>891580006</v>
          </cell>
          <cell r="H439">
            <v>1</v>
          </cell>
          <cell r="I439" t="str">
            <v>CERTIFICADO</v>
          </cell>
          <cell r="L439">
            <v>2328749496</v>
          </cell>
          <cell r="M439">
            <v>194062458</v>
          </cell>
          <cell r="N439">
            <v>970312290</v>
          </cell>
          <cell r="O439">
            <v>5</v>
          </cell>
          <cell r="P439">
            <v>194062458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AGUACHICA</v>
          </cell>
          <cell r="E440">
            <v>8000965614</v>
          </cell>
          <cell r="F440">
            <v>800096561</v>
          </cell>
          <cell r="H440">
            <v>1</v>
          </cell>
          <cell r="L440">
            <v>1817640000</v>
          </cell>
          <cell r="M440">
            <v>151470000</v>
          </cell>
          <cell r="N440">
            <v>757350000</v>
          </cell>
          <cell r="O440">
            <v>5</v>
          </cell>
          <cell r="P440">
            <v>151470000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AGUSTIN CODAZZI</v>
          </cell>
          <cell r="E441">
            <v>8000965581</v>
          </cell>
          <cell r="F441">
            <v>800096558</v>
          </cell>
          <cell r="H441">
            <v>1</v>
          </cell>
          <cell r="L441">
            <v>1330828896</v>
          </cell>
          <cell r="M441">
            <v>110902408</v>
          </cell>
          <cell r="N441">
            <v>554512040</v>
          </cell>
          <cell r="O441">
            <v>5</v>
          </cell>
          <cell r="P441">
            <v>110902408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ASTREA</v>
          </cell>
          <cell r="E442">
            <v>8923015411</v>
          </cell>
          <cell r="F442">
            <v>892301541</v>
          </cell>
          <cell r="H442">
            <v>1</v>
          </cell>
          <cell r="L442">
            <v>600878368</v>
          </cell>
          <cell r="M442">
            <v>50073197</v>
          </cell>
          <cell r="N442">
            <v>250365985</v>
          </cell>
          <cell r="O442">
            <v>5</v>
          </cell>
          <cell r="P442">
            <v>50073197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BECERRIL</v>
          </cell>
          <cell r="E443">
            <v>8000965764</v>
          </cell>
          <cell r="F443">
            <v>800096576</v>
          </cell>
          <cell r="H443">
            <v>1</v>
          </cell>
          <cell r="L443">
            <v>494582424</v>
          </cell>
          <cell r="M443">
            <v>41215202</v>
          </cell>
          <cell r="N443">
            <v>206076010</v>
          </cell>
          <cell r="O443">
            <v>5</v>
          </cell>
          <cell r="P443">
            <v>41215202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BOSCONIA</v>
          </cell>
          <cell r="E444">
            <v>8923011308</v>
          </cell>
          <cell r="F444">
            <v>892301130</v>
          </cell>
          <cell r="H444">
            <v>1</v>
          </cell>
          <cell r="L444">
            <v>965198240</v>
          </cell>
          <cell r="M444">
            <v>80433187</v>
          </cell>
          <cell r="N444">
            <v>402165935</v>
          </cell>
          <cell r="O444">
            <v>5</v>
          </cell>
          <cell r="P444">
            <v>80433187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CHIMICHAGUA</v>
          </cell>
          <cell r="E445">
            <v>8923008151</v>
          </cell>
          <cell r="F445">
            <v>892300815</v>
          </cell>
          <cell r="H445">
            <v>1</v>
          </cell>
          <cell r="L445">
            <v>1040008640</v>
          </cell>
          <cell r="M445">
            <v>86667387</v>
          </cell>
          <cell r="N445">
            <v>433336935</v>
          </cell>
          <cell r="O445">
            <v>5</v>
          </cell>
          <cell r="P445">
            <v>86667387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CHIRIGUANA</v>
          </cell>
          <cell r="E446">
            <v>8000965850</v>
          </cell>
          <cell r="F446">
            <v>800096585</v>
          </cell>
          <cell r="G446" t="str">
            <v>No tiene cuenta maestra</v>
          </cell>
          <cell r="H446">
            <v>2</v>
          </cell>
          <cell r="L446">
            <v>622714888</v>
          </cell>
          <cell r="M446">
            <v>51892907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CURUMANI</v>
          </cell>
          <cell r="E447">
            <v>8000965804</v>
          </cell>
          <cell r="F447">
            <v>800096580</v>
          </cell>
          <cell r="H447">
            <v>1</v>
          </cell>
          <cell r="L447">
            <v>785368432</v>
          </cell>
          <cell r="M447">
            <v>65447369</v>
          </cell>
          <cell r="N447">
            <v>327236845</v>
          </cell>
          <cell r="O447">
            <v>5</v>
          </cell>
          <cell r="P447">
            <v>65447369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EL COPEY</v>
          </cell>
          <cell r="E448">
            <v>8000965875</v>
          </cell>
          <cell r="F448">
            <v>800096587</v>
          </cell>
          <cell r="H448">
            <v>1</v>
          </cell>
          <cell r="L448">
            <v>686972752</v>
          </cell>
          <cell r="M448">
            <v>57247729</v>
          </cell>
          <cell r="N448">
            <v>286238645</v>
          </cell>
          <cell r="O448">
            <v>5</v>
          </cell>
          <cell r="P448">
            <v>57247729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EL PASO</v>
          </cell>
          <cell r="E449">
            <v>8000965922</v>
          </cell>
          <cell r="F449">
            <v>800096592</v>
          </cell>
          <cell r="H449">
            <v>1</v>
          </cell>
          <cell r="L449">
            <v>1113263904</v>
          </cell>
          <cell r="M449">
            <v>92771992</v>
          </cell>
          <cell r="N449">
            <v>463859960</v>
          </cell>
          <cell r="O449">
            <v>5</v>
          </cell>
          <cell r="P449">
            <v>92771992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GAMARRA</v>
          </cell>
          <cell r="E450">
            <v>8000965954</v>
          </cell>
          <cell r="F450">
            <v>800096595</v>
          </cell>
          <cell r="H450">
            <v>1</v>
          </cell>
          <cell r="L450">
            <v>241016560</v>
          </cell>
          <cell r="M450">
            <v>20084713</v>
          </cell>
          <cell r="N450">
            <v>100423565</v>
          </cell>
          <cell r="O450">
            <v>5</v>
          </cell>
          <cell r="P450">
            <v>20084713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GONZALEZ</v>
          </cell>
          <cell r="E451">
            <v>8000965979</v>
          </cell>
          <cell r="F451">
            <v>800096597</v>
          </cell>
          <cell r="H451">
            <v>1</v>
          </cell>
          <cell r="L451">
            <v>111675756</v>
          </cell>
          <cell r="M451">
            <v>9306313</v>
          </cell>
          <cell r="N451">
            <v>46531565</v>
          </cell>
          <cell r="O451">
            <v>5</v>
          </cell>
          <cell r="P451">
            <v>9306313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LA GLORIA</v>
          </cell>
          <cell r="E452">
            <v>8000965993</v>
          </cell>
          <cell r="F452">
            <v>800096599</v>
          </cell>
          <cell r="H452">
            <v>1</v>
          </cell>
          <cell r="L452">
            <v>350856804</v>
          </cell>
          <cell r="M452">
            <v>29238067</v>
          </cell>
          <cell r="N452">
            <v>146190335</v>
          </cell>
          <cell r="O452">
            <v>5</v>
          </cell>
          <cell r="P452">
            <v>29238067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LA JAGUA DE IBIRICO</v>
          </cell>
          <cell r="E453">
            <v>8001086838</v>
          </cell>
          <cell r="F453">
            <v>800108683</v>
          </cell>
          <cell r="H453">
            <v>1</v>
          </cell>
          <cell r="L453">
            <v>979005664</v>
          </cell>
          <cell r="M453">
            <v>81583805</v>
          </cell>
          <cell r="N453">
            <v>407919025</v>
          </cell>
          <cell r="O453">
            <v>5</v>
          </cell>
          <cell r="P453">
            <v>81583805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MANAURE</v>
          </cell>
          <cell r="E454">
            <v>8923017615</v>
          </cell>
          <cell r="F454">
            <v>892301761</v>
          </cell>
          <cell r="H454">
            <v>1</v>
          </cell>
          <cell r="L454">
            <v>254097412</v>
          </cell>
          <cell r="M454">
            <v>21174784</v>
          </cell>
          <cell r="N454">
            <v>105873920</v>
          </cell>
          <cell r="O454">
            <v>5</v>
          </cell>
          <cell r="P454">
            <v>21174784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PAILITAS</v>
          </cell>
          <cell r="E455">
            <v>8000966107</v>
          </cell>
          <cell r="F455">
            <v>800096610</v>
          </cell>
          <cell r="H455">
            <v>1</v>
          </cell>
          <cell r="K455" t="str">
            <v>No. 0656 del 10 de marzo de 2017</v>
          </cell>
          <cell r="L455">
            <v>381023976</v>
          </cell>
          <cell r="M455">
            <v>31751998</v>
          </cell>
          <cell r="N455">
            <v>158759990</v>
          </cell>
          <cell r="O455">
            <v>5</v>
          </cell>
          <cell r="P455">
            <v>31751998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PELAYA</v>
          </cell>
          <cell r="E456">
            <v>8000966139</v>
          </cell>
          <cell r="F456">
            <v>800096613</v>
          </cell>
          <cell r="H456">
            <v>1</v>
          </cell>
          <cell r="L456">
            <v>475694776</v>
          </cell>
          <cell r="M456">
            <v>39641231</v>
          </cell>
          <cell r="N456">
            <v>198206155</v>
          </cell>
          <cell r="O456">
            <v>5</v>
          </cell>
          <cell r="P456">
            <v>39641231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PUEBLO BELLO</v>
          </cell>
          <cell r="E457">
            <v>8240016241</v>
          </cell>
          <cell r="F457">
            <v>824001624</v>
          </cell>
          <cell r="H457">
            <v>1</v>
          </cell>
          <cell r="L457">
            <v>897562448</v>
          </cell>
          <cell r="M457">
            <v>74796871</v>
          </cell>
          <cell r="N457">
            <v>373984355</v>
          </cell>
          <cell r="O457">
            <v>5</v>
          </cell>
          <cell r="P457">
            <v>74796871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RIO DE ORO</v>
          </cell>
          <cell r="E458">
            <v>8923001231</v>
          </cell>
          <cell r="F458">
            <v>892300123</v>
          </cell>
          <cell r="H458">
            <v>1</v>
          </cell>
          <cell r="L458">
            <v>335021000</v>
          </cell>
          <cell r="M458">
            <v>27918417</v>
          </cell>
          <cell r="N458">
            <v>139592085</v>
          </cell>
          <cell r="O458">
            <v>5</v>
          </cell>
          <cell r="P458">
            <v>27918417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LA PAZ</v>
          </cell>
          <cell r="E459">
            <v>8000966051</v>
          </cell>
          <cell r="F459">
            <v>800096605</v>
          </cell>
          <cell r="H459">
            <v>1</v>
          </cell>
          <cell r="L459">
            <v>520229112</v>
          </cell>
          <cell r="M459">
            <v>43352426</v>
          </cell>
          <cell r="N459">
            <v>216762130</v>
          </cell>
          <cell r="O459">
            <v>5</v>
          </cell>
          <cell r="P459">
            <v>43352426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SAN ALBERTO</v>
          </cell>
          <cell r="E460">
            <v>8000966192</v>
          </cell>
          <cell r="F460">
            <v>800096619</v>
          </cell>
          <cell r="H460">
            <v>1</v>
          </cell>
          <cell r="L460">
            <v>380798424</v>
          </cell>
          <cell r="M460">
            <v>31733202</v>
          </cell>
          <cell r="N460">
            <v>158666010</v>
          </cell>
          <cell r="O460">
            <v>5</v>
          </cell>
          <cell r="P460">
            <v>31733202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SAN DIEGO</v>
          </cell>
          <cell r="E461">
            <v>8000966232</v>
          </cell>
          <cell r="F461">
            <v>800096623</v>
          </cell>
          <cell r="H461">
            <v>1</v>
          </cell>
          <cell r="L461">
            <v>353692804</v>
          </cell>
          <cell r="M461">
            <v>29474400</v>
          </cell>
          <cell r="N461">
            <v>147372000</v>
          </cell>
          <cell r="O461">
            <v>5</v>
          </cell>
          <cell r="P461">
            <v>29474400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SAN MARTIN</v>
          </cell>
          <cell r="E462">
            <v>8923010933</v>
          </cell>
          <cell r="F462">
            <v>892301093</v>
          </cell>
          <cell r="H462">
            <v>1</v>
          </cell>
          <cell r="L462">
            <v>422647760</v>
          </cell>
          <cell r="M462">
            <v>35220647</v>
          </cell>
          <cell r="N462">
            <v>176103235</v>
          </cell>
          <cell r="O462">
            <v>5</v>
          </cell>
          <cell r="P462">
            <v>35220647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TAMALAMEQUE</v>
          </cell>
          <cell r="E463">
            <v>8000966264</v>
          </cell>
          <cell r="F463">
            <v>800096626</v>
          </cell>
          <cell r="H463">
            <v>1</v>
          </cell>
          <cell r="L463">
            <v>515068960</v>
          </cell>
          <cell r="M463">
            <v>42922413</v>
          </cell>
          <cell r="N463">
            <v>214612065</v>
          </cell>
          <cell r="O463">
            <v>5</v>
          </cell>
          <cell r="P463">
            <v>42922413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VALLEDUPAR</v>
          </cell>
          <cell r="E464">
            <v>8000989118</v>
          </cell>
          <cell r="F464">
            <v>800098911</v>
          </cell>
          <cell r="H464">
            <v>1</v>
          </cell>
          <cell r="I464" t="str">
            <v>CERTIFICADO</v>
          </cell>
          <cell r="L464">
            <v>5559463808</v>
          </cell>
          <cell r="M464">
            <v>463288651</v>
          </cell>
          <cell r="N464">
            <v>2316443255</v>
          </cell>
          <cell r="O464">
            <v>5</v>
          </cell>
          <cell r="P464">
            <v>463288651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ACANDI</v>
          </cell>
          <cell r="E465">
            <v>8916800508</v>
          </cell>
          <cell r="F465">
            <v>891680050</v>
          </cell>
          <cell r="H465">
            <v>1</v>
          </cell>
          <cell r="L465">
            <v>273705536</v>
          </cell>
          <cell r="M465">
            <v>22808795</v>
          </cell>
          <cell r="N465">
            <v>114043975</v>
          </cell>
          <cell r="O465">
            <v>5</v>
          </cell>
          <cell r="P465">
            <v>22808795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ALTO BAUDO</v>
          </cell>
          <cell r="E466">
            <v>8916000624</v>
          </cell>
          <cell r="F466">
            <v>891600062</v>
          </cell>
          <cell r="H466">
            <v>1</v>
          </cell>
          <cell r="L466">
            <v>1081125056</v>
          </cell>
          <cell r="M466">
            <v>90093755</v>
          </cell>
          <cell r="N466">
            <v>450468775</v>
          </cell>
          <cell r="O466">
            <v>5</v>
          </cell>
          <cell r="P466">
            <v>90093755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ATRATO</v>
          </cell>
          <cell r="E467">
            <v>8180003951</v>
          </cell>
          <cell r="F467">
            <v>818000395</v>
          </cell>
          <cell r="H467">
            <v>1</v>
          </cell>
          <cell r="L467">
            <v>221992022</v>
          </cell>
          <cell r="M467">
            <v>18499335</v>
          </cell>
          <cell r="N467">
            <v>92496675</v>
          </cell>
          <cell r="O467">
            <v>5</v>
          </cell>
          <cell r="P467">
            <v>18499335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BAGADO</v>
          </cell>
          <cell r="E468">
            <v>8916800554</v>
          </cell>
          <cell r="F468">
            <v>891680055</v>
          </cell>
          <cell r="H468">
            <v>1</v>
          </cell>
          <cell r="L468">
            <v>483134752</v>
          </cell>
          <cell r="M468">
            <v>40261229</v>
          </cell>
          <cell r="N468">
            <v>201306145</v>
          </cell>
          <cell r="O468">
            <v>5</v>
          </cell>
          <cell r="P468">
            <v>40261229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BAHIA SOLANO</v>
          </cell>
          <cell r="E469">
            <v>8916803953</v>
          </cell>
          <cell r="F469">
            <v>891680395</v>
          </cell>
          <cell r="G469" t="str">
            <v>Res. 3446 del 25/10/2017</v>
          </cell>
          <cell r="H469">
            <v>3</v>
          </cell>
          <cell r="J469" t="str">
            <v>No. 3446 del 25-10-2017</v>
          </cell>
          <cell r="K469" t="str">
            <v>Medida cautelar de suspension de giros </v>
          </cell>
          <cell r="L469">
            <v>224724104</v>
          </cell>
          <cell r="M469">
            <v>18727009</v>
          </cell>
          <cell r="N469">
            <v>0</v>
          </cell>
          <cell r="O469">
            <v>0</v>
          </cell>
          <cell r="P469">
            <v>0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BAJO BAUDO-PIZA</v>
          </cell>
          <cell r="E470">
            <v>8000955895</v>
          </cell>
          <cell r="F470">
            <v>800095589</v>
          </cell>
          <cell r="H470">
            <v>1</v>
          </cell>
          <cell r="L470">
            <v>621767080</v>
          </cell>
          <cell r="M470">
            <v>51813923</v>
          </cell>
          <cell r="N470">
            <v>259069615</v>
          </cell>
          <cell r="O470">
            <v>5</v>
          </cell>
          <cell r="P470">
            <v>51813923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BOJAYA</v>
          </cell>
          <cell r="E471">
            <v>8000703758</v>
          </cell>
          <cell r="F471">
            <v>800070375</v>
          </cell>
          <cell r="H471">
            <v>1</v>
          </cell>
          <cell r="L471">
            <v>645716848</v>
          </cell>
          <cell r="M471">
            <v>53809737</v>
          </cell>
          <cell r="N471">
            <v>269048685</v>
          </cell>
          <cell r="O471">
            <v>5</v>
          </cell>
          <cell r="P471">
            <v>53809737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CANTON DEL SAN PABLO</v>
          </cell>
          <cell r="E472">
            <v>8002394145</v>
          </cell>
          <cell r="F472">
            <v>800239414</v>
          </cell>
          <cell r="H472">
            <v>1</v>
          </cell>
          <cell r="L472">
            <v>162055986</v>
          </cell>
          <cell r="M472">
            <v>13504666</v>
          </cell>
          <cell r="N472">
            <v>67523330</v>
          </cell>
          <cell r="O472">
            <v>5</v>
          </cell>
          <cell r="P472">
            <v>13504666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CARMEN DEL DARIEN</v>
          </cell>
          <cell r="E473">
            <v>8180013419</v>
          </cell>
          <cell r="F473">
            <v>818001341</v>
          </cell>
          <cell r="H473">
            <v>1</v>
          </cell>
          <cell r="L473">
            <v>489643104</v>
          </cell>
          <cell r="M473">
            <v>40803592</v>
          </cell>
          <cell r="N473">
            <v>204017960</v>
          </cell>
          <cell r="O473">
            <v>5</v>
          </cell>
          <cell r="P473">
            <v>40803592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CERTEGUI</v>
          </cell>
          <cell r="E474">
            <v>8180012023</v>
          </cell>
          <cell r="F474">
            <v>818001202</v>
          </cell>
          <cell r="H474">
            <v>1</v>
          </cell>
          <cell r="L474">
            <v>162361488</v>
          </cell>
          <cell r="M474">
            <v>13530124</v>
          </cell>
          <cell r="N474">
            <v>67650620</v>
          </cell>
          <cell r="O474">
            <v>5</v>
          </cell>
          <cell r="P474">
            <v>13530124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CONDOTO</v>
          </cell>
          <cell r="E475">
            <v>8916800579</v>
          </cell>
          <cell r="F475">
            <v>891680057</v>
          </cell>
          <cell r="H475">
            <v>1</v>
          </cell>
          <cell r="L475">
            <v>419607368</v>
          </cell>
          <cell r="M475">
            <v>34967281</v>
          </cell>
          <cell r="N475">
            <v>174836405</v>
          </cell>
          <cell r="O475">
            <v>5</v>
          </cell>
          <cell r="P475">
            <v>34967281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EL CARMEN</v>
          </cell>
          <cell r="E476">
            <v>8916800619</v>
          </cell>
          <cell r="F476">
            <v>891680061</v>
          </cell>
          <cell r="H476">
            <v>1</v>
          </cell>
          <cell r="L476">
            <v>162266764</v>
          </cell>
          <cell r="M476">
            <v>13522230</v>
          </cell>
          <cell r="N476">
            <v>67611150</v>
          </cell>
          <cell r="O476">
            <v>5</v>
          </cell>
          <cell r="P476">
            <v>13522230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LITORAL DEL SAN JUAN</v>
          </cell>
          <cell r="E477">
            <v>8180000022</v>
          </cell>
          <cell r="F477">
            <v>818000002</v>
          </cell>
          <cell r="H477">
            <v>1</v>
          </cell>
          <cell r="L477">
            <v>485122464</v>
          </cell>
          <cell r="M477">
            <v>40426872</v>
          </cell>
          <cell r="N477">
            <v>202134360</v>
          </cell>
          <cell r="O477">
            <v>5</v>
          </cell>
          <cell r="P477">
            <v>40426872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ITSMINA</v>
          </cell>
          <cell r="E478">
            <v>8916800672</v>
          </cell>
          <cell r="F478">
            <v>891680067</v>
          </cell>
          <cell r="H478">
            <v>1</v>
          </cell>
          <cell r="L478">
            <v>1371796304</v>
          </cell>
          <cell r="M478">
            <v>114316359</v>
          </cell>
          <cell r="N478">
            <v>571581795</v>
          </cell>
          <cell r="O478">
            <v>5</v>
          </cell>
          <cell r="P478">
            <v>114316359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JURADO</v>
          </cell>
          <cell r="E479">
            <v>8916804027</v>
          </cell>
          <cell r="F479">
            <v>891680402</v>
          </cell>
          <cell r="H479">
            <v>1</v>
          </cell>
          <cell r="L479">
            <v>168384640</v>
          </cell>
          <cell r="M479">
            <v>14032053</v>
          </cell>
          <cell r="N479">
            <v>70160265</v>
          </cell>
          <cell r="O479">
            <v>5</v>
          </cell>
          <cell r="P479">
            <v>14032053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LLORO</v>
          </cell>
          <cell r="E480">
            <v>8916802812</v>
          </cell>
          <cell r="F480">
            <v>891680281</v>
          </cell>
          <cell r="H480">
            <v>1</v>
          </cell>
          <cell r="L480">
            <v>403487944</v>
          </cell>
          <cell r="M480">
            <v>33623995</v>
          </cell>
          <cell r="N480">
            <v>168119975</v>
          </cell>
          <cell r="O480">
            <v>5</v>
          </cell>
          <cell r="P480">
            <v>33623995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MEDIO ATRATO</v>
          </cell>
          <cell r="E481">
            <v>8180009413</v>
          </cell>
          <cell r="F481">
            <v>818000941</v>
          </cell>
          <cell r="H481">
            <v>1</v>
          </cell>
          <cell r="L481">
            <v>321789532</v>
          </cell>
          <cell r="M481">
            <v>26815794</v>
          </cell>
          <cell r="N481">
            <v>134078970</v>
          </cell>
          <cell r="O481">
            <v>5</v>
          </cell>
          <cell r="P481">
            <v>26815794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MEDIO BAUDO</v>
          </cell>
          <cell r="E482">
            <v>8180009072</v>
          </cell>
          <cell r="F482">
            <v>818000907</v>
          </cell>
          <cell r="H482">
            <v>1</v>
          </cell>
          <cell r="L482">
            <v>496443696</v>
          </cell>
          <cell r="M482">
            <v>41370308</v>
          </cell>
          <cell r="N482">
            <v>206851540</v>
          </cell>
          <cell r="O482">
            <v>5</v>
          </cell>
          <cell r="P482">
            <v>41370308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MEDIO SAN JUAN</v>
          </cell>
          <cell r="E483">
            <v>8180012062</v>
          </cell>
          <cell r="F483">
            <v>818001206</v>
          </cell>
          <cell r="H483">
            <v>1</v>
          </cell>
          <cell r="L483">
            <v>256563944</v>
          </cell>
          <cell r="M483">
            <v>21380329</v>
          </cell>
          <cell r="N483">
            <v>106901645</v>
          </cell>
          <cell r="O483">
            <v>5</v>
          </cell>
          <cell r="P483">
            <v>21380329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NOVITA</v>
          </cell>
          <cell r="E484">
            <v>8916800751</v>
          </cell>
          <cell r="F484">
            <v>891680075</v>
          </cell>
          <cell r="H484">
            <v>1</v>
          </cell>
          <cell r="L484">
            <v>210846562</v>
          </cell>
          <cell r="M484">
            <v>17570547</v>
          </cell>
          <cell r="N484">
            <v>87852735</v>
          </cell>
          <cell r="O484">
            <v>5</v>
          </cell>
          <cell r="P484">
            <v>17570547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NUQUI</v>
          </cell>
          <cell r="E485">
            <v>8916800769</v>
          </cell>
          <cell r="F485">
            <v>891680076</v>
          </cell>
          <cell r="H485">
            <v>1</v>
          </cell>
          <cell r="L485">
            <v>187215624</v>
          </cell>
          <cell r="M485">
            <v>15601302</v>
          </cell>
          <cell r="N485">
            <v>78006510</v>
          </cell>
          <cell r="O485">
            <v>5</v>
          </cell>
          <cell r="P485">
            <v>15601302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RIO IRO</v>
          </cell>
          <cell r="E486">
            <v>8180012030</v>
          </cell>
          <cell r="F486">
            <v>818001203</v>
          </cell>
          <cell r="H486">
            <v>1</v>
          </cell>
          <cell r="L486">
            <v>235977200</v>
          </cell>
          <cell r="M486">
            <v>19664767</v>
          </cell>
          <cell r="N486">
            <v>98323835</v>
          </cell>
          <cell r="O486">
            <v>5</v>
          </cell>
          <cell r="P486">
            <v>19664767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RIO QUITO</v>
          </cell>
          <cell r="E487">
            <v>8180008991</v>
          </cell>
          <cell r="F487">
            <v>818000899</v>
          </cell>
          <cell r="H487">
            <v>1</v>
          </cell>
          <cell r="L487">
            <v>364516900</v>
          </cell>
          <cell r="M487">
            <v>30376408</v>
          </cell>
          <cell r="N487">
            <v>151882040</v>
          </cell>
          <cell r="O487">
            <v>5</v>
          </cell>
          <cell r="P487">
            <v>30376408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RIO SUCIO</v>
          </cell>
          <cell r="E488">
            <v>8916800790</v>
          </cell>
          <cell r="F488">
            <v>891680079</v>
          </cell>
          <cell r="H488">
            <v>1</v>
          </cell>
          <cell r="L488">
            <v>1276933504</v>
          </cell>
          <cell r="M488">
            <v>106411125</v>
          </cell>
          <cell r="N488">
            <v>532055625</v>
          </cell>
          <cell r="O488">
            <v>5</v>
          </cell>
          <cell r="P488">
            <v>106411125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SAN JOSE DE PALMAR</v>
          </cell>
          <cell r="E489">
            <v>8916800809</v>
          </cell>
          <cell r="F489">
            <v>891680080</v>
          </cell>
          <cell r="H489">
            <v>1</v>
          </cell>
          <cell r="L489">
            <v>92932010</v>
          </cell>
          <cell r="M489">
            <v>7744334</v>
          </cell>
          <cell r="N489">
            <v>38721670</v>
          </cell>
          <cell r="O489">
            <v>5</v>
          </cell>
          <cell r="P489">
            <v>7744334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SIPI</v>
          </cell>
          <cell r="E490">
            <v>8000956134</v>
          </cell>
          <cell r="F490">
            <v>800095613</v>
          </cell>
          <cell r="H490">
            <v>1</v>
          </cell>
          <cell r="L490">
            <v>91766626</v>
          </cell>
          <cell r="M490">
            <v>7647219</v>
          </cell>
          <cell r="N490">
            <v>38236095</v>
          </cell>
          <cell r="O490">
            <v>5</v>
          </cell>
          <cell r="P490">
            <v>7647219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TADO</v>
          </cell>
          <cell r="E491">
            <v>8916800816</v>
          </cell>
          <cell r="F491">
            <v>891680081</v>
          </cell>
          <cell r="H491">
            <v>1</v>
          </cell>
          <cell r="L491">
            <v>856809728</v>
          </cell>
          <cell r="M491">
            <v>71400811</v>
          </cell>
          <cell r="N491">
            <v>357004055</v>
          </cell>
          <cell r="O491">
            <v>5</v>
          </cell>
          <cell r="P491">
            <v>71400811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UNGUIA</v>
          </cell>
          <cell r="E492">
            <v>8916801964</v>
          </cell>
          <cell r="F492">
            <v>891680196</v>
          </cell>
          <cell r="G492" t="str">
            <v>Res. 3446 del 25/10/2017</v>
          </cell>
          <cell r="H492">
            <v>3</v>
          </cell>
          <cell r="J492" t="str">
            <v>No. 3446 del 25-10-2017</v>
          </cell>
          <cell r="K492" t="str">
            <v>Medida cautelar de suspension de giros </v>
          </cell>
          <cell r="L492">
            <v>380646840</v>
          </cell>
          <cell r="M492">
            <v>31720570</v>
          </cell>
          <cell r="N492">
            <v>0</v>
          </cell>
          <cell r="O492">
            <v>0</v>
          </cell>
          <cell r="P492">
            <v>0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UNION PANAMERICANA</v>
          </cell>
          <cell r="E493">
            <v>8180009610</v>
          </cell>
          <cell r="F493">
            <v>818000961</v>
          </cell>
          <cell r="H493">
            <v>1</v>
          </cell>
          <cell r="L493">
            <v>154626544</v>
          </cell>
          <cell r="M493">
            <v>12885545</v>
          </cell>
          <cell r="N493">
            <v>64427725</v>
          </cell>
          <cell r="O493">
            <v>5</v>
          </cell>
          <cell r="P493">
            <v>12885545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QUIBDO</v>
          </cell>
          <cell r="E494">
            <v>8916800110</v>
          </cell>
          <cell r="F494">
            <v>891680011</v>
          </cell>
          <cell r="H494">
            <v>1</v>
          </cell>
          <cell r="I494" t="str">
            <v>CERTIFICADO</v>
          </cell>
          <cell r="L494">
            <v>4643538880</v>
          </cell>
          <cell r="M494">
            <v>386961573</v>
          </cell>
          <cell r="N494">
            <v>1934807865</v>
          </cell>
          <cell r="O494">
            <v>5</v>
          </cell>
          <cell r="P494">
            <v>386961573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AYAPEL</v>
          </cell>
          <cell r="E495">
            <v>8000967373</v>
          </cell>
          <cell r="F495">
            <v>800096737</v>
          </cell>
          <cell r="H495">
            <v>1</v>
          </cell>
          <cell r="L495">
            <v>1409616512</v>
          </cell>
          <cell r="M495">
            <v>117468043</v>
          </cell>
          <cell r="N495">
            <v>587340215</v>
          </cell>
          <cell r="O495">
            <v>5</v>
          </cell>
          <cell r="P495">
            <v>117468043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BUENAVISTA</v>
          </cell>
          <cell r="E496">
            <v>8000967398</v>
          </cell>
          <cell r="F496">
            <v>800096739</v>
          </cell>
          <cell r="H496">
            <v>1</v>
          </cell>
          <cell r="L496">
            <v>621997128</v>
          </cell>
          <cell r="M496">
            <v>51833094</v>
          </cell>
          <cell r="N496">
            <v>259165470</v>
          </cell>
          <cell r="O496">
            <v>5</v>
          </cell>
          <cell r="P496">
            <v>51833094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CANALETE</v>
          </cell>
          <cell r="E497">
            <v>8000967406</v>
          </cell>
          <cell r="F497">
            <v>800096740</v>
          </cell>
          <cell r="G497" t="str">
            <v>No tiene cuenta maestra</v>
          </cell>
          <cell r="H497">
            <v>2</v>
          </cell>
          <cell r="L497">
            <v>697685696</v>
          </cell>
          <cell r="M497">
            <v>58140475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CERETE</v>
          </cell>
          <cell r="E498">
            <v>8000967445</v>
          </cell>
          <cell r="F498">
            <v>800096744</v>
          </cell>
          <cell r="H498">
            <v>1</v>
          </cell>
          <cell r="L498">
            <v>1732194624</v>
          </cell>
          <cell r="M498">
            <v>144349552</v>
          </cell>
          <cell r="N498">
            <v>721747760</v>
          </cell>
          <cell r="O498">
            <v>5</v>
          </cell>
          <cell r="P498">
            <v>144349552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CHIMA</v>
          </cell>
          <cell r="E499">
            <v>8000967501</v>
          </cell>
          <cell r="F499">
            <v>800096750</v>
          </cell>
          <cell r="H499">
            <v>1</v>
          </cell>
          <cell r="L499">
            <v>367835232</v>
          </cell>
          <cell r="M499">
            <v>30652936</v>
          </cell>
          <cell r="N499">
            <v>153264680</v>
          </cell>
          <cell r="O499">
            <v>5</v>
          </cell>
          <cell r="P499">
            <v>30652936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CHINU</v>
          </cell>
          <cell r="E500">
            <v>8000967531</v>
          </cell>
          <cell r="F500">
            <v>800096753</v>
          </cell>
          <cell r="H500">
            <v>1</v>
          </cell>
          <cell r="L500">
            <v>948867888</v>
          </cell>
          <cell r="M500">
            <v>79072324</v>
          </cell>
          <cell r="N500">
            <v>395361620</v>
          </cell>
          <cell r="O500">
            <v>5</v>
          </cell>
          <cell r="P500">
            <v>79072324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CIENAGA DE ORO</v>
          </cell>
          <cell r="E501">
            <v>8000967461</v>
          </cell>
          <cell r="F501">
            <v>800096746</v>
          </cell>
          <cell r="H501">
            <v>1</v>
          </cell>
          <cell r="L501">
            <v>1478558544</v>
          </cell>
          <cell r="M501">
            <v>123213212</v>
          </cell>
          <cell r="N501">
            <v>616066060</v>
          </cell>
          <cell r="O501">
            <v>5</v>
          </cell>
          <cell r="P501">
            <v>123213212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COTORRA</v>
          </cell>
          <cell r="E502">
            <v>8120016751</v>
          </cell>
          <cell r="F502">
            <v>812001675</v>
          </cell>
          <cell r="H502">
            <v>1</v>
          </cell>
          <cell r="L502">
            <v>406148768</v>
          </cell>
          <cell r="M502">
            <v>33845731</v>
          </cell>
          <cell r="N502">
            <v>169228655</v>
          </cell>
          <cell r="O502">
            <v>5</v>
          </cell>
          <cell r="P502">
            <v>33845731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LA APARTADA</v>
          </cell>
          <cell r="E503">
            <v>8120016816</v>
          </cell>
          <cell r="F503">
            <v>812001681</v>
          </cell>
          <cell r="H503">
            <v>1</v>
          </cell>
          <cell r="L503">
            <v>285157556</v>
          </cell>
          <cell r="M503">
            <v>23763130</v>
          </cell>
          <cell r="N503">
            <v>118815650</v>
          </cell>
          <cell r="O503">
            <v>5</v>
          </cell>
          <cell r="P503">
            <v>23763130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LOS CORDOBAS</v>
          </cell>
          <cell r="E504">
            <v>8000967610</v>
          </cell>
          <cell r="F504">
            <v>800096761</v>
          </cell>
          <cell r="H504">
            <v>1</v>
          </cell>
          <cell r="L504">
            <v>613600072</v>
          </cell>
          <cell r="M504">
            <v>51133339</v>
          </cell>
          <cell r="N504">
            <v>255666695</v>
          </cell>
          <cell r="O504">
            <v>5</v>
          </cell>
          <cell r="P504">
            <v>51133339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MOMIL</v>
          </cell>
          <cell r="E505">
            <v>8000967628</v>
          </cell>
          <cell r="F505">
            <v>800096762</v>
          </cell>
          <cell r="H505">
            <v>1</v>
          </cell>
          <cell r="L505">
            <v>417987248</v>
          </cell>
          <cell r="M505">
            <v>34832271</v>
          </cell>
          <cell r="N505">
            <v>174161355</v>
          </cell>
          <cell r="O505">
            <v>5</v>
          </cell>
          <cell r="P505">
            <v>34832271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MONTELIBANO</v>
          </cell>
          <cell r="E506">
            <v>8000967635</v>
          </cell>
          <cell r="F506">
            <v>800096763</v>
          </cell>
          <cell r="H506">
            <v>1</v>
          </cell>
          <cell r="L506">
            <v>1562399184</v>
          </cell>
          <cell r="M506">
            <v>130199932</v>
          </cell>
          <cell r="N506">
            <v>650999660</v>
          </cell>
          <cell r="O506">
            <v>5</v>
          </cell>
          <cell r="P506">
            <v>130199932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MOÑITOS</v>
          </cell>
          <cell r="E507">
            <v>8000654749</v>
          </cell>
          <cell r="F507">
            <v>800065474</v>
          </cell>
          <cell r="H507">
            <v>1</v>
          </cell>
          <cell r="L507">
            <v>897104720</v>
          </cell>
          <cell r="M507">
            <v>74758727</v>
          </cell>
          <cell r="N507">
            <v>373793635</v>
          </cell>
          <cell r="O507">
            <v>5</v>
          </cell>
          <cell r="P507">
            <v>74758727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PLANETA RICA</v>
          </cell>
          <cell r="E508">
            <v>8000967651</v>
          </cell>
          <cell r="F508">
            <v>800096765</v>
          </cell>
          <cell r="G508" t="str">
            <v>No tiene cuenta maestra</v>
          </cell>
          <cell r="H508">
            <v>2</v>
          </cell>
          <cell r="L508">
            <v>1615536960</v>
          </cell>
          <cell r="M508">
            <v>134628080</v>
          </cell>
          <cell r="N508">
            <v>0</v>
          </cell>
          <cell r="O508">
            <v>0</v>
          </cell>
          <cell r="P508">
            <v>0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PUEBLO NUEVO</v>
          </cell>
          <cell r="E509">
            <v>8000967667</v>
          </cell>
          <cell r="F509">
            <v>800096766</v>
          </cell>
          <cell r="G509" t="str">
            <v>No tiene cuenta maestra</v>
          </cell>
          <cell r="H509">
            <v>2</v>
          </cell>
          <cell r="L509">
            <v>785923128</v>
          </cell>
          <cell r="M509">
            <v>65493594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PUERTO ESCONDIDO</v>
          </cell>
          <cell r="E510">
            <v>8000967707</v>
          </cell>
          <cell r="F510">
            <v>800096770</v>
          </cell>
          <cell r="G510" t="str">
            <v>No tiene cuenta maestra</v>
          </cell>
          <cell r="H510">
            <v>2</v>
          </cell>
          <cell r="L510">
            <v>845695632</v>
          </cell>
          <cell r="M510">
            <v>70474636</v>
          </cell>
          <cell r="N510">
            <v>0</v>
          </cell>
          <cell r="O510">
            <v>0</v>
          </cell>
          <cell r="P510">
            <v>0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PUERTO LIBERTADOR</v>
          </cell>
          <cell r="E511">
            <v>8000967721</v>
          </cell>
          <cell r="F511">
            <v>800096772</v>
          </cell>
          <cell r="H511">
            <v>1</v>
          </cell>
          <cell r="K511" t="str">
            <v>No. 1091 del 24 de abril de 2017</v>
          </cell>
          <cell r="L511">
            <v>1142179632</v>
          </cell>
          <cell r="M511">
            <v>95181636</v>
          </cell>
          <cell r="N511">
            <v>475908180</v>
          </cell>
          <cell r="O511">
            <v>5</v>
          </cell>
          <cell r="P511">
            <v>95181636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PURISIMA</v>
          </cell>
          <cell r="E512">
            <v>8000791627</v>
          </cell>
          <cell r="F512">
            <v>800079162</v>
          </cell>
          <cell r="H512">
            <v>1</v>
          </cell>
          <cell r="L512">
            <v>394133252</v>
          </cell>
          <cell r="M512">
            <v>32844438</v>
          </cell>
          <cell r="N512">
            <v>164222190</v>
          </cell>
          <cell r="O512">
            <v>5</v>
          </cell>
          <cell r="P512">
            <v>32844438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SAN ANDRES DE SOTAVENTO</v>
          </cell>
          <cell r="E513">
            <v>8000752319</v>
          </cell>
          <cell r="F513">
            <v>800075231</v>
          </cell>
          <cell r="H513">
            <v>1</v>
          </cell>
          <cell r="L513">
            <v>1623331844</v>
          </cell>
          <cell r="M513">
            <v>135277654</v>
          </cell>
          <cell r="N513">
            <v>676388270</v>
          </cell>
          <cell r="O513">
            <v>5</v>
          </cell>
          <cell r="P513">
            <v>135277654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SAN ANTERO</v>
          </cell>
          <cell r="E514">
            <v>8000967818</v>
          </cell>
          <cell r="F514">
            <v>800096781</v>
          </cell>
          <cell r="H514">
            <v>1</v>
          </cell>
          <cell r="L514">
            <v>828279232</v>
          </cell>
          <cell r="M514">
            <v>69023269</v>
          </cell>
          <cell r="N514">
            <v>345116345</v>
          </cell>
          <cell r="O514">
            <v>5</v>
          </cell>
          <cell r="P514">
            <v>69023269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SAN BERNARDO V.</v>
          </cell>
          <cell r="E515">
            <v>8000968049</v>
          </cell>
          <cell r="F515">
            <v>800096804</v>
          </cell>
          <cell r="H515">
            <v>1</v>
          </cell>
          <cell r="L515">
            <v>899247232</v>
          </cell>
          <cell r="M515">
            <v>74937269</v>
          </cell>
          <cell r="N515">
            <v>374686345</v>
          </cell>
          <cell r="O515">
            <v>5</v>
          </cell>
          <cell r="P515">
            <v>74937269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SAN CARLOS</v>
          </cell>
          <cell r="E516">
            <v>8000755377</v>
          </cell>
          <cell r="F516">
            <v>800075537</v>
          </cell>
          <cell r="H516">
            <v>1</v>
          </cell>
          <cell r="L516">
            <v>623239248</v>
          </cell>
          <cell r="M516">
            <v>51936604</v>
          </cell>
          <cell r="N516">
            <v>259683020</v>
          </cell>
          <cell r="O516">
            <v>5</v>
          </cell>
          <cell r="P516">
            <v>51936604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SAN JOSE DE URE</v>
          </cell>
          <cell r="E517">
            <v>9002200618</v>
          </cell>
          <cell r="F517">
            <v>900220061</v>
          </cell>
          <cell r="H517">
            <v>1</v>
          </cell>
          <cell r="L517">
            <v>396758816</v>
          </cell>
          <cell r="M517">
            <v>33063235</v>
          </cell>
          <cell r="N517">
            <v>165316175</v>
          </cell>
          <cell r="O517">
            <v>5</v>
          </cell>
          <cell r="P517">
            <v>33063235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SAN PELAYO</v>
          </cell>
          <cell r="E518">
            <v>8000968056</v>
          </cell>
          <cell r="F518">
            <v>800096805</v>
          </cell>
          <cell r="G518" t="str">
            <v>No tiene cuenta maestra</v>
          </cell>
          <cell r="H518">
            <v>2</v>
          </cell>
          <cell r="L518">
            <v>995283792</v>
          </cell>
          <cell r="M518">
            <v>82940316</v>
          </cell>
          <cell r="N518">
            <v>0</v>
          </cell>
          <cell r="O518">
            <v>0</v>
          </cell>
          <cell r="P518">
            <v>0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TIERRALTA</v>
          </cell>
          <cell r="E519">
            <v>8000968070</v>
          </cell>
          <cell r="F519">
            <v>800096807</v>
          </cell>
          <cell r="H519">
            <v>1</v>
          </cell>
          <cell r="L519">
            <v>3059150784</v>
          </cell>
          <cell r="M519">
            <v>254929232</v>
          </cell>
          <cell r="N519">
            <v>1274646160</v>
          </cell>
          <cell r="O519">
            <v>5</v>
          </cell>
          <cell r="P519">
            <v>254929232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TUCHIN</v>
          </cell>
          <cell r="E520">
            <v>9002201472</v>
          </cell>
          <cell r="F520">
            <v>900220147</v>
          </cell>
          <cell r="H520">
            <v>1</v>
          </cell>
          <cell r="L520">
            <v>1494857680</v>
          </cell>
          <cell r="M520">
            <v>124571473</v>
          </cell>
          <cell r="N520">
            <v>622857365</v>
          </cell>
          <cell r="O520">
            <v>5</v>
          </cell>
          <cell r="P520">
            <v>124571473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VALENCIA</v>
          </cell>
          <cell r="E521">
            <v>8000968088</v>
          </cell>
          <cell r="F521">
            <v>800096808</v>
          </cell>
          <cell r="H521">
            <v>1</v>
          </cell>
          <cell r="L521">
            <v>1196180336</v>
          </cell>
          <cell r="M521">
            <v>99681695</v>
          </cell>
          <cell r="N521">
            <v>498408475</v>
          </cell>
          <cell r="O521">
            <v>5</v>
          </cell>
          <cell r="P521">
            <v>99681695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MONTERIA</v>
          </cell>
          <cell r="E522">
            <v>8000967341</v>
          </cell>
          <cell r="F522">
            <v>800096734</v>
          </cell>
          <cell r="H522">
            <v>1</v>
          </cell>
          <cell r="I522" t="str">
            <v>CERTIFICADO</v>
          </cell>
          <cell r="L522">
            <v>6750090368</v>
          </cell>
          <cell r="M522">
            <v>562507531</v>
          </cell>
          <cell r="N522">
            <v>2812537655</v>
          </cell>
          <cell r="O522">
            <v>5</v>
          </cell>
          <cell r="P522">
            <v>562507531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LORICA</v>
          </cell>
          <cell r="E523">
            <v>8000967588</v>
          </cell>
          <cell r="F523">
            <v>800096758</v>
          </cell>
          <cell r="H523">
            <v>1</v>
          </cell>
          <cell r="I523" t="str">
            <v>CERTIFICADO</v>
          </cell>
          <cell r="L523">
            <v>2858996352</v>
          </cell>
          <cell r="M523">
            <v>238249696</v>
          </cell>
          <cell r="N523">
            <v>1191248480</v>
          </cell>
          <cell r="O523">
            <v>5</v>
          </cell>
          <cell r="P523">
            <v>238249696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SAHAGUN</v>
          </cell>
          <cell r="E524">
            <v>8000967778</v>
          </cell>
          <cell r="F524">
            <v>800096777</v>
          </cell>
          <cell r="H524">
            <v>1</v>
          </cell>
          <cell r="I524" t="str">
            <v>CERTIFICADO</v>
          </cell>
          <cell r="L524">
            <v>2023384704</v>
          </cell>
          <cell r="M524">
            <v>168615392</v>
          </cell>
          <cell r="N524">
            <v>843076960</v>
          </cell>
          <cell r="O524">
            <v>5</v>
          </cell>
          <cell r="P524">
            <v>168615392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AGUA DE DIOS</v>
          </cell>
          <cell r="E525">
            <v>8906801494</v>
          </cell>
          <cell r="F525">
            <v>890680149</v>
          </cell>
          <cell r="H525">
            <v>1</v>
          </cell>
          <cell r="L525">
            <v>160844238</v>
          </cell>
          <cell r="M525">
            <v>13403687</v>
          </cell>
          <cell r="N525">
            <v>67018435</v>
          </cell>
          <cell r="O525">
            <v>5</v>
          </cell>
          <cell r="P525">
            <v>13403687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ALBAN</v>
          </cell>
          <cell r="E526">
            <v>8999994500</v>
          </cell>
          <cell r="F526">
            <v>899999450</v>
          </cell>
          <cell r="H526">
            <v>1</v>
          </cell>
          <cell r="L526">
            <v>92351690</v>
          </cell>
          <cell r="M526">
            <v>7695974</v>
          </cell>
          <cell r="N526">
            <v>38479870</v>
          </cell>
          <cell r="O526">
            <v>5</v>
          </cell>
          <cell r="P526">
            <v>7695974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ANAPOIMA</v>
          </cell>
          <cell r="E527">
            <v>8906800971</v>
          </cell>
          <cell r="F527">
            <v>890680097</v>
          </cell>
          <cell r="H527">
            <v>1</v>
          </cell>
          <cell r="L527">
            <v>153287589</v>
          </cell>
          <cell r="M527">
            <v>12773966</v>
          </cell>
          <cell r="N527">
            <v>63869830</v>
          </cell>
          <cell r="O527">
            <v>5</v>
          </cell>
          <cell r="P527">
            <v>12773966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ANOLAIMA</v>
          </cell>
          <cell r="E528">
            <v>8999994263</v>
          </cell>
          <cell r="F528">
            <v>899999426</v>
          </cell>
          <cell r="H528">
            <v>1</v>
          </cell>
          <cell r="L528">
            <v>249331492</v>
          </cell>
          <cell r="M528">
            <v>20777624</v>
          </cell>
          <cell r="N528">
            <v>103888120</v>
          </cell>
          <cell r="O528">
            <v>5</v>
          </cell>
          <cell r="P528">
            <v>20777624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ARBELAEZ</v>
          </cell>
          <cell r="E529">
            <v>8000933868</v>
          </cell>
          <cell r="F529">
            <v>800093386</v>
          </cell>
          <cell r="H529">
            <v>1</v>
          </cell>
          <cell r="L529">
            <v>194362886</v>
          </cell>
          <cell r="M529">
            <v>16196907</v>
          </cell>
          <cell r="N529">
            <v>80984535</v>
          </cell>
          <cell r="O529">
            <v>5</v>
          </cell>
          <cell r="P529">
            <v>16196907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BELTRAN</v>
          </cell>
          <cell r="E530">
            <v>8000946240</v>
          </cell>
          <cell r="F530">
            <v>800094624</v>
          </cell>
          <cell r="G530" t="str">
            <v>No tiene cuenta maestra</v>
          </cell>
          <cell r="H530">
            <v>2</v>
          </cell>
          <cell r="L530">
            <v>42757320</v>
          </cell>
          <cell r="M530">
            <v>3563110</v>
          </cell>
          <cell r="N530">
            <v>0</v>
          </cell>
          <cell r="O530">
            <v>0</v>
          </cell>
          <cell r="P530">
            <v>0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BITUIMA</v>
          </cell>
          <cell r="E531">
            <v>8999997085</v>
          </cell>
          <cell r="F531">
            <v>899999708</v>
          </cell>
          <cell r="H531">
            <v>1</v>
          </cell>
          <cell r="L531">
            <v>40803730</v>
          </cell>
          <cell r="M531">
            <v>3400311</v>
          </cell>
          <cell r="N531">
            <v>17001555</v>
          </cell>
          <cell r="O531">
            <v>5</v>
          </cell>
          <cell r="P531">
            <v>3400311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BOJACA</v>
          </cell>
          <cell r="E532">
            <v>8000946226</v>
          </cell>
          <cell r="F532">
            <v>800094622</v>
          </cell>
          <cell r="H532">
            <v>1</v>
          </cell>
          <cell r="L532">
            <v>119816741</v>
          </cell>
          <cell r="M532">
            <v>9984728</v>
          </cell>
          <cell r="N532">
            <v>49923640</v>
          </cell>
          <cell r="O532">
            <v>5</v>
          </cell>
          <cell r="P532">
            <v>9984728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CABRERA</v>
          </cell>
          <cell r="E533">
            <v>8906801075</v>
          </cell>
          <cell r="F533">
            <v>890680107</v>
          </cell>
          <cell r="H533">
            <v>1</v>
          </cell>
          <cell r="L533">
            <v>83070001</v>
          </cell>
          <cell r="M533">
            <v>6922500</v>
          </cell>
          <cell r="N533">
            <v>34612500</v>
          </cell>
          <cell r="O533">
            <v>5</v>
          </cell>
          <cell r="P533">
            <v>6922500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CACHIPAY</v>
          </cell>
          <cell r="E534">
            <v>8000810919</v>
          </cell>
          <cell r="F534">
            <v>800081091</v>
          </cell>
          <cell r="G534" t="str">
            <v>No tiene cuenta maestra</v>
          </cell>
          <cell r="H534">
            <v>2</v>
          </cell>
          <cell r="L534">
            <v>107700480</v>
          </cell>
          <cell r="M534">
            <v>8975040</v>
          </cell>
          <cell r="N534">
            <v>0</v>
          </cell>
          <cell r="O534">
            <v>0</v>
          </cell>
          <cell r="P534">
            <v>0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CAJICA</v>
          </cell>
          <cell r="E535">
            <v>8999994650</v>
          </cell>
          <cell r="F535">
            <v>899999465</v>
          </cell>
          <cell r="H535">
            <v>1</v>
          </cell>
          <cell r="L535">
            <v>601182668</v>
          </cell>
          <cell r="M535">
            <v>50098556</v>
          </cell>
          <cell r="N535">
            <v>250492780</v>
          </cell>
          <cell r="O535">
            <v>5</v>
          </cell>
          <cell r="P535">
            <v>50098556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CAPARRAPI</v>
          </cell>
          <cell r="E536">
            <v>8999997100</v>
          </cell>
          <cell r="F536">
            <v>899999710</v>
          </cell>
          <cell r="G536" t="str">
            <v>No tiene cuenta maestra</v>
          </cell>
          <cell r="H536">
            <v>2</v>
          </cell>
          <cell r="L536">
            <v>235207719</v>
          </cell>
          <cell r="M536">
            <v>19600643</v>
          </cell>
          <cell r="N536">
            <v>0</v>
          </cell>
          <cell r="O536">
            <v>0</v>
          </cell>
          <cell r="P536">
            <v>0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CAQUEZA</v>
          </cell>
          <cell r="E537">
            <v>8999994629</v>
          </cell>
          <cell r="F537">
            <v>899999462</v>
          </cell>
          <cell r="H537">
            <v>1</v>
          </cell>
          <cell r="L537">
            <v>259439106</v>
          </cell>
          <cell r="M537">
            <v>21619926</v>
          </cell>
          <cell r="N537">
            <v>108099630</v>
          </cell>
          <cell r="O537">
            <v>5</v>
          </cell>
          <cell r="P537">
            <v>21619926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CARMEN DE CARUPA</v>
          </cell>
          <cell r="E538">
            <v>8999993677</v>
          </cell>
          <cell r="F538">
            <v>899999367</v>
          </cell>
          <cell r="G538" t="str">
            <v>No tiene cuenta maestra</v>
          </cell>
          <cell r="H538">
            <v>2</v>
          </cell>
          <cell r="L538">
            <v>104115560</v>
          </cell>
          <cell r="M538">
            <v>8676297</v>
          </cell>
          <cell r="N538">
            <v>0</v>
          </cell>
          <cell r="O538">
            <v>0</v>
          </cell>
          <cell r="P538">
            <v>0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CHAGUANI</v>
          </cell>
          <cell r="E539">
            <v>8999994002</v>
          </cell>
          <cell r="F539">
            <v>899999400</v>
          </cell>
          <cell r="H539">
            <v>1</v>
          </cell>
          <cell r="L539">
            <v>59825674</v>
          </cell>
          <cell r="M539">
            <v>4985473</v>
          </cell>
          <cell r="N539">
            <v>24927365</v>
          </cell>
          <cell r="O539">
            <v>5</v>
          </cell>
          <cell r="P539">
            <v>4985473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CHIPAQUE</v>
          </cell>
          <cell r="E540">
            <v>8999994675</v>
          </cell>
          <cell r="F540">
            <v>899999467</v>
          </cell>
          <cell r="H540">
            <v>1</v>
          </cell>
          <cell r="L540">
            <v>126871266</v>
          </cell>
          <cell r="M540">
            <v>10572606</v>
          </cell>
          <cell r="N540">
            <v>52863030</v>
          </cell>
          <cell r="O540">
            <v>5</v>
          </cell>
          <cell r="P540">
            <v>10572606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CHOACHI</v>
          </cell>
          <cell r="E541">
            <v>8999994145</v>
          </cell>
          <cell r="F541">
            <v>899999414</v>
          </cell>
          <cell r="G541" t="str">
            <v>No tiene cuenta maestra</v>
          </cell>
          <cell r="H541">
            <v>2</v>
          </cell>
          <cell r="L541">
            <v>183116803</v>
          </cell>
          <cell r="M541">
            <v>15259734</v>
          </cell>
          <cell r="N541">
            <v>0</v>
          </cell>
          <cell r="O541">
            <v>0</v>
          </cell>
          <cell r="P541">
            <v>0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CHOCONTA</v>
          </cell>
          <cell r="E542">
            <v>8999993573</v>
          </cell>
          <cell r="F542">
            <v>899999357</v>
          </cell>
          <cell r="H542">
            <v>1</v>
          </cell>
          <cell r="L542">
            <v>320145280</v>
          </cell>
          <cell r="M542">
            <v>26678773</v>
          </cell>
          <cell r="N542">
            <v>133393865</v>
          </cell>
          <cell r="O542">
            <v>5</v>
          </cell>
          <cell r="P542">
            <v>26678773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COGUA</v>
          </cell>
          <cell r="E543">
            <v>8999994668</v>
          </cell>
          <cell r="F543">
            <v>899999466</v>
          </cell>
          <cell r="H543">
            <v>1</v>
          </cell>
          <cell r="L543">
            <v>238987223</v>
          </cell>
          <cell r="M543">
            <v>19915602</v>
          </cell>
          <cell r="N543">
            <v>99578010</v>
          </cell>
          <cell r="O543">
            <v>5</v>
          </cell>
          <cell r="P543">
            <v>19915602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COTA</v>
          </cell>
          <cell r="E544">
            <v>8999997053</v>
          </cell>
          <cell r="F544">
            <v>899999705</v>
          </cell>
          <cell r="G544" t="str">
            <v>No tiene cuenta maestra</v>
          </cell>
          <cell r="H544">
            <v>2</v>
          </cell>
          <cell r="L544">
            <v>216860876</v>
          </cell>
          <cell r="M544">
            <v>18071740</v>
          </cell>
          <cell r="N544">
            <v>0</v>
          </cell>
          <cell r="O544">
            <v>0</v>
          </cell>
          <cell r="P544">
            <v>0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CUCUNUBA</v>
          </cell>
          <cell r="E545">
            <v>8999994066</v>
          </cell>
          <cell r="F545">
            <v>899999406</v>
          </cell>
          <cell r="G545" t="str">
            <v>No tiene cuenta maestra</v>
          </cell>
          <cell r="H545">
            <v>2</v>
          </cell>
          <cell r="L545">
            <v>140375488</v>
          </cell>
          <cell r="M545">
            <v>11697957</v>
          </cell>
          <cell r="N545">
            <v>0</v>
          </cell>
          <cell r="O545">
            <v>0</v>
          </cell>
          <cell r="P545">
            <v>0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EL COLEGIO</v>
          </cell>
          <cell r="E546">
            <v>8906801620</v>
          </cell>
          <cell r="F546">
            <v>890680162</v>
          </cell>
          <cell r="H546">
            <v>1</v>
          </cell>
          <cell r="L546">
            <v>354222053</v>
          </cell>
          <cell r="M546">
            <v>29518504</v>
          </cell>
          <cell r="N546">
            <v>147592520</v>
          </cell>
          <cell r="O546">
            <v>5</v>
          </cell>
          <cell r="P546">
            <v>29518504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EL PEÑON</v>
          </cell>
          <cell r="E547">
            <v>8999994604</v>
          </cell>
          <cell r="F547">
            <v>899999460</v>
          </cell>
          <cell r="H547">
            <v>1</v>
          </cell>
          <cell r="L547">
            <v>94090911</v>
          </cell>
          <cell r="M547">
            <v>7840909</v>
          </cell>
          <cell r="N547">
            <v>39204545</v>
          </cell>
          <cell r="O547">
            <v>5</v>
          </cell>
          <cell r="P547">
            <v>7840909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EL ROSAL</v>
          </cell>
          <cell r="E548">
            <v>8320023184</v>
          </cell>
          <cell r="F548">
            <v>832002318</v>
          </cell>
          <cell r="H548">
            <v>1</v>
          </cell>
          <cell r="L548">
            <v>198502784</v>
          </cell>
          <cell r="M548">
            <v>16541899</v>
          </cell>
          <cell r="N548">
            <v>82709495</v>
          </cell>
          <cell r="O548">
            <v>5</v>
          </cell>
          <cell r="P548">
            <v>16541899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FOMEQUE</v>
          </cell>
          <cell r="E549">
            <v>8999993645</v>
          </cell>
          <cell r="F549">
            <v>899999364</v>
          </cell>
          <cell r="H549">
            <v>1</v>
          </cell>
          <cell r="L549">
            <v>173826104</v>
          </cell>
          <cell r="M549">
            <v>14485509</v>
          </cell>
          <cell r="N549">
            <v>72427545</v>
          </cell>
          <cell r="O549">
            <v>5</v>
          </cell>
          <cell r="P549">
            <v>14485509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FOSCA</v>
          </cell>
          <cell r="E550">
            <v>8999994201</v>
          </cell>
          <cell r="F550">
            <v>899999420</v>
          </cell>
          <cell r="G550" t="str">
            <v>No tiene cuenta maestra</v>
          </cell>
          <cell r="H550">
            <v>2</v>
          </cell>
          <cell r="L550">
            <v>96694792</v>
          </cell>
          <cell r="M550">
            <v>8057899</v>
          </cell>
          <cell r="N550">
            <v>0</v>
          </cell>
          <cell r="O550">
            <v>0</v>
          </cell>
          <cell r="P550">
            <v>0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FUNZA</v>
          </cell>
          <cell r="E551">
            <v>8999994335</v>
          </cell>
          <cell r="F551">
            <v>899999433</v>
          </cell>
          <cell r="G551" t="str">
            <v>No tiene cuenta maestra</v>
          </cell>
          <cell r="H551">
            <v>2</v>
          </cell>
          <cell r="L551">
            <v>624764614</v>
          </cell>
          <cell r="M551">
            <v>52063718</v>
          </cell>
          <cell r="N551">
            <v>0</v>
          </cell>
          <cell r="O551">
            <v>0</v>
          </cell>
          <cell r="P551">
            <v>0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FUQUENE</v>
          </cell>
          <cell r="E552">
            <v>8999993233</v>
          </cell>
          <cell r="F552">
            <v>899999323</v>
          </cell>
          <cell r="G552" t="str">
            <v>No tiene cuenta maestra</v>
          </cell>
          <cell r="H552">
            <v>2</v>
          </cell>
          <cell r="L552">
            <v>98715357</v>
          </cell>
          <cell r="M552">
            <v>8226280</v>
          </cell>
          <cell r="N552">
            <v>0</v>
          </cell>
          <cell r="O552">
            <v>0</v>
          </cell>
          <cell r="P552">
            <v>0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GACHALA</v>
          </cell>
          <cell r="E553">
            <v>8000946717</v>
          </cell>
          <cell r="F553">
            <v>800094671</v>
          </cell>
          <cell r="G553" t="str">
            <v>No tiene cuenta maestra</v>
          </cell>
          <cell r="H553">
            <v>2</v>
          </cell>
          <cell r="L553">
            <v>99848924</v>
          </cell>
          <cell r="M553">
            <v>8320744</v>
          </cell>
          <cell r="N553">
            <v>0</v>
          </cell>
          <cell r="O553">
            <v>0</v>
          </cell>
          <cell r="P553">
            <v>0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GACHANCIPA</v>
          </cell>
          <cell r="E554">
            <v>8999994191</v>
          </cell>
          <cell r="F554">
            <v>899999419</v>
          </cell>
          <cell r="H554">
            <v>1</v>
          </cell>
          <cell r="L554">
            <v>150321844</v>
          </cell>
          <cell r="M554">
            <v>12526820</v>
          </cell>
          <cell r="N554">
            <v>62634100</v>
          </cell>
          <cell r="O554">
            <v>5</v>
          </cell>
          <cell r="P554">
            <v>12526820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GACHETA</v>
          </cell>
          <cell r="E555">
            <v>8999993312</v>
          </cell>
          <cell r="F555">
            <v>899999331</v>
          </cell>
          <cell r="G555" t="str">
            <v>No tiene cuenta maestra</v>
          </cell>
          <cell r="H555">
            <v>2</v>
          </cell>
          <cell r="L555">
            <v>178852098</v>
          </cell>
          <cell r="M555">
            <v>14904342</v>
          </cell>
          <cell r="N555">
            <v>0</v>
          </cell>
          <cell r="O555">
            <v>0</v>
          </cell>
          <cell r="P555">
            <v>0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GAMA</v>
          </cell>
          <cell r="E556">
            <v>8000946842</v>
          </cell>
          <cell r="F556">
            <v>800094684</v>
          </cell>
          <cell r="G556" t="str">
            <v>No tiene cuenta maestra</v>
          </cell>
          <cell r="H556">
            <v>2</v>
          </cell>
          <cell r="L556">
            <v>50923730</v>
          </cell>
          <cell r="M556">
            <v>4243644</v>
          </cell>
          <cell r="N556">
            <v>0</v>
          </cell>
          <cell r="O556">
            <v>0</v>
          </cell>
          <cell r="P556">
            <v>0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GRANADA</v>
          </cell>
          <cell r="E557">
            <v>8320009921</v>
          </cell>
          <cell r="F557">
            <v>832000992</v>
          </cell>
          <cell r="H557">
            <v>1</v>
          </cell>
          <cell r="L557">
            <v>104461856</v>
          </cell>
          <cell r="M557">
            <v>8705155</v>
          </cell>
          <cell r="N557">
            <v>43525775</v>
          </cell>
          <cell r="O557">
            <v>5</v>
          </cell>
          <cell r="P557">
            <v>8705155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GUACHETA</v>
          </cell>
          <cell r="E558">
            <v>8999993620</v>
          </cell>
          <cell r="F558">
            <v>899999362</v>
          </cell>
          <cell r="H558">
            <v>1</v>
          </cell>
          <cell r="L558">
            <v>212982032</v>
          </cell>
          <cell r="M558">
            <v>17748503</v>
          </cell>
          <cell r="N558">
            <v>88742515</v>
          </cell>
          <cell r="O558">
            <v>5</v>
          </cell>
          <cell r="P558">
            <v>17748503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GUADUAS</v>
          </cell>
          <cell r="E559">
            <v>8999997014</v>
          </cell>
          <cell r="F559">
            <v>899999701</v>
          </cell>
          <cell r="H559">
            <v>1</v>
          </cell>
          <cell r="L559">
            <v>380344662</v>
          </cell>
          <cell r="M559">
            <v>31695389</v>
          </cell>
          <cell r="N559">
            <v>158476945</v>
          </cell>
          <cell r="O559">
            <v>5</v>
          </cell>
          <cell r="P559">
            <v>31695389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GUASCA</v>
          </cell>
          <cell r="E560">
            <v>8999994421</v>
          </cell>
          <cell r="F560">
            <v>899999442</v>
          </cell>
          <cell r="G560" t="str">
            <v>No tiene cuenta maestra</v>
          </cell>
          <cell r="H560">
            <v>2</v>
          </cell>
          <cell r="L560">
            <v>255815877</v>
          </cell>
          <cell r="M560">
            <v>21317990</v>
          </cell>
          <cell r="N560">
            <v>0</v>
          </cell>
          <cell r="O560">
            <v>0</v>
          </cell>
          <cell r="P560">
            <v>0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GUATAQUI</v>
          </cell>
          <cell r="E561">
            <v>8000112719</v>
          </cell>
          <cell r="F561">
            <v>800011271</v>
          </cell>
          <cell r="H561">
            <v>1</v>
          </cell>
          <cell r="L561">
            <v>55171271</v>
          </cell>
          <cell r="M561">
            <v>4597606</v>
          </cell>
          <cell r="N561">
            <v>22988030</v>
          </cell>
          <cell r="O561">
            <v>5</v>
          </cell>
          <cell r="P561">
            <v>4597606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GUATAVITA</v>
          </cell>
          <cell r="E562">
            <v>8999993953</v>
          </cell>
          <cell r="F562">
            <v>899999395</v>
          </cell>
          <cell r="G562" t="str">
            <v>No tiene cuenta maestra</v>
          </cell>
          <cell r="H562">
            <v>3</v>
          </cell>
          <cell r="J562" t="str">
            <v>No. 3446 del 25-10-2017</v>
          </cell>
          <cell r="K562" t="str">
            <v>Medida cautelar de suspension de giros </v>
          </cell>
          <cell r="L562">
            <v>83550173</v>
          </cell>
          <cell r="M562">
            <v>6962514</v>
          </cell>
          <cell r="N562">
            <v>0</v>
          </cell>
          <cell r="O562">
            <v>0</v>
          </cell>
          <cell r="P562">
            <v>0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GUAYABAL DE SIQUIMA</v>
          </cell>
          <cell r="E563">
            <v>8000946851</v>
          </cell>
          <cell r="F563">
            <v>800094685</v>
          </cell>
          <cell r="G563" t="str">
            <v>No tiene cuenta maestra</v>
          </cell>
          <cell r="H563">
            <v>2</v>
          </cell>
          <cell r="L563">
            <v>63216459</v>
          </cell>
          <cell r="M563">
            <v>5268038</v>
          </cell>
          <cell r="N563">
            <v>0</v>
          </cell>
          <cell r="O563">
            <v>0</v>
          </cell>
          <cell r="P563">
            <v>0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GUAYABETAL</v>
          </cell>
          <cell r="E564">
            <v>8000947011</v>
          </cell>
          <cell r="F564">
            <v>800094701</v>
          </cell>
          <cell r="H564">
            <v>1</v>
          </cell>
          <cell r="L564">
            <v>89257565</v>
          </cell>
          <cell r="M564">
            <v>7438130</v>
          </cell>
          <cell r="N564">
            <v>37190650</v>
          </cell>
          <cell r="O564">
            <v>5</v>
          </cell>
          <cell r="P564">
            <v>7438130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GUTIERREZ</v>
          </cell>
          <cell r="E565">
            <v>8000947041</v>
          </cell>
          <cell r="F565">
            <v>800094704</v>
          </cell>
          <cell r="H565">
            <v>1</v>
          </cell>
          <cell r="L565">
            <v>71803567</v>
          </cell>
          <cell r="M565">
            <v>5983631</v>
          </cell>
          <cell r="N565">
            <v>29918155</v>
          </cell>
          <cell r="O565">
            <v>5</v>
          </cell>
          <cell r="P565">
            <v>5983631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JERUSALEN</v>
          </cell>
          <cell r="E566">
            <v>8000040182</v>
          </cell>
          <cell r="F566">
            <v>800004018</v>
          </cell>
          <cell r="H566">
            <v>1</v>
          </cell>
          <cell r="L566">
            <v>50618328</v>
          </cell>
          <cell r="M566">
            <v>4218194</v>
          </cell>
          <cell r="N566">
            <v>21090970</v>
          </cell>
          <cell r="O566">
            <v>5</v>
          </cell>
          <cell r="P566">
            <v>4218194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JUNIN</v>
          </cell>
          <cell r="E567">
            <v>8000947059</v>
          </cell>
          <cell r="F567">
            <v>800094705</v>
          </cell>
          <cell r="G567" t="str">
            <v>No tiene cuenta maestra</v>
          </cell>
          <cell r="H567">
            <v>2</v>
          </cell>
          <cell r="L567">
            <v>131865680</v>
          </cell>
          <cell r="M567">
            <v>10988807</v>
          </cell>
          <cell r="N567">
            <v>0</v>
          </cell>
          <cell r="O567">
            <v>0</v>
          </cell>
          <cell r="P567">
            <v>0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LA CALERA</v>
          </cell>
          <cell r="E568">
            <v>8999997125</v>
          </cell>
          <cell r="F568">
            <v>899999712</v>
          </cell>
          <cell r="H568">
            <v>1</v>
          </cell>
          <cell r="L568">
            <v>257140725</v>
          </cell>
          <cell r="M568">
            <v>21428394</v>
          </cell>
          <cell r="N568">
            <v>107141970</v>
          </cell>
          <cell r="O568">
            <v>5</v>
          </cell>
          <cell r="P568">
            <v>21428394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LA MESA</v>
          </cell>
          <cell r="E569">
            <v>8906800267</v>
          </cell>
          <cell r="F569">
            <v>890680026</v>
          </cell>
          <cell r="H569">
            <v>1</v>
          </cell>
          <cell r="L569">
            <v>387209335</v>
          </cell>
          <cell r="M569">
            <v>32267445</v>
          </cell>
          <cell r="N569">
            <v>161337225</v>
          </cell>
          <cell r="O569">
            <v>5</v>
          </cell>
          <cell r="P569">
            <v>32267445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LA PALMA</v>
          </cell>
          <cell r="E570">
            <v>8999993691</v>
          </cell>
          <cell r="F570">
            <v>899999369</v>
          </cell>
          <cell r="G570" t="str">
            <v>No tiene cuenta maestra</v>
          </cell>
          <cell r="H570">
            <v>2</v>
          </cell>
          <cell r="L570">
            <v>166717511</v>
          </cell>
          <cell r="M570">
            <v>13893126</v>
          </cell>
          <cell r="N570">
            <v>0</v>
          </cell>
          <cell r="O570">
            <v>0</v>
          </cell>
          <cell r="P570">
            <v>0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LA PEÑA</v>
          </cell>
          <cell r="E571">
            <v>8999997211</v>
          </cell>
          <cell r="F571">
            <v>899999721</v>
          </cell>
          <cell r="H571">
            <v>1</v>
          </cell>
          <cell r="L571">
            <v>114002332</v>
          </cell>
          <cell r="M571">
            <v>9500194</v>
          </cell>
          <cell r="N571">
            <v>47500970</v>
          </cell>
          <cell r="O571">
            <v>5</v>
          </cell>
          <cell r="P571">
            <v>9500194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LA VEGA</v>
          </cell>
          <cell r="E572">
            <v>8000734751</v>
          </cell>
          <cell r="F572">
            <v>800073475</v>
          </cell>
          <cell r="G572" t="str">
            <v>No tiene cuenta maestra</v>
          </cell>
          <cell r="H572">
            <v>2</v>
          </cell>
          <cell r="L572">
            <v>243725581</v>
          </cell>
          <cell r="M572">
            <v>20310465</v>
          </cell>
          <cell r="N572">
            <v>0</v>
          </cell>
          <cell r="O572">
            <v>0</v>
          </cell>
          <cell r="P572">
            <v>0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LENGUAZAQUE</v>
          </cell>
          <cell r="E573">
            <v>8999993305</v>
          </cell>
          <cell r="F573">
            <v>899999330</v>
          </cell>
          <cell r="G573" t="str">
            <v>No tiene cuenta maestra</v>
          </cell>
          <cell r="H573">
            <v>2</v>
          </cell>
          <cell r="L573">
            <v>150623348</v>
          </cell>
          <cell r="M573">
            <v>12551946</v>
          </cell>
          <cell r="N573">
            <v>0</v>
          </cell>
          <cell r="O573">
            <v>0</v>
          </cell>
          <cell r="P573">
            <v>0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MACHETA</v>
          </cell>
          <cell r="E574">
            <v>8999994011</v>
          </cell>
          <cell r="F574">
            <v>899999401</v>
          </cell>
          <cell r="H574">
            <v>1</v>
          </cell>
          <cell r="L574">
            <v>111067654</v>
          </cell>
          <cell r="M574">
            <v>9255638</v>
          </cell>
          <cell r="N574">
            <v>46278190</v>
          </cell>
          <cell r="O574">
            <v>5</v>
          </cell>
          <cell r="P574">
            <v>9255638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MADRID</v>
          </cell>
          <cell r="E575">
            <v>8999993258</v>
          </cell>
          <cell r="F575">
            <v>899999325</v>
          </cell>
          <cell r="G575" t="str">
            <v>No tiene cuenta maestra</v>
          </cell>
          <cell r="H575">
            <v>2</v>
          </cell>
          <cell r="L575">
            <v>709217872</v>
          </cell>
          <cell r="M575">
            <v>59101489</v>
          </cell>
          <cell r="N575">
            <v>0</v>
          </cell>
          <cell r="O575">
            <v>0</v>
          </cell>
          <cell r="P575">
            <v>0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MANTA</v>
          </cell>
          <cell r="E576">
            <v>8000947113</v>
          </cell>
          <cell r="F576">
            <v>800094711</v>
          </cell>
          <cell r="H576">
            <v>1</v>
          </cell>
          <cell r="L576">
            <v>64465689</v>
          </cell>
          <cell r="M576">
            <v>5372141</v>
          </cell>
          <cell r="N576">
            <v>26860705</v>
          </cell>
          <cell r="O576">
            <v>5</v>
          </cell>
          <cell r="P576">
            <v>5372141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MEDINA</v>
          </cell>
          <cell r="E577">
            <v>8999994708</v>
          </cell>
          <cell r="F577">
            <v>899999470</v>
          </cell>
          <cell r="H577">
            <v>1</v>
          </cell>
          <cell r="L577">
            <v>157485044</v>
          </cell>
          <cell r="M577">
            <v>13123754</v>
          </cell>
          <cell r="N577">
            <v>65618770</v>
          </cell>
          <cell r="O577">
            <v>5</v>
          </cell>
          <cell r="P577">
            <v>13123754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NARIÑO</v>
          </cell>
          <cell r="E578">
            <v>8906803903</v>
          </cell>
          <cell r="F578">
            <v>890680390</v>
          </cell>
          <cell r="H578">
            <v>1</v>
          </cell>
          <cell r="L578">
            <v>42518238</v>
          </cell>
          <cell r="M578">
            <v>3543187</v>
          </cell>
          <cell r="N578">
            <v>17715935</v>
          </cell>
          <cell r="O578">
            <v>5</v>
          </cell>
          <cell r="P578">
            <v>3543187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NEMOCON</v>
          </cell>
          <cell r="E579">
            <v>8999993661</v>
          </cell>
          <cell r="F579">
            <v>899999366</v>
          </cell>
          <cell r="H579">
            <v>1</v>
          </cell>
          <cell r="J579" t="str">
            <v>No. 4091 del 16-11-2016</v>
          </cell>
          <cell r="K579" t="str">
            <v>No. 3024 del 18-09-2017</v>
          </cell>
          <cell r="L579">
            <v>188992044</v>
          </cell>
          <cell r="M579">
            <v>15749337</v>
          </cell>
          <cell r="N579">
            <v>78746685</v>
          </cell>
          <cell r="O579">
            <v>5</v>
          </cell>
          <cell r="P579">
            <v>15749337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NILO</v>
          </cell>
          <cell r="E580">
            <v>8999997078</v>
          </cell>
          <cell r="F580">
            <v>899999707</v>
          </cell>
          <cell r="H580">
            <v>1</v>
          </cell>
          <cell r="L580">
            <v>95294789</v>
          </cell>
          <cell r="M580">
            <v>7941232</v>
          </cell>
          <cell r="N580">
            <v>39706160</v>
          </cell>
          <cell r="O580">
            <v>5</v>
          </cell>
          <cell r="P580">
            <v>7941232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NIMAIMA</v>
          </cell>
          <cell r="E581">
            <v>8000947138</v>
          </cell>
          <cell r="F581">
            <v>800094713</v>
          </cell>
          <cell r="G581" t="str">
            <v>No tiene cuenta maestra</v>
          </cell>
          <cell r="H581">
            <v>2</v>
          </cell>
          <cell r="L581">
            <v>61174797</v>
          </cell>
          <cell r="M581">
            <v>5097900</v>
          </cell>
          <cell r="N581">
            <v>0</v>
          </cell>
          <cell r="O581">
            <v>0</v>
          </cell>
          <cell r="P581">
            <v>0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NOCAIMA</v>
          </cell>
          <cell r="E582">
            <v>8999997189</v>
          </cell>
          <cell r="F582">
            <v>899999718</v>
          </cell>
          <cell r="G582" t="str">
            <v>No tiene cuenta maestra</v>
          </cell>
          <cell r="H582">
            <v>2</v>
          </cell>
          <cell r="L582">
            <v>101014781</v>
          </cell>
          <cell r="M582">
            <v>8417898</v>
          </cell>
          <cell r="N582">
            <v>0</v>
          </cell>
          <cell r="O582">
            <v>0</v>
          </cell>
          <cell r="P582">
            <v>0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OSPINA PEREZ - VENECIA</v>
          </cell>
          <cell r="E583">
            <v>8906800883</v>
          </cell>
          <cell r="F583">
            <v>890680088</v>
          </cell>
          <cell r="H583">
            <v>1</v>
          </cell>
          <cell r="L583">
            <v>67867895</v>
          </cell>
          <cell r="M583">
            <v>5655658</v>
          </cell>
          <cell r="N583">
            <v>28278290</v>
          </cell>
          <cell r="O583">
            <v>5</v>
          </cell>
          <cell r="P583">
            <v>5655658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PACHO</v>
          </cell>
          <cell r="E584">
            <v>8999994754</v>
          </cell>
          <cell r="F584">
            <v>899999475</v>
          </cell>
          <cell r="H584">
            <v>1</v>
          </cell>
          <cell r="L584">
            <v>433483290</v>
          </cell>
          <cell r="M584">
            <v>36123608</v>
          </cell>
          <cell r="N584">
            <v>180618040</v>
          </cell>
          <cell r="O584">
            <v>5</v>
          </cell>
          <cell r="P584">
            <v>36123608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PAIME</v>
          </cell>
          <cell r="E585">
            <v>8999997046</v>
          </cell>
          <cell r="F585">
            <v>899999704</v>
          </cell>
          <cell r="H585">
            <v>1</v>
          </cell>
          <cell r="L585">
            <v>105378749</v>
          </cell>
          <cell r="M585">
            <v>8781562</v>
          </cell>
          <cell r="N585">
            <v>43907810</v>
          </cell>
          <cell r="O585">
            <v>5</v>
          </cell>
          <cell r="P585">
            <v>8781562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PANDI</v>
          </cell>
          <cell r="E586">
            <v>8906801731</v>
          </cell>
          <cell r="F586">
            <v>890680173</v>
          </cell>
          <cell r="H586">
            <v>1</v>
          </cell>
          <cell r="L586">
            <v>88322131</v>
          </cell>
          <cell r="M586">
            <v>7360178</v>
          </cell>
          <cell r="N586">
            <v>36800890</v>
          </cell>
          <cell r="O586">
            <v>5</v>
          </cell>
          <cell r="P586">
            <v>7360178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PARATEBUENO</v>
          </cell>
          <cell r="E587">
            <v>8000741205</v>
          </cell>
          <cell r="F587">
            <v>800074120</v>
          </cell>
          <cell r="H587">
            <v>1</v>
          </cell>
          <cell r="L587">
            <v>144919480</v>
          </cell>
          <cell r="M587">
            <v>12076623</v>
          </cell>
          <cell r="N587">
            <v>60383115</v>
          </cell>
          <cell r="O587">
            <v>5</v>
          </cell>
          <cell r="P587">
            <v>12076623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PASCA</v>
          </cell>
          <cell r="E588">
            <v>8906801541</v>
          </cell>
          <cell r="F588">
            <v>890680154</v>
          </cell>
          <cell r="H588">
            <v>1</v>
          </cell>
          <cell r="L588">
            <v>211758630</v>
          </cell>
          <cell r="M588">
            <v>17646553</v>
          </cell>
          <cell r="N588">
            <v>88232765</v>
          </cell>
          <cell r="O588">
            <v>5</v>
          </cell>
          <cell r="P588">
            <v>17646553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PUERTO SALGAR</v>
          </cell>
          <cell r="E589">
            <v>8999994138</v>
          </cell>
          <cell r="F589">
            <v>899999413</v>
          </cell>
          <cell r="H589">
            <v>1</v>
          </cell>
          <cell r="L589">
            <v>251577830</v>
          </cell>
          <cell r="M589">
            <v>20964819</v>
          </cell>
          <cell r="N589">
            <v>104824095</v>
          </cell>
          <cell r="O589">
            <v>5</v>
          </cell>
          <cell r="P589">
            <v>20964819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PULI</v>
          </cell>
          <cell r="E590">
            <v>8000856124</v>
          </cell>
          <cell r="F590">
            <v>800085612</v>
          </cell>
          <cell r="G590" t="str">
            <v>No tiene cuenta maestra</v>
          </cell>
          <cell r="H590">
            <v>2</v>
          </cell>
          <cell r="L590">
            <v>53784098</v>
          </cell>
          <cell r="M590">
            <v>4482008</v>
          </cell>
          <cell r="N590">
            <v>0</v>
          </cell>
          <cell r="O590">
            <v>0</v>
          </cell>
          <cell r="P590">
            <v>0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QUEBRADANEGRA</v>
          </cell>
          <cell r="E591">
            <v>8999994328</v>
          </cell>
          <cell r="F591">
            <v>899999432</v>
          </cell>
          <cell r="H591">
            <v>1</v>
          </cell>
          <cell r="L591">
            <v>69642644</v>
          </cell>
          <cell r="M591">
            <v>5803554</v>
          </cell>
          <cell r="N591">
            <v>29017770</v>
          </cell>
          <cell r="O591">
            <v>5</v>
          </cell>
          <cell r="P591">
            <v>5803554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QUETAME</v>
          </cell>
          <cell r="E592">
            <v>8000947161</v>
          </cell>
          <cell r="F592">
            <v>800094716</v>
          </cell>
          <cell r="H592">
            <v>1</v>
          </cell>
          <cell r="L592">
            <v>106105476</v>
          </cell>
          <cell r="M592">
            <v>8842123</v>
          </cell>
          <cell r="N592">
            <v>44210615</v>
          </cell>
          <cell r="O592">
            <v>5</v>
          </cell>
          <cell r="P592">
            <v>8842123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QUIPILE</v>
          </cell>
          <cell r="E593">
            <v>8999994310</v>
          </cell>
          <cell r="F593">
            <v>899999431</v>
          </cell>
          <cell r="H593">
            <v>1</v>
          </cell>
          <cell r="L593">
            <v>150326019</v>
          </cell>
          <cell r="M593">
            <v>12527168</v>
          </cell>
          <cell r="N593">
            <v>62635840</v>
          </cell>
          <cell r="O593">
            <v>5</v>
          </cell>
          <cell r="P593">
            <v>12527168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APULO</v>
          </cell>
          <cell r="E594">
            <v>8906802367</v>
          </cell>
          <cell r="F594">
            <v>890680236</v>
          </cell>
          <cell r="G594" t="str">
            <v>No tiene cuenta maestra</v>
          </cell>
          <cell r="H594">
            <v>2</v>
          </cell>
          <cell r="L594">
            <v>115090499</v>
          </cell>
          <cell r="M594">
            <v>9590875</v>
          </cell>
          <cell r="N594">
            <v>0</v>
          </cell>
          <cell r="O594">
            <v>0</v>
          </cell>
          <cell r="P594">
            <v>0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RICAURTE</v>
          </cell>
          <cell r="E595">
            <v>8906800591</v>
          </cell>
          <cell r="F595">
            <v>890680059</v>
          </cell>
          <cell r="H595">
            <v>1</v>
          </cell>
          <cell r="L595">
            <v>120829167</v>
          </cell>
          <cell r="M595">
            <v>10069097</v>
          </cell>
          <cell r="N595">
            <v>50345485</v>
          </cell>
          <cell r="O595">
            <v>5</v>
          </cell>
          <cell r="P595">
            <v>10069097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SAN ANTONIO D TEQUEN</v>
          </cell>
          <cell r="E596">
            <v>8605270461</v>
          </cell>
          <cell r="F596">
            <v>860527046</v>
          </cell>
          <cell r="G596" t="str">
            <v>No tiene cuenta maestra</v>
          </cell>
          <cell r="H596">
            <v>2</v>
          </cell>
          <cell r="L596">
            <v>185385171</v>
          </cell>
          <cell r="M596">
            <v>15448764</v>
          </cell>
          <cell r="N596">
            <v>0</v>
          </cell>
          <cell r="O596">
            <v>0</v>
          </cell>
          <cell r="P596">
            <v>0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SAN BERNARDO</v>
          </cell>
          <cell r="E597">
            <v>8000934375</v>
          </cell>
          <cell r="F597">
            <v>800093437</v>
          </cell>
          <cell r="H597">
            <v>1</v>
          </cell>
          <cell r="L597">
            <v>177408115</v>
          </cell>
          <cell r="M597">
            <v>14784010</v>
          </cell>
          <cell r="N597">
            <v>73920050</v>
          </cell>
          <cell r="O597">
            <v>5</v>
          </cell>
          <cell r="P597">
            <v>14784010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SAN CAYETANO</v>
          </cell>
          <cell r="E598">
            <v>8000947518</v>
          </cell>
          <cell r="F598">
            <v>800094751</v>
          </cell>
          <cell r="H598">
            <v>1</v>
          </cell>
          <cell r="L598">
            <v>83954994</v>
          </cell>
          <cell r="M598">
            <v>6996250</v>
          </cell>
          <cell r="N598">
            <v>34981250</v>
          </cell>
          <cell r="O598">
            <v>5</v>
          </cell>
          <cell r="P598">
            <v>6996250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SAN FRANCISCO</v>
          </cell>
          <cell r="E599">
            <v>8999991735</v>
          </cell>
          <cell r="F599">
            <v>899999173</v>
          </cell>
          <cell r="G599" t="str">
            <v>No tiene cuenta maestra</v>
          </cell>
          <cell r="H599">
            <v>2</v>
          </cell>
          <cell r="L599">
            <v>122820297</v>
          </cell>
          <cell r="M599">
            <v>10235025</v>
          </cell>
          <cell r="N599">
            <v>0</v>
          </cell>
          <cell r="O599">
            <v>0</v>
          </cell>
          <cell r="P599">
            <v>0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SAN JUAN DE RIOSECO</v>
          </cell>
          <cell r="E600">
            <v>8999994224</v>
          </cell>
          <cell r="F600">
            <v>899999422</v>
          </cell>
          <cell r="G600" t="str">
            <v>No tiene cuenta maestra</v>
          </cell>
          <cell r="H600">
            <v>2</v>
          </cell>
          <cell r="L600">
            <v>156167108</v>
          </cell>
          <cell r="M600">
            <v>13013926</v>
          </cell>
          <cell r="N600">
            <v>0</v>
          </cell>
          <cell r="O600">
            <v>0</v>
          </cell>
          <cell r="P600">
            <v>0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SASAIMA</v>
          </cell>
          <cell r="E601">
            <v>8000947525</v>
          </cell>
          <cell r="F601">
            <v>800094752</v>
          </cell>
          <cell r="H601">
            <v>1</v>
          </cell>
          <cell r="L601">
            <v>186879427</v>
          </cell>
          <cell r="M601">
            <v>15573286</v>
          </cell>
          <cell r="N601">
            <v>77866430</v>
          </cell>
          <cell r="O601">
            <v>5</v>
          </cell>
          <cell r="P601">
            <v>15573286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SESQUILE</v>
          </cell>
          <cell r="E602">
            <v>8999994152</v>
          </cell>
          <cell r="F602">
            <v>899999415</v>
          </cell>
          <cell r="H602">
            <v>1</v>
          </cell>
          <cell r="L602">
            <v>151080024</v>
          </cell>
          <cell r="M602">
            <v>12590002</v>
          </cell>
          <cell r="N602">
            <v>62950010</v>
          </cell>
          <cell r="O602">
            <v>5</v>
          </cell>
          <cell r="P602">
            <v>12590002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SIBATE</v>
          </cell>
          <cell r="E603">
            <v>8999993724</v>
          </cell>
          <cell r="F603">
            <v>899999372</v>
          </cell>
          <cell r="G603" t="str">
            <v>No tiene cuenta maestra</v>
          </cell>
          <cell r="H603">
            <v>2</v>
          </cell>
          <cell r="L603">
            <v>401963408</v>
          </cell>
          <cell r="M603">
            <v>33496951</v>
          </cell>
          <cell r="N603">
            <v>0</v>
          </cell>
          <cell r="O603">
            <v>0</v>
          </cell>
          <cell r="P603">
            <v>0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SILVANIA</v>
          </cell>
          <cell r="E604">
            <v>8906804370</v>
          </cell>
          <cell r="F604">
            <v>890680437</v>
          </cell>
          <cell r="H604">
            <v>1</v>
          </cell>
          <cell r="L604">
            <v>331647596</v>
          </cell>
          <cell r="M604">
            <v>27637300</v>
          </cell>
          <cell r="N604">
            <v>138186500</v>
          </cell>
          <cell r="O604">
            <v>5</v>
          </cell>
          <cell r="P604">
            <v>27637300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SIMIJACA</v>
          </cell>
          <cell r="E605">
            <v>8999993842</v>
          </cell>
          <cell r="F605">
            <v>899999384</v>
          </cell>
          <cell r="H605">
            <v>1</v>
          </cell>
          <cell r="L605">
            <v>191601655</v>
          </cell>
          <cell r="M605">
            <v>15966805</v>
          </cell>
          <cell r="N605">
            <v>79834025</v>
          </cell>
          <cell r="O605">
            <v>5</v>
          </cell>
          <cell r="P605">
            <v>15966805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SOPO</v>
          </cell>
          <cell r="E606">
            <v>8999994682</v>
          </cell>
          <cell r="F606">
            <v>899999468</v>
          </cell>
          <cell r="G606" t="str">
            <v>No tiene cuenta maestra</v>
          </cell>
          <cell r="H606">
            <v>2</v>
          </cell>
          <cell r="L606">
            <v>275686935</v>
          </cell>
          <cell r="M606">
            <v>22973911</v>
          </cell>
          <cell r="N606">
            <v>0</v>
          </cell>
          <cell r="O606">
            <v>0</v>
          </cell>
          <cell r="P606">
            <v>0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SUBACHOQUE</v>
          </cell>
          <cell r="E607">
            <v>8999993147</v>
          </cell>
          <cell r="F607">
            <v>899999314</v>
          </cell>
          <cell r="H607">
            <v>1</v>
          </cell>
          <cell r="L607">
            <v>187753000</v>
          </cell>
          <cell r="M607">
            <v>15646083</v>
          </cell>
          <cell r="N607">
            <v>78230415</v>
          </cell>
          <cell r="O607">
            <v>5</v>
          </cell>
          <cell r="P607">
            <v>15646083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SUESCA</v>
          </cell>
          <cell r="E608">
            <v>8999994303</v>
          </cell>
          <cell r="F608">
            <v>899999430</v>
          </cell>
          <cell r="G608" t="str">
            <v>No tiene cuenta maestra</v>
          </cell>
          <cell r="H608">
            <v>2</v>
          </cell>
          <cell r="L608">
            <v>219363967</v>
          </cell>
          <cell r="M608">
            <v>18280331</v>
          </cell>
          <cell r="N608">
            <v>0</v>
          </cell>
          <cell r="O608">
            <v>0</v>
          </cell>
          <cell r="P608">
            <v>0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SUPATA</v>
          </cell>
          <cell r="E609">
            <v>8999993985</v>
          </cell>
          <cell r="F609">
            <v>899999398</v>
          </cell>
          <cell r="H609">
            <v>1</v>
          </cell>
          <cell r="L609">
            <v>86070931</v>
          </cell>
          <cell r="M609">
            <v>7172578</v>
          </cell>
          <cell r="N609">
            <v>35862890</v>
          </cell>
          <cell r="O609">
            <v>5</v>
          </cell>
          <cell r="P609">
            <v>7172578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SUSA</v>
          </cell>
          <cell r="E610">
            <v>8999997007</v>
          </cell>
          <cell r="F610">
            <v>899999700</v>
          </cell>
          <cell r="H610">
            <v>1</v>
          </cell>
          <cell r="L610">
            <v>91891466</v>
          </cell>
          <cell r="M610">
            <v>7657622</v>
          </cell>
          <cell r="N610">
            <v>38288110</v>
          </cell>
          <cell r="O610">
            <v>5</v>
          </cell>
          <cell r="P610">
            <v>7657622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SUTATAUSA</v>
          </cell>
          <cell r="E611">
            <v>8999994761</v>
          </cell>
          <cell r="F611">
            <v>899999476</v>
          </cell>
          <cell r="G611" t="str">
            <v>No tiene cuenta maestra</v>
          </cell>
          <cell r="H611">
            <v>2</v>
          </cell>
          <cell r="L611">
            <v>75463275</v>
          </cell>
          <cell r="M611">
            <v>6288606</v>
          </cell>
          <cell r="N611">
            <v>0</v>
          </cell>
          <cell r="O611">
            <v>0</v>
          </cell>
          <cell r="P611">
            <v>0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TABIO</v>
          </cell>
          <cell r="E612">
            <v>8999994439</v>
          </cell>
          <cell r="F612">
            <v>899999443</v>
          </cell>
          <cell r="H612">
            <v>1</v>
          </cell>
          <cell r="L612">
            <v>229497048</v>
          </cell>
          <cell r="M612">
            <v>19124754</v>
          </cell>
          <cell r="N612">
            <v>95623770</v>
          </cell>
          <cell r="O612">
            <v>5</v>
          </cell>
          <cell r="P612">
            <v>19124754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TAUSA</v>
          </cell>
          <cell r="E613">
            <v>8999994819</v>
          </cell>
          <cell r="F613">
            <v>899999481</v>
          </cell>
          <cell r="H613">
            <v>1</v>
          </cell>
          <cell r="L613">
            <v>123782130</v>
          </cell>
          <cell r="M613">
            <v>10315178</v>
          </cell>
          <cell r="N613">
            <v>51575890</v>
          </cell>
          <cell r="O613">
            <v>5</v>
          </cell>
          <cell r="P613">
            <v>10315178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TENA</v>
          </cell>
          <cell r="E614">
            <v>8000045746</v>
          </cell>
          <cell r="F614">
            <v>800004574</v>
          </cell>
          <cell r="G614" t="str">
            <v>No tiene cuenta maestra</v>
          </cell>
          <cell r="H614">
            <v>2</v>
          </cell>
          <cell r="L614">
            <v>137309169</v>
          </cell>
          <cell r="M614">
            <v>11442431</v>
          </cell>
          <cell r="N614">
            <v>0</v>
          </cell>
          <cell r="O614">
            <v>0</v>
          </cell>
          <cell r="P614">
            <v>0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TENJO</v>
          </cell>
          <cell r="E615">
            <v>8000951742</v>
          </cell>
          <cell r="F615">
            <v>800095174</v>
          </cell>
          <cell r="H615">
            <v>1</v>
          </cell>
          <cell r="L615">
            <v>211658054</v>
          </cell>
          <cell r="M615">
            <v>17638171</v>
          </cell>
          <cell r="N615">
            <v>88190855</v>
          </cell>
          <cell r="O615">
            <v>5</v>
          </cell>
          <cell r="P615">
            <v>17638171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TIBACUY</v>
          </cell>
          <cell r="E616">
            <v>8000186895</v>
          </cell>
          <cell r="F616">
            <v>800018689</v>
          </cell>
          <cell r="H616">
            <v>1</v>
          </cell>
          <cell r="L616">
            <v>67360717</v>
          </cell>
          <cell r="M616">
            <v>5613393</v>
          </cell>
          <cell r="N616">
            <v>28066965</v>
          </cell>
          <cell r="O616">
            <v>5</v>
          </cell>
          <cell r="P616">
            <v>5613393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TIBIRITA</v>
          </cell>
          <cell r="E617">
            <v>8000947826</v>
          </cell>
          <cell r="F617">
            <v>800094782</v>
          </cell>
          <cell r="H617">
            <v>1</v>
          </cell>
          <cell r="L617">
            <v>40875760</v>
          </cell>
          <cell r="M617">
            <v>3406313</v>
          </cell>
          <cell r="N617">
            <v>17031565</v>
          </cell>
          <cell r="O617">
            <v>5</v>
          </cell>
          <cell r="P617">
            <v>3406313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TOCAIMA</v>
          </cell>
          <cell r="E618">
            <v>8000934391</v>
          </cell>
          <cell r="F618">
            <v>800093439</v>
          </cell>
          <cell r="H618">
            <v>1</v>
          </cell>
          <cell r="L618">
            <v>229088365</v>
          </cell>
          <cell r="M618">
            <v>19090697</v>
          </cell>
          <cell r="N618">
            <v>95453485</v>
          </cell>
          <cell r="O618">
            <v>5</v>
          </cell>
          <cell r="P618">
            <v>19090697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TOCANCIPA</v>
          </cell>
          <cell r="E619">
            <v>8999994288</v>
          </cell>
          <cell r="F619">
            <v>899999428</v>
          </cell>
          <cell r="H619">
            <v>1</v>
          </cell>
          <cell r="L619">
            <v>437637080</v>
          </cell>
          <cell r="M619">
            <v>36469757</v>
          </cell>
          <cell r="N619">
            <v>182348785</v>
          </cell>
          <cell r="O619">
            <v>5</v>
          </cell>
          <cell r="P619">
            <v>36469757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TOPAIPI</v>
          </cell>
          <cell r="E620">
            <v>8000727158</v>
          </cell>
          <cell r="F620">
            <v>800072715</v>
          </cell>
          <cell r="G620" t="str">
            <v>Res. 4091 del 16/11/2016</v>
          </cell>
          <cell r="H620">
            <v>3</v>
          </cell>
          <cell r="J620" t="str">
            <v>No. 4091 del 16-11-2016</v>
          </cell>
          <cell r="K620" t="str">
            <v>Medida cautelar de suspension de giros </v>
          </cell>
          <cell r="L620">
            <v>93343190</v>
          </cell>
          <cell r="M620">
            <v>7778599</v>
          </cell>
          <cell r="N620">
            <v>0</v>
          </cell>
          <cell r="O620">
            <v>0</v>
          </cell>
          <cell r="P620">
            <v>0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UBALA</v>
          </cell>
          <cell r="E621">
            <v>8999993851</v>
          </cell>
          <cell r="F621">
            <v>899999385</v>
          </cell>
          <cell r="G621" t="str">
            <v>No tiene cuenta maestra</v>
          </cell>
          <cell r="H621">
            <v>2</v>
          </cell>
          <cell r="L621">
            <v>188420250</v>
          </cell>
          <cell r="M621">
            <v>15701688</v>
          </cell>
          <cell r="N621">
            <v>0</v>
          </cell>
          <cell r="O621">
            <v>0</v>
          </cell>
          <cell r="P621">
            <v>0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UBAQUE</v>
          </cell>
          <cell r="E622">
            <v>8000955680</v>
          </cell>
          <cell r="F622">
            <v>800095568</v>
          </cell>
          <cell r="H622">
            <v>1</v>
          </cell>
          <cell r="L622">
            <v>100864397</v>
          </cell>
          <cell r="M622">
            <v>8405366</v>
          </cell>
          <cell r="N622">
            <v>42026830</v>
          </cell>
          <cell r="O622">
            <v>5</v>
          </cell>
          <cell r="P622">
            <v>8405366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UBATE</v>
          </cell>
          <cell r="E623">
            <v>8999992812</v>
          </cell>
          <cell r="F623">
            <v>899999281</v>
          </cell>
          <cell r="G623" t="str">
            <v>No tiene cuenta maestra</v>
          </cell>
          <cell r="H623">
            <v>2</v>
          </cell>
          <cell r="L623">
            <v>499158089</v>
          </cell>
          <cell r="M623">
            <v>41596507</v>
          </cell>
          <cell r="N623">
            <v>0</v>
          </cell>
          <cell r="O623">
            <v>0</v>
          </cell>
          <cell r="P623">
            <v>0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UNE</v>
          </cell>
          <cell r="E624">
            <v>8999993881</v>
          </cell>
          <cell r="F624">
            <v>899999388</v>
          </cell>
          <cell r="H624">
            <v>1</v>
          </cell>
          <cell r="L624">
            <v>107499631</v>
          </cell>
          <cell r="M624">
            <v>8958303</v>
          </cell>
          <cell r="N624">
            <v>44791515</v>
          </cell>
          <cell r="O624">
            <v>5</v>
          </cell>
          <cell r="P624">
            <v>8958303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UTICA</v>
          </cell>
          <cell r="E625">
            <v>8999994073</v>
          </cell>
          <cell r="F625">
            <v>899999407</v>
          </cell>
          <cell r="H625">
            <v>1</v>
          </cell>
          <cell r="L625">
            <v>67658768</v>
          </cell>
          <cell r="M625">
            <v>5638231</v>
          </cell>
          <cell r="N625">
            <v>28191155</v>
          </cell>
          <cell r="O625">
            <v>5</v>
          </cell>
          <cell r="P625">
            <v>5638231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VERGARA</v>
          </cell>
          <cell r="E626">
            <v>8999994485</v>
          </cell>
          <cell r="F626">
            <v>899999448</v>
          </cell>
          <cell r="H626">
            <v>1</v>
          </cell>
          <cell r="L626">
            <v>121800550</v>
          </cell>
          <cell r="M626">
            <v>10150046</v>
          </cell>
          <cell r="N626">
            <v>50750230</v>
          </cell>
          <cell r="O626">
            <v>5</v>
          </cell>
          <cell r="P626">
            <v>10150046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VIANI</v>
          </cell>
          <cell r="E627">
            <v>8999997092</v>
          </cell>
          <cell r="F627">
            <v>899999709</v>
          </cell>
          <cell r="H627">
            <v>1</v>
          </cell>
          <cell r="L627">
            <v>68842933</v>
          </cell>
          <cell r="M627">
            <v>5736911</v>
          </cell>
          <cell r="N627">
            <v>28684555</v>
          </cell>
          <cell r="O627">
            <v>5</v>
          </cell>
          <cell r="P627">
            <v>5736911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VILLAGOMEZ</v>
          </cell>
          <cell r="E628">
            <v>8999994478</v>
          </cell>
          <cell r="F628">
            <v>899999447</v>
          </cell>
          <cell r="H628">
            <v>1</v>
          </cell>
          <cell r="L628">
            <v>38309705</v>
          </cell>
          <cell r="M628">
            <v>3192475</v>
          </cell>
          <cell r="N628">
            <v>15962375</v>
          </cell>
          <cell r="O628">
            <v>5</v>
          </cell>
          <cell r="P628">
            <v>3192475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VILLAPINZON</v>
          </cell>
          <cell r="E629" t="str">
            <v>8999994453</v>
          </cell>
          <cell r="F629">
            <v>899999445</v>
          </cell>
          <cell r="H629">
            <v>1</v>
          </cell>
          <cell r="L629">
            <v>283313606</v>
          </cell>
          <cell r="M629">
            <v>23609467</v>
          </cell>
          <cell r="N629">
            <v>118047335</v>
          </cell>
          <cell r="O629">
            <v>5</v>
          </cell>
          <cell r="P629">
            <v>23609467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VILLETA</v>
          </cell>
          <cell r="E630" t="str">
            <v>8999993122</v>
          </cell>
          <cell r="F630">
            <v>899999312</v>
          </cell>
          <cell r="H630">
            <v>1</v>
          </cell>
          <cell r="L630">
            <v>363779821</v>
          </cell>
          <cell r="M630">
            <v>30314985</v>
          </cell>
          <cell r="N630">
            <v>151574925</v>
          </cell>
          <cell r="O630">
            <v>5</v>
          </cell>
          <cell r="P630">
            <v>30314985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VIOTA</v>
          </cell>
          <cell r="E631" t="str">
            <v>8906801423</v>
          </cell>
          <cell r="F631">
            <v>890680142</v>
          </cell>
          <cell r="H631">
            <v>1</v>
          </cell>
          <cell r="L631">
            <v>237907747</v>
          </cell>
          <cell r="M631">
            <v>19825646</v>
          </cell>
          <cell r="N631">
            <v>99128230</v>
          </cell>
          <cell r="O631">
            <v>5</v>
          </cell>
          <cell r="P631">
            <v>19825646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YACOPI</v>
          </cell>
          <cell r="E632" t="str">
            <v>8000947761</v>
          </cell>
          <cell r="F632">
            <v>800094776</v>
          </cell>
          <cell r="H632">
            <v>1</v>
          </cell>
          <cell r="L632">
            <v>327909430</v>
          </cell>
          <cell r="M632">
            <v>27325786</v>
          </cell>
          <cell r="N632">
            <v>136628930</v>
          </cell>
          <cell r="O632">
            <v>5</v>
          </cell>
          <cell r="P632">
            <v>27325786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ZIPACON</v>
          </cell>
          <cell r="E633" t="str">
            <v>8000947786</v>
          </cell>
          <cell r="F633">
            <v>800094778</v>
          </cell>
          <cell r="H633">
            <v>1</v>
          </cell>
          <cell r="L633">
            <v>74355056</v>
          </cell>
          <cell r="M633">
            <v>6196255</v>
          </cell>
          <cell r="N633">
            <v>30981275</v>
          </cell>
          <cell r="O633">
            <v>5</v>
          </cell>
          <cell r="P633">
            <v>6196255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CHIA</v>
          </cell>
          <cell r="E634">
            <v>8999991728</v>
          </cell>
          <cell r="F634">
            <v>899999172</v>
          </cell>
          <cell r="H634">
            <v>1</v>
          </cell>
          <cell r="I634" t="str">
            <v>CERTIFICADO</v>
          </cell>
          <cell r="L634">
            <v>990329392</v>
          </cell>
          <cell r="M634">
            <v>82527449</v>
          </cell>
          <cell r="N634">
            <v>412637245</v>
          </cell>
          <cell r="O634">
            <v>5</v>
          </cell>
          <cell r="P634">
            <v>82527449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FACATATIVA</v>
          </cell>
          <cell r="E635">
            <v>8999993281</v>
          </cell>
          <cell r="F635">
            <v>899999328</v>
          </cell>
          <cell r="H635">
            <v>1</v>
          </cell>
          <cell r="I635" t="str">
            <v>CERTIFICADO</v>
          </cell>
          <cell r="L635">
            <v>1411479866</v>
          </cell>
          <cell r="M635">
            <v>117623322</v>
          </cell>
          <cell r="N635">
            <v>588116610</v>
          </cell>
          <cell r="O635">
            <v>5</v>
          </cell>
          <cell r="P635">
            <v>117623322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FUSAGASUGA</v>
          </cell>
          <cell r="E636">
            <v>8906800084</v>
          </cell>
          <cell r="F636">
            <v>890680008</v>
          </cell>
          <cell r="H636">
            <v>1</v>
          </cell>
          <cell r="I636" t="str">
            <v>CERTIFICADO</v>
          </cell>
          <cell r="L636">
            <v>1029588809</v>
          </cell>
          <cell r="M636">
            <v>85799067</v>
          </cell>
          <cell r="N636">
            <v>428995335</v>
          </cell>
          <cell r="O636">
            <v>5</v>
          </cell>
          <cell r="P636">
            <v>85799067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GIRARDOT</v>
          </cell>
          <cell r="E637">
            <v>8906803784</v>
          </cell>
          <cell r="F637">
            <v>890680378</v>
          </cell>
          <cell r="H637">
            <v>1</v>
          </cell>
          <cell r="I637" t="str">
            <v>CERTIFICADO</v>
          </cell>
          <cell r="L637">
            <v>748888928</v>
          </cell>
          <cell r="M637">
            <v>62407411</v>
          </cell>
          <cell r="N637">
            <v>312037055</v>
          </cell>
          <cell r="O637">
            <v>5</v>
          </cell>
          <cell r="P637">
            <v>62407411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MOSQUERA</v>
          </cell>
          <cell r="E638">
            <v>8999993423</v>
          </cell>
          <cell r="F638">
            <v>899999342</v>
          </cell>
          <cell r="H638">
            <v>1</v>
          </cell>
          <cell r="I638" t="str">
            <v>CERTIFICADO</v>
          </cell>
          <cell r="L638">
            <v>785771168</v>
          </cell>
          <cell r="M638">
            <v>65480931</v>
          </cell>
          <cell r="N638">
            <v>327404655</v>
          </cell>
          <cell r="O638">
            <v>5</v>
          </cell>
          <cell r="P638">
            <v>65480931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SOACHA</v>
          </cell>
          <cell r="E639">
            <v>8000947557</v>
          </cell>
          <cell r="F639">
            <v>800094755</v>
          </cell>
          <cell r="H639">
            <v>1</v>
          </cell>
          <cell r="I639" t="str">
            <v>CERTIFICADO</v>
          </cell>
          <cell r="L639">
            <v>3123127040</v>
          </cell>
          <cell r="M639">
            <v>260260587</v>
          </cell>
          <cell r="N639">
            <v>1301302935</v>
          </cell>
          <cell r="O639">
            <v>5</v>
          </cell>
          <cell r="P639">
            <v>260260587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ZIPAQUIRA</v>
          </cell>
          <cell r="E640" t="str">
            <v>8999993186</v>
          </cell>
          <cell r="F640">
            <v>899999318</v>
          </cell>
          <cell r="H640">
            <v>1</v>
          </cell>
          <cell r="I640" t="str">
            <v>CERTIFICADO</v>
          </cell>
          <cell r="L640">
            <v>1250670237</v>
          </cell>
          <cell r="M640">
            <v>104222520</v>
          </cell>
          <cell r="N640">
            <v>521112600</v>
          </cell>
          <cell r="O640">
            <v>5</v>
          </cell>
          <cell r="P640">
            <v>104222520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INIRIDA</v>
          </cell>
          <cell r="E641">
            <v>8920991057</v>
          </cell>
          <cell r="F641">
            <v>892099105</v>
          </cell>
          <cell r="H641">
            <v>1</v>
          </cell>
          <cell r="L641">
            <v>639107032</v>
          </cell>
          <cell r="M641">
            <v>53258919</v>
          </cell>
          <cell r="N641">
            <v>266294595</v>
          </cell>
          <cell r="O641">
            <v>5</v>
          </cell>
          <cell r="P641">
            <v>53258919</v>
          </cell>
        </row>
        <row r="642">
          <cell r="A642">
            <v>94</v>
          </cell>
          <cell r="B642" t="str">
            <v>94</v>
          </cell>
          <cell r="C642" t="str">
            <v>GUAINIA-CORREGIMINTO</v>
          </cell>
          <cell r="D642" t="str">
            <v>CORREGIMIENTOS DEPTALES</v>
          </cell>
          <cell r="E642" t="str">
            <v>8920991490</v>
          </cell>
          <cell r="F642">
            <v>892099149</v>
          </cell>
          <cell r="H642">
            <v>1</v>
          </cell>
          <cell r="I642" t="str">
            <v> </v>
          </cell>
          <cell r="L642">
            <v>569412044</v>
          </cell>
          <cell r="M642">
            <v>47451004</v>
          </cell>
          <cell r="N642">
            <v>237255020</v>
          </cell>
          <cell r="O642">
            <v>5</v>
          </cell>
          <cell r="P642">
            <v>47451004</v>
          </cell>
        </row>
        <row r="643">
          <cell r="A643">
            <v>44035</v>
          </cell>
          <cell r="B643" t="str">
            <v>44035</v>
          </cell>
          <cell r="C643" t="str">
            <v>LA GUAJIRA</v>
          </cell>
          <cell r="D643" t="str">
            <v>ALBANIA</v>
          </cell>
          <cell r="E643">
            <v>8390003600</v>
          </cell>
          <cell r="F643">
            <v>839000360</v>
          </cell>
          <cell r="H643">
            <v>1</v>
          </cell>
          <cell r="L643">
            <v>696066400</v>
          </cell>
          <cell r="M643">
            <v>58005533</v>
          </cell>
          <cell r="N643">
            <v>290027665</v>
          </cell>
          <cell r="O643">
            <v>5</v>
          </cell>
          <cell r="P643">
            <v>58005533</v>
          </cell>
        </row>
        <row r="644">
          <cell r="A644">
            <v>44078</v>
          </cell>
          <cell r="B644" t="str">
            <v>44078</v>
          </cell>
          <cell r="C644" t="str">
            <v>LA GUAJIRA</v>
          </cell>
          <cell r="D644" t="str">
            <v>BARRANCAS</v>
          </cell>
          <cell r="E644">
            <v>8000992233</v>
          </cell>
          <cell r="F644">
            <v>800099223</v>
          </cell>
          <cell r="H644">
            <v>1</v>
          </cell>
          <cell r="L644">
            <v>656865464</v>
          </cell>
          <cell r="M644">
            <v>54738789</v>
          </cell>
          <cell r="N644">
            <v>273693945</v>
          </cell>
          <cell r="O644">
            <v>5</v>
          </cell>
          <cell r="P644">
            <v>54738789</v>
          </cell>
        </row>
        <row r="645">
          <cell r="A645">
            <v>44090</v>
          </cell>
          <cell r="B645" t="str">
            <v>44090</v>
          </cell>
          <cell r="C645" t="str">
            <v>LA GUAJIRA</v>
          </cell>
          <cell r="D645" t="str">
            <v>DIBULLA</v>
          </cell>
          <cell r="E645">
            <v>8250001341</v>
          </cell>
          <cell r="F645">
            <v>825000134</v>
          </cell>
          <cell r="H645">
            <v>1</v>
          </cell>
          <cell r="L645">
            <v>914987552</v>
          </cell>
          <cell r="M645">
            <v>76248963</v>
          </cell>
          <cell r="N645">
            <v>381244815</v>
          </cell>
          <cell r="O645">
            <v>5</v>
          </cell>
          <cell r="P645">
            <v>76248963</v>
          </cell>
        </row>
        <row r="646">
          <cell r="A646">
            <v>44098</v>
          </cell>
          <cell r="B646" t="str">
            <v>44098</v>
          </cell>
          <cell r="C646" t="str">
            <v>LA GUAJIRA</v>
          </cell>
          <cell r="D646" t="str">
            <v>DISTRACCION</v>
          </cell>
          <cell r="E646">
            <v>8250001667</v>
          </cell>
          <cell r="F646">
            <v>825000166</v>
          </cell>
          <cell r="G646" t="str">
            <v>No tiene cuenta maestra</v>
          </cell>
          <cell r="H646">
            <v>2</v>
          </cell>
          <cell r="L646">
            <v>291619556</v>
          </cell>
          <cell r="M646">
            <v>24301630</v>
          </cell>
          <cell r="N646">
            <v>0</v>
          </cell>
          <cell r="O646">
            <v>0</v>
          </cell>
          <cell r="P646">
            <v>0</v>
          </cell>
        </row>
        <row r="647">
          <cell r="A647">
            <v>44110</v>
          </cell>
          <cell r="B647" t="str">
            <v>44110</v>
          </cell>
          <cell r="C647" t="str">
            <v>LA GUAJIRA</v>
          </cell>
          <cell r="D647" t="str">
            <v>EL MOLINO</v>
          </cell>
          <cell r="E647">
            <v>8000927880</v>
          </cell>
          <cell r="F647">
            <v>800092788</v>
          </cell>
          <cell r="H647">
            <v>1</v>
          </cell>
          <cell r="L647">
            <v>94419435</v>
          </cell>
          <cell r="M647">
            <v>7868286</v>
          </cell>
          <cell r="N647">
            <v>39341430</v>
          </cell>
          <cell r="O647">
            <v>5</v>
          </cell>
          <cell r="P647">
            <v>7868286</v>
          </cell>
        </row>
        <row r="648">
          <cell r="A648">
            <v>44279</v>
          </cell>
          <cell r="B648" t="str">
            <v>44279</v>
          </cell>
          <cell r="C648" t="str">
            <v>LA GUAJIRA</v>
          </cell>
          <cell r="D648" t="str">
            <v>FONSECA</v>
          </cell>
          <cell r="E648">
            <v>8921700083</v>
          </cell>
          <cell r="F648">
            <v>892170008</v>
          </cell>
          <cell r="G648" t="str">
            <v>No tiene cuenta maestra</v>
          </cell>
          <cell r="H648">
            <v>2</v>
          </cell>
          <cell r="L648">
            <v>750018728</v>
          </cell>
          <cell r="M648">
            <v>62501561</v>
          </cell>
          <cell r="N648">
            <v>0</v>
          </cell>
          <cell r="O648">
            <v>0</v>
          </cell>
          <cell r="P648">
            <v>0</v>
          </cell>
        </row>
        <row r="649">
          <cell r="A649">
            <v>44378</v>
          </cell>
          <cell r="B649" t="str">
            <v>44378</v>
          </cell>
          <cell r="C649" t="str">
            <v>LA GUAJIRA</v>
          </cell>
          <cell r="D649" t="str">
            <v>HATONUEVO</v>
          </cell>
          <cell r="E649">
            <v>8002551012</v>
          </cell>
          <cell r="F649">
            <v>800255101</v>
          </cell>
          <cell r="H649">
            <v>1</v>
          </cell>
          <cell r="K649" t="str">
            <v>No. 0700 del 15 de marzo de 2017</v>
          </cell>
          <cell r="L649">
            <v>376223688</v>
          </cell>
          <cell r="M649">
            <v>31351974</v>
          </cell>
          <cell r="N649">
            <v>156759870</v>
          </cell>
          <cell r="O649">
            <v>5</v>
          </cell>
          <cell r="P649">
            <v>31351974</v>
          </cell>
        </row>
        <row r="650">
          <cell r="A650">
            <v>44420</v>
          </cell>
          <cell r="B650" t="str">
            <v>44420</v>
          </cell>
          <cell r="C650" t="str">
            <v>LA GUAJIRA</v>
          </cell>
          <cell r="D650" t="str">
            <v>LA JAGUA DEL PILAR</v>
          </cell>
          <cell r="E650">
            <v>8250006761</v>
          </cell>
          <cell r="F650">
            <v>825000676</v>
          </cell>
          <cell r="G650" t="str">
            <v>No tiene cuenta maestra</v>
          </cell>
          <cell r="H650">
            <v>2</v>
          </cell>
          <cell r="L650">
            <v>78782892</v>
          </cell>
          <cell r="M650">
            <v>6565241</v>
          </cell>
          <cell r="N650">
            <v>0</v>
          </cell>
          <cell r="O650">
            <v>0</v>
          </cell>
          <cell r="P650">
            <v>0</v>
          </cell>
        </row>
        <row r="651">
          <cell r="A651">
            <v>44560</v>
          </cell>
          <cell r="B651" t="str">
            <v>44560</v>
          </cell>
          <cell r="C651" t="str">
            <v>LA GUAJIRA</v>
          </cell>
          <cell r="D651" t="str">
            <v>MANAURE</v>
          </cell>
          <cell r="E651">
            <v>8921150248</v>
          </cell>
          <cell r="F651">
            <v>892115024</v>
          </cell>
          <cell r="H651">
            <v>1</v>
          </cell>
          <cell r="L651">
            <v>3830299520</v>
          </cell>
          <cell r="M651">
            <v>319191627</v>
          </cell>
          <cell r="N651">
            <v>1595958135</v>
          </cell>
          <cell r="O651">
            <v>5</v>
          </cell>
          <cell r="P651">
            <v>319191627</v>
          </cell>
        </row>
        <row r="652">
          <cell r="A652">
            <v>44650</v>
          </cell>
          <cell r="B652" t="str">
            <v>44650</v>
          </cell>
          <cell r="C652" t="str">
            <v>LA GUAJIRA</v>
          </cell>
          <cell r="D652" t="str">
            <v>SAN JUAN DEL C.</v>
          </cell>
          <cell r="E652">
            <v>8921151790</v>
          </cell>
          <cell r="F652">
            <v>892115179</v>
          </cell>
          <cell r="H652">
            <v>1</v>
          </cell>
          <cell r="L652">
            <v>898748384</v>
          </cell>
          <cell r="M652">
            <v>74895699</v>
          </cell>
          <cell r="N652">
            <v>374478495</v>
          </cell>
          <cell r="O652">
            <v>5</v>
          </cell>
          <cell r="P652">
            <v>74895699</v>
          </cell>
        </row>
        <row r="653">
          <cell r="A653">
            <v>44855</v>
          </cell>
          <cell r="B653" t="str">
            <v>44855</v>
          </cell>
          <cell r="C653" t="str">
            <v>LA GUAJIRA</v>
          </cell>
          <cell r="D653" t="str">
            <v>URUMITA</v>
          </cell>
          <cell r="E653">
            <v>8000594056</v>
          </cell>
          <cell r="F653">
            <v>800059405</v>
          </cell>
          <cell r="H653">
            <v>1</v>
          </cell>
          <cell r="L653">
            <v>230453264</v>
          </cell>
          <cell r="M653">
            <v>19204439</v>
          </cell>
          <cell r="N653">
            <v>96022195</v>
          </cell>
          <cell r="O653">
            <v>5</v>
          </cell>
          <cell r="P653">
            <v>19204439</v>
          </cell>
        </row>
        <row r="654">
          <cell r="A654">
            <v>44874</v>
          </cell>
          <cell r="B654" t="str">
            <v>44874</v>
          </cell>
          <cell r="C654" t="str">
            <v>LA GUAJIRA</v>
          </cell>
          <cell r="D654" t="str">
            <v>VILLANUEVA</v>
          </cell>
          <cell r="E654">
            <v>8921151980</v>
          </cell>
          <cell r="F654">
            <v>892115198</v>
          </cell>
          <cell r="H654">
            <v>1</v>
          </cell>
          <cell r="L654">
            <v>446200448</v>
          </cell>
          <cell r="M654">
            <v>37183371</v>
          </cell>
          <cell r="N654">
            <v>185916855</v>
          </cell>
          <cell r="O654">
            <v>5</v>
          </cell>
          <cell r="P654">
            <v>37183371</v>
          </cell>
        </row>
        <row r="655">
          <cell r="A655">
            <v>95001</v>
          </cell>
          <cell r="B655" t="str">
            <v>95001</v>
          </cell>
          <cell r="C655" t="str">
            <v>GUAVIARE</v>
          </cell>
          <cell r="D655" t="str">
            <v>SAN JOSE DEL GUAVIARE</v>
          </cell>
          <cell r="E655">
            <v>8001031802</v>
          </cell>
          <cell r="F655">
            <v>800103180</v>
          </cell>
          <cell r="H655">
            <v>1</v>
          </cell>
          <cell r="L655">
            <v>1109414000</v>
          </cell>
          <cell r="M655">
            <v>92451167</v>
          </cell>
          <cell r="N655">
            <v>462255835</v>
          </cell>
          <cell r="O655">
            <v>5</v>
          </cell>
          <cell r="P655">
            <v>92451167</v>
          </cell>
        </row>
        <row r="656">
          <cell r="A656">
            <v>95015</v>
          </cell>
          <cell r="B656" t="str">
            <v>95015</v>
          </cell>
          <cell r="C656" t="str">
            <v>GUAVIARE</v>
          </cell>
          <cell r="D656" t="str">
            <v>CALAMAR</v>
          </cell>
          <cell r="E656">
            <v>8001914311</v>
          </cell>
          <cell r="F656">
            <v>800191431</v>
          </cell>
          <cell r="G656" t="str">
            <v>No tiene cuenta maestra</v>
          </cell>
          <cell r="H656">
            <v>2</v>
          </cell>
          <cell r="L656">
            <v>164138048</v>
          </cell>
          <cell r="M656">
            <v>13678171</v>
          </cell>
          <cell r="N656">
            <v>0</v>
          </cell>
          <cell r="O656">
            <v>0</v>
          </cell>
          <cell r="P656">
            <v>0</v>
          </cell>
        </row>
        <row r="657">
          <cell r="A657">
            <v>95025</v>
          </cell>
          <cell r="B657" t="str">
            <v>95025</v>
          </cell>
          <cell r="C657" t="str">
            <v>GUAVIARE</v>
          </cell>
          <cell r="D657" t="str">
            <v>EL RETORNO</v>
          </cell>
          <cell r="E657">
            <v>8001914271</v>
          </cell>
          <cell r="F657">
            <v>800191427</v>
          </cell>
          <cell r="H657">
            <v>1</v>
          </cell>
          <cell r="L657">
            <v>499163944</v>
          </cell>
          <cell r="M657">
            <v>41596995</v>
          </cell>
          <cell r="N657">
            <v>207984975</v>
          </cell>
          <cell r="O657">
            <v>5</v>
          </cell>
          <cell r="P657">
            <v>41596995</v>
          </cell>
        </row>
        <row r="658">
          <cell r="A658">
            <v>95200</v>
          </cell>
          <cell r="B658" t="str">
            <v>95200</v>
          </cell>
          <cell r="C658" t="str">
            <v>GUAVIARE</v>
          </cell>
          <cell r="D658" t="str">
            <v>MIRAFLORES</v>
          </cell>
          <cell r="E658">
            <v>8001031984</v>
          </cell>
          <cell r="F658">
            <v>800103198</v>
          </cell>
          <cell r="H658">
            <v>1</v>
          </cell>
          <cell r="L658">
            <v>140392812</v>
          </cell>
          <cell r="M658">
            <v>11699401</v>
          </cell>
          <cell r="N658">
            <v>58497005</v>
          </cell>
          <cell r="O658">
            <v>5</v>
          </cell>
          <cell r="P658">
            <v>11699401</v>
          </cell>
        </row>
        <row r="659">
          <cell r="A659">
            <v>41006</v>
          </cell>
          <cell r="B659" t="str">
            <v>41006</v>
          </cell>
          <cell r="C659" t="str">
            <v>HUILA</v>
          </cell>
          <cell r="D659" t="str">
            <v>ACEVEDO</v>
          </cell>
          <cell r="E659">
            <v>8911800691</v>
          </cell>
          <cell r="F659">
            <v>891180069</v>
          </cell>
          <cell r="H659">
            <v>1</v>
          </cell>
          <cell r="L659">
            <v>834262816</v>
          </cell>
          <cell r="M659">
            <v>69521901</v>
          </cell>
          <cell r="N659">
            <v>347609505</v>
          </cell>
          <cell r="O659">
            <v>5</v>
          </cell>
          <cell r="P659">
            <v>69521901</v>
          </cell>
        </row>
        <row r="660">
          <cell r="A660">
            <v>41013</v>
          </cell>
          <cell r="B660" t="str">
            <v>41013</v>
          </cell>
          <cell r="C660" t="str">
            <v>HUILA</v>
          </cell>
          <cell r="D660" t="str">
            <v>AGRADO</v>
          </cell>
          <cell r="E660">
            <v>8911801399</v>
          </cell>
          <cell r="F660">
            <v>891180139</v>
          </cell>
          <cell r="G660" t="str">
            <v>Res. 3446 del 25/10/2017</v>
          </cell>
          <cell r="H660">
            <v>3</v>
          </cell>
          <cell r="J660" t="str">
            <v>No. 3446 del 25-10-2017</v>
          </cell>
          <cell r="K660" t="str">
            <v>Medida cautelar de suspension de giros </v>
          </cell>
          <cell r="L660">
            <v>171638356</v>
          </cell>
          <cell r="M660">
            <v>14303196</v>
          </cell>
          <cell r="N660">
            <v>0</v>
          </cell>
          <cell r="O660">
            <v>0</v>
          </cell>
          <cell r="P660">
            <v>0</v>
          </cell>
        </row>
        <row r="661">
          <cell r="A661">
            <v>41016</v>
          </cell>
          <cell r="B661" t="str">
            <v>41016</v>
          </cell>
          <cell r="C661" t="str">
            <v>HUILA</v>
          </cell>
          <cell r="D661" t="str">
            <v>AIPE</v>
          </cell>
          <cell r="E661">
            <v>8911800701</v>
          </cell>
          <cell r="F661">
            <v>891180070</v>
          </cell>
          <cell r="H661">
            <v>1</v>
          </cell>
          <cell r="L661">
            <v>297324585</v>
          </cell>
          <cell r="M661">
            <v>24777049</v>
          </cell>
          <cell r="N661">
            <v>123885245</v>
          </cell>
          <cell r="O661">
            <v>5</v>
          </cell>
          <cell r="P661">
            <v>24777049</v>
          </cell>
        </row>
        <row r="662">
          <cell r="A662">
            <v>41020</v>
          </cell>
          <cell r="B662" t="str">
            <v>41020</v>
          </cell>
          <cell r="C662" t="str">
            <v>HUILA</v>
          </cell>
          <cell r="D662" t="str">
            <v>ALGECIRAS</v>
          </cell>
          <cell r="E662">
            <v>8911800240</v>
          </cell>
          <cell r="F662">
            <v>891180024</v>
          </cell>
          <cell r="H662">
            <v>1</v>
          </cell>
          <cell r="L662">
            <v>431718376</v>
          </cell>
          <cell r="M662">
            <v>35976531</v>
          </cell>
          <cell r="N662">
            <v>179882655</v>
          </cell>
          <cell r="O662">
            <v>5</v>
          </cell>
          <cell r="P662">
            <v>35976531</v>
          </cell>
        </row>
        <row r="663">
          <cell r="A663">
            <v>41026</v>
          </cell>
          <cell r="B663" t="str">
            <v>41026</v>
          </cell>
          <cell r="C663" t="str">
            <v>HUILA</v>
          </cell>
          <cell r="D663" t="str">
            <v>ALTAMIRA</v>
          </cell>
          <cell r="E663">
            <v>8911801184</v>
          </cell>
          <cell r="F663">
            <v>891180118</v>
          </cell>
          <cell r="G663" t="str">
            <v>No tiene cuenta maestra</v>
          </cell>
          <cell r="H663">
            <v>2</v>
          </cell>
          <cell r="L663">
            <v>63025100</v>
          </cell>
          <cell r="M663">
            <v>5252092</v>
          </cell>
          <cell r="N663">
            <v>0</v>
          </cell>
          <cell r="O663">
            <v>0</v>
          </cell>
          <cell r="P663">
            <v>0</v>
          </cell>
        </row>
        <row r="664">
          <cell r="A664">
            <v>41078</v>
          </cell>
          <cell r="B664" t="str">
            <v>41078</v>
          </cell>
          <cell r="C664" t="str">
            <v>HUILA</v>
          </cell>
          <cell r="D664" t="str">
            <v>BARAYA</v>
          </cell>
          <cell r="E664">
            <v>8911801833</v>
          </cell>
          <cell r="F664">
            <v>891180183</v>
          </cell>
          <cell r="G664" t="str">
            <v>Res. 3446 del 25/10/2017</v>
          </cell>
          <cell r="H664">
            <v>3</v>
          </cell>
          <cell r="J664" t="str">
            <v>No. 3446 del 25-10-2017</v>
          </cell>
          <cell r="K664" t="str">
            <v>Medida cautelar de suspension de giros </v>
          </cell>
          <cell r="L664">
            <v>192856686</v>
          </cell>
          <cell r="M664">
            <v>16071391</v>
          </cell>
          <cell r="N664">
            <v>0</v>
          </cell>
          <cell r="O664">
            <v>0</v>
          </cell>
          <cell r="P664">
            <v>0</v>
          </cell>
        </row>
        <row r="665">
          <cell r="A665">
            <v>41132</v>
          </cell>
          <cell r="B665" t="str">
            <v>41132</v>
          </cell>
          <cell r="C665" t="str">
            <v>HUILA</v>
          </cell>
          <cell r="D665" t="str">
            <v>CAMPOALEGRE</v>
          </cell>
          <cell r="E665">
            <v>8911181199</v>
          </cell>
          <cell r="F665">
            <v>891118119</v>
          </cell>
          <cell r="H665">
            <v>1</v>
          </cell>
          <cell r="L665">
            <v>498240372</v>
          </cell>
          <cell r="M665">
            <v>41520031</v>
          </cell>
          <cell r="N665">
            <v>207600155</v>
          </cell>
          <cell r="O665">
            <v>5</v>
          </cell>
          <cell r="P665">
            <v>41520031</v>
          </cell>
        </row>
        <row r="666">
          <cell r="A666">
            <v>41206</v>
          </cell>
          <cell r="B666" t="str">
            <v>41206</v>
          </cell>
          <cell r="C666" t="str">
            <v>HUILA</v>
          </cell>
          <cell r="D666" t="str">
            <v>COLOMBIA</v>
          </cell>
          <cell r="E666">
            <v>8911800281</v>
          </cell>
          <cell r="F666">
            <v>891180028</v>
          </cell>
          <cell r="H666">
            <v>1</v>
          </cell>
          <cell r="L666">
            <v>166995826</v>
          </cell>
          <cell r="M666">
            <v>13916319</v>
          </cell>
          <cell r="N666">
            <v>69581595</v>
          </cell>
          <cell r="O666">
            <v>5</v>
          </cell>
          <cell r="P666">
            <v>13916319</v>
          </cell>
        </row>
        <row r="667">
          <cell r="A667">
            <v>41244</v>
          </cell>
          <cell r="B667" t="str">
            <v>41244</v>
          </cell>
          <cell r="C667" t="str">
            <v>HUILA</v>
          </cell>
          <cell r="D667" t="str">
            <v>ELIAS</v>
          </cell>
          <cell r="E667">
            <v>8911801328</v>
          </cell>
          <cell r="F667">
            <v>891180132</v>
          </cell>
          <cell r="H667">
            <v>1</v>
          </cell>
          <cell r="L667">
            <v>60438586</v>
          </cell>
          <cell r="M667">
            <v>5036549</v>
          </cell>
          <cell r="N667">
            <v>25182745</v>
          </cell>
          <cell r="O667">
            <v>5</v>
          </cell>
          <cell r="P667">
            <v>5036549</v>
          </cell>
        </row>
        <row r="668">
          <cell r="A668">
            <v>41298</v>
          </cell>
          <cell r="B668" t="str">
            <v>41298</v>
          </cell>
          <cell r="C668" t="str">
            <v>HUILA</v>
          </cell>
          <cell r="D668" t="str">
            <v>GARZON</v>
          </cell>
          <cell r="E668">
            <v>8911800226</v>
          </cell>
          <cell r="F668">
            <v>891180022</v>
          </cell>
          <cell r="H668">
            <v>1</v>
          </cell>
          <cell r="L668">
            <v>1060370144</v>
          </cell>
          <cell r="M668">
            <v>88364179</v>
          </cell>
          <cell r="N668">
            <v>441820895</v>
          </cell>
          <cell r="O668">
            <v>5</v>
          </cell>
          <cell r="P668">
            <v>88364179</v>
          </cell>
        </row>
        <row r="669">
          <cell r="A669">
            <v>41306</v>
          </cell>
          <cell r="B669" t="str">
            <v>41306</v>
          </cell>
          <cell r="C669" t="str">
            <v>HUILA</v>
          </cell>
          <cell r="D669" t="str">
            <v>GIGANTE</v>
          </cell>
          <cell r="E669">
            <v>8911801761</v>
          </cell>
          <cell r="F669">
            <v>891180176</v>
          </cell>
          <cell r="H669">
            <v>1</v>
          </cell>
          <cell r="L669">
            <v>477886213</v>
          </cell>
          <cell r="M669">
            <v>39823851</v>
          </cell>
          <cell r="N669">
            <v>199119255</v>
          </cell>
          <cell r="O669">
            <v>5</v>
          </cell>
          <cell r="P669">
            <v>39823851</v>
          </cell>
        </row>
        <row r="670">
          <cell r="A670">
            <v>41319</v>
          </cell>
          <cell r="B670" t="str">
            <v>41319</v>
          </cell>
          <cell r="C670" t="str">
            <v>HUILA</v>
          </cell>
          <cell r="D670" t="str">
            <v>GUADALUPE</v>
          </cell>
          <cell r="E670">
            <v>8911801779</v>
          </cell>
          <cell r="F670">
            <v>891180177</v>
          </cell>
          <cell r="H670">
            <v>1</v>
          </cell>
          <cell r="L670">
            <v>299847352</v>
          </cell>
          <cell r="M670">
            <v>24987279</v>
          </cell>
          <cell r="N670">
            <v>124936395</v>
          </cell>
          <cell r="O670">
            <v>5</v>
          </cell>
          <cell r="P670">
            <v>24987279</v>
          </cell>
        </row>
        <row r="671">
          <cell r="A671">
            <v>41349</v>
          </cell>
          <cell r="B671" t="str">
            <v>41349</v>
          </cell>
          <cell r="C671" t="str">
            <v>HUILA</v>
          </cell>
          <cell r="D671" t="str">
            <v>HOBO</v>
          </cell>
          <cell r="E671">
            <v>8911800193</v>
          </cell>
          <cell r="F671">
            <v>891180019</v>
          </cell>
          <cell r="H671">
            <v>1</v>
          </cell>
          <cell r="L671">
            <v>109214833</v>
          </cell>
          <cell r="M671">
            <v>9101236</v>
          </cell>
          <cell r="N671">
            <v>45506180</v>
          </cell>
          <cell r="O671">
            <v>5</v>
          </cell>
          <cell r="P671">
            <v>9101236</v>
          </cell>
        </row>
        <row r="672">
          <cell r="A672">
            <v>41357</v>
          </cell>
          <cell r="B672" t="str">
            <v>41357</v>
          </cell>
          <cell r="C672" t="str">
            <v>HUILA</v>
          </cell>
          <cell r="D672" t="str">
            <v>IQUIRA</v>
          </cell>
          <cell r="E672">
            <v>8911801310</v>
          </cell>
          <cell r="F672">
            <v>891180131</v>
          </cell>
          <cell r="H672">
            <v>1</v>
          </cell>
          <cell r="L672">
            <v>209210362</v>
          </cell>
          <cell r="M672">
            <v>17434197</v>
          </cell>
          <cell r="N672">
            <v>87170985</v>
          </cell>
          <cell r="O672">
            <v>5</v>
          </cell>
          <cell r="P672">
            <v>17434197</v>
          </cell>
        </row>
        <row r="673">
          <cell r="A673">
            <v>41359</v>
          </cell>
          <cell r="B673" t="str">
            <v>41359</v>
          </cell>
          <cell r="C673" t="str">
            <v>HUILA</v>
          </cell>
          <cell r="D673" t="str">
            <v>ISNOS</v>
          </cell>
          <cell r="E673">
            <v>8000970981</v>
          </cell>
          <cell r="F673">
            <v>800097098</v>
          </cell>
          <cell r="H673">
            <v>1</v>
          </cell>
          <cell r="L673">
            <v>425895072</v>
          </cell>
          <cell r="M673">
            <v>35491256</v>
          </cell>
          <cell r="N673">
            <v>177456280</v>
          </cell>
          <cell r="O673">
            <v>5</v>
          </cell>
          <cell r="P673">
            <v>35491256</v>
          </cell>
        </row>
        <row r="674">
          <cell r="A674">
            <v>41378</v>
          </cell>
          <cell r="B674" t="str">
            <v>41378</v>
          </cell>
          <cell r="C674" t="str">
            <v>HUILA</v>
          </cell>
          <cell r="D674" t="str">
            <v>LA ARGENTINA</v>
          </cell>
          <cell r="E674">
            <v>8911802057</v>
          </cell>
          <cell r="F674">
            <v>891180205</v>
          </cell>
          <cell r="H674">
            <v>1</v>
          </cell>
          <cell r="L674">
            <v>246695124</v>
          </cell>
          <cell r="M674">
            <v>20557927</v>
          </cell>
          <cell r="N674">
            <v>102789635</v>
          </cell>
          <cell r="O674">
            <v>5</v>
          </cell>
          <cell r="P674">
            <v>20557927</v>
          </cell>
        </row>
        <row r="675">
          <cell r="A675">
            <v>41396</v>
          </cell>
          <cell r="B675" t="str">
            <v>41396</v>
          </cell>
          <cell r="C675" t="str">
            <v>HUILA</v>
          </cell>
          <cell r="D675" t="str">
            <v>LA PLATA</v>
          </cell>
          <cell r="E675">
            <v>8911801557</v>
          </cell>
          <cell r="F675">
            <v>891180155</v>
          </cell>
          <cell r="H675">
            <v>1</v>
          </cell>
          <cell r="L675">
            <v>1130319024</v>
          </cell>
          <cell r="M675">
            <v>94193252</v>
          </cell>
          <cell r="N675">
            <v>470966260</v>
          </cell>
          <cell r="O675">
            <v>5</v>
          </cell>
          <cell r="P675">
            <v>94193252</v>
          </cell>
        </row>
        <row r="676">
          <cell r="A676">
            <v>41483</v>
          </cell>
          <cell r="B676" t="str">
            <v>41483</v>
          </cell>
          <cell r="C676" t="str">
            <v>HUILA</v>
          </cell>
          <cell r="D676" t="str">
            <v>NATAGA</v>
          </cell>
          <cell r="E676">
            <v>8911028440</v>
          </cell>
          <cell r="F676">
            <v>891102844</v>
          </cell>
          <cell r="G676" t="str">
            <v>No tiene cuenta maestra</v>
          </cell>
          <cell r="H676">
            <v>2</v>
          </cell>
          <cell r="J676" t="str">
            <v>No. 4091 del 16-11-2016</v>
          </cell>
          <cell r="K676" t="str">
            <v>No. 0924 del 3-04-2017</v>
          </cell>
          <cell r="L676">
            <v>143846034</v>
          </cell>
          <cell r="M676">
            <v>11987170</v>
          </cell>
          <cell r="N676">
            <v>0</v>
          </cell>
          <cell r="O676">
            <v>0</v>
          </cell>
          <cell r="P676">
            <v>0</v>
          </cell>
        </row>
        <row r="677">
          <cell r="A677">
            <v>41503</v>
          </cell>
          <cell r="B677" t="str">
            <v>41503</v>
          </cell>
          <cell r="C677" t="str">
            <v>HUILA</v>
          </cell>
          <cell r="D677" t="str">
            <v>OPORAPA</v>
          </cell>
          <cell r="E677">
            <v>8911801793</v>
          </cell>
          <cell r="F677">
            <v>891180179</v>
          </cell>
          <cell r="G677" t="str">
            <v>Res. 3446 del 25/10/2017</v>
          </cell>
          <cell r="H677">
            <v>3</v>
          </cell>
          <cell r="J677" t="str">
            <v>No. 3446 del 25-10-2017</v>
          </cell>
          <cell r="K677" t="str">
            <v>Medida cautelar de suspension de giros </v>
          </cell>
          <cell r="L677">
            <v>281843076</v>
          </cell>
          <cell r="M677">
            <v>23486923</v>
          </cell>
          <cell r="N677">
            <v>0</v>
          </cell>
          <cell r="O677">
            <v>0</v>
          </cell>
          <cell r="P677">
            <v>0</v>
          </cell>
        </row>
        <row r="678">
          <cell r="A678">
            <v>41518</v>
          </cell>
          <cell r="B678" t="str">
            <v>41518</v>
          </cell>
          <cell r="C678" t="str">
            <v>HUILA</v>
          </cell>
          <cell r="D678" t="str">
            <v>PAICOL</v>
          </cell>
          <cell r="E678">
            <v>8911801944</v>
          </cell>
          <cell r="F678">
            <v>891180194</v>
          </cell>
          <cell r="H678">
            <v>1</v>
          </cell>
          <cell r="J678" t="str">
            <v>No. 4091 del 16-11-2016</v>
          </cell>
          <cell r="K678" t="str">
            <v>No. 3025 del 18-09-2017</v>
          </cell>
          <cell r="L678">
            <v>97236600</v>
          </cell>
          <cell r="M678">
            <v>8103050</v>
          </cell>
          <cell r="N678">
            <v>40515250</v>
          </cell>
          <cell r="O678">
            <v>5</v>
          </cell>
          <cell r="P678">
            <v>8103050</v>
          </cell>
        </row>
        <row r="679">
          <cell r="A679">
            <v>41524</v>
          </cell>
          <cell r="B679" t="str">
            <v>41524</v>
          </cell>
          <cell r="C679" t="str">
            <v>HUILA</v>
          </cell>
          <cell r="D679" t="str">
            <v>PALERMO</v>
          </cell>
          <cell r="E679">
            <v>8911800219</v>
          </cell>
          <cell r="F679">
            <v>891180021</v>
          </cell>
          <cell r="H679">
            <v>1</v>
          </cell>
          <cell r="L679">
            <v>381466579</v>
          </cell>
          <cell r="M679">
            <v>31788882</v>
          </cell>
          <cell r="N679">
            <v>158944410</v>
          </cell>
          <cell r="O679">
            <v>5</v>
          </cell>
          <cell r="P679">
            <v>31788882</v>
          </cell>
        </row>
        <row r="680">
          <cell r="A680">
            <v>41530</v>
          </cell>
          <cell r="B680" t="str">
            <v>41530</v>
          </cell>
          <cell r="C680" t="str">
            <v>HUILA</v>
          </cell>
          <cell r="D680" t="str">
            <v>PALESTINA</v>
          </cell>
          <cell r="E680">
            <v>8911027641</v>
          </cell>
          <cell r="F680">
            <v>891102764</v>
          </cell>
          <cell r="H680">
            <v>1</v>
          </cell>
          <cell r="L680">
            <v>211939912</v>
          </cell>
          <cell r="M680">
            <v>17661659</v>
          </cell>
          <cell r="N680">
            <v>88308295</v>
          </cell>
          <cell r="O680">
            <v>5</v>
          </cell>
          <cell r="P680">
            <v>17661659</v>
          </cell>
        </row>
        <row r="681">
          <cell r="A681">
            <v>41548</v>
          </cell>
          <cell r="B681" t="str">
            <v>41548</v>
          </cell>
          <cell r="C681" t="str">
            <v>HUILA</v>
          </cell>
          <cell r="D681" t="str">
            <v>PITAL</v>
          </cell>
          <cell r="E681">
            <v>8911801990</v>
          </cell>
          <cell r="F681">
            <v>891180199</v>
          </cell>
          <cell r="H681">
            <v>1</v>
          </cell>
          <cell r="L681">
            <v>254510564</v>
          </cell>
          <cell r="M681">
            <v>21209214</v>
          </cell>
          <cell r="N681">
            <v>106046070</v>
          </cell>
          <cell r="O681">
            <v>5</v>
          </cell>
          <cell r="P681">
            <v>21209214</v>
          </cell>
        </row>
        <row r="682">
          <cell r="A682">
            <v>41615</v>
          </cell>
          <cell r="B682" t="str">
            <v>41615</v>
          </cell>
          <cell r="C682" t="str">
            <v>HUILA</v>
          </cell>
          <cell r="D682" t="str">
            <v>RIVERA</v>
          </cell>
          <cell r="E682">
            <v>8911800409</v>
          </cell>
          <cell r="F682">
            <v>891180040</v>
          </cell>
          <cell r="H682">
            <v>1</v>
          </cell>
          <cell r="L682">
            <v>307210464</v>
          </cell>
          <cell r="M682">
            <v>25600872</v>
          </cell>
          <cell r="N682">
            <v>128004360</v>
          </cell>
          <cell r="O682">
            <v>5</v>
          </cell>
          <cell r="P682">
            <v>25600872</v>
          </cell>
        </row>
        <row r="683">
          <cell r="A683">
            <v>41660</v>
          </cell>
          <cell r="B683" t="str">
            <v>41660</v>
          </cell>
          <cell r="C683" t="str">
            <v>HUILA</v>
          </cell>
          <cell r="D683" t="str">
            <v>SALADOBLANCO</v>
          </cell>
          <cell r="E683">
            <v>8911801801</v>
          </cell>
          <cell r="F683">
            <v>891180180</v>
          </cell>
          <cell r="H683">
            <v>1</v>
          </cell>
          <cell r="L683">
            <v>228613888</v>
          </cell>
          <cell r="M683">
            <v>19051157</v>
          </cell>
          <cell r="N683">
            <v>95255785</v>
          </cell>
          <cell r="O683">
            <v>5</v>
          </cell>
          <cell r="P683">
            <v>19051157</v>
          </cell>
        </row>
        <row r="684">
          <cell r="A684">
            <v>41668</v>
          </cell>
          <cell r="B684" t="str">
            <v>41668</v>
          </cell>
          <cell r="C684" t="str">
            <v>HUILA</v>
          </cell>
          <cell r="D684" t="str">
            <v>SAN AGUSTIN</v>
          </cell>
          <cell r="E684">
            <v>8911800566</v>
          </cell>
          <cell r="F684">
            <v>891180056</v>
          </cell>
          <cell r="H684">
            <v>1</v>
          </cell>
          <cell r="L684">
            <v>524360160</v>
          </cell>
          <cell r="M684">
            <v>43696680</v>
          </cell>
          <cell r="N684">
            <v>218483400</v>
          </cell>
          <cell r="O684">
            <v>5</v>
          </cell>
          <cell r="P684">
            <v>43696680</v>
          </cell>
        </row>
        <row r="685">
          <cell r="A685">
            <v>41676</v>
          </cell>
          <cell r="B685" t="str">
            <v>41676</v>
          </cell>
          <cell r="C685" t="str">
            <v>HUILA</v>
          </cell>
          <cell r="D685" t="str">
            <v>SANTA MARIA</v>
          </cell>
          <cell r="E685">
            <v>8911800763</v>
          </cell>
          <cell r="F685">
            <v>891180076</v>
          </cell>
          <cell r="H685">
            <v>1</v>
          </cell>
          <cell r="L685">
            <v>186414316</v>
          </cell>
          <cell r="M685">
            <v>15534526</v>
          </cell>
          <cell r="N685">
            <v>77672630</v>
          </cell>
          <cell r="O685">
            <v>5</v>
          </cell>
          <cell r="P685">
            <v>15534526</v>
          </cell>
        </row>
        <row r="686">
          <cell r="A686">
            <v>41770</v>
          </cell>
          <cell r="B686" t="str">
            <v>41770</v>
          </cell>
          <cell r="C686" t="str">
            <v>HUILA</v>
          </cell>
          <cell r="D686" t="str">
            <v>SUAZA</v>
          </cell>
          <cell r="E686">
            <v>8911801912</v>
          </cell>
          <cell r="F686">
            <v>891180191</v>
          </cell>
          <cell r="H686">
            <v>1</v>
          </cell>
          <cell r="L686">
            <v>425649464</v>
          </cell>
          <cell r="M686">
            <v>35470789</v>
          </cell>
          <cell r="N686">
            <v>177353945</v>
          </cell>
          <cell r="O686">
            <v>5</v>
          </cell>
          <cell r="P686">
            <v>35470789</v>
          </cell>
        </row>
        <row r="687">
          <cell r="A687">
            <v>41791</v>
          </cell>
          <cell r="B687" t="str">
            <v>41791</v>
          </cell>
          <cell r="C687" t="str">
            <v>HUILA</v>
          </cell>
          <cell r="D687" t="str">
            <v>TARQUI</v>
          </cell>
          <cell r="E687">
            <v>8911802111</v>
          </cell>
          <cell r="F687">
            <v>891180211</v>
          </cell>
          <cell r="H687">
            <v>1</v>
          </cell>
          <cell r="L687">
            <v>358670108</v>
          </cell>
          <cell r="M687">
            <v>29889176</v>
          </cell>
          <cell r="N687">
            <v>149445880</v>
          </cell>
          <cell r="O687">
            <v>5</v>
          </cell>
          <cell r="P687">
            <v>29889176</v>
          </cell>
        </row>
        <row r="688">
          <cell r="A688">
            <v>41797</v>
          </cell>
          <cell r="B688" t="str">
            <v>41797</v>
          </cell>
          <cell r="C688" t="str">
            <v>HUILA</v>
          </cell>
          <cell r="D688" t="str">
            <v>TESALIA</v>
          </cell>
          <cell r="E688">
            <v>8000971766</v>
          </cell>
          <cell r="F688">
            <v>800097176</v>
          </cell>
          <cell r="H688">
            <v>1</v>
          </cell>
          <cell r="L688">
            <v>155625710</v>
          </cell>
          <cell r="M688">
            <v>12968809</v>
          </cell>
          <cell r="N688">
            <v>64844045</v>
          </cell>
          <cell r="O688">
            <v>5</v>
          </cell>
          <cell r="P688">
            <v>12968809</v>
          </cell>
        </row>
        <row r="689">
          <cell r="A689">
            <v>41799</v>
          </cell>
          <cell r="B689" t="str">
            <v>41799</v>
          </cell>
          <cell r="C689" t="str">
            <v>HUILA</v>
          </cell>
          <cell r="D689" t="str">
            <v>TELLO</v>
          </cell>
          <cell r="E689">
            <v>8911801270</v>
          </cell>
          <cell r="F689">
            <v>891180127</v>
          </cell>
          <cell r="H689">
            <v>1</v>
          </cell>
          <cell r="L689">
            <v>245090378</v>
          </cell>
          <cell r="M689">
            <v>20424198</v>
          </cell>
          <cell r="N689">
            <v>102120990</v>
          </cell>
          <cell r="O689">
            <v>5</v>
          </cell>
          <cell r="P689">
            <v>20424198</v>
          </cell>
        </row>
        <row r="690">
          <cell r="A690">
            <v>41801</v>
          </cell>
          <cell r="B690" t="str">
            <v>41801</v>
          </cell>
          <cell r="C690" t="str">
            <v>HUILA</v>
          </cell>
          <cell r="D690" t="str">
            <v>TERUEL</v>
          </cell>
          <cell r="E690">
            <v>8911801819</v>
          </cell>
          <cell r="F690">
            <v>891180181</v>
          </cell>
          <cell r="H690">
            <v>1</v>
          </cell>
          <cell r="L690">
            <v>136687293</v>
          </cell>
          <cell r="M690">
            <v>11390608</v>
          </cell>
          <cell r="N690">
            <v>56953040</v>
          </cell>
          <cell r="O690">
            <v>5</v>
          </cell>
          <cell r="P690">
            <v>11390608</v>
          </cell>
        </row>
        <row r="691">
          <cell r="A691">
            <v>41807</v>
          </cell>
          <cell r="B691" t="str">
            <v>41807</v>
          </cell>
          <cell r="C691" t="str">
            <v>HUILA</v>
          </cell>
          <cell r="D691" t="str">
            <v>TIMANA</v>
          </cell>
          <cell r="E691">
            <v>8911801826</v>
          </cell>
          <cell r="F691">
            <v>891180182</v>
          </cell>
          <cell r="H691">
            <v>1</v>
          </cell>
          <cell r="L691">
            <v>317393521</v>
          </cell>
          <cell r="M691">
            <v>26449460</v>
          </cell>
          <cell r="N691">
            <v>132247300</v>
          </cell>
          <cell r="O691">
            <v>5</v>
          </cell>
          <cell r="P691">
            <v>26449460</v>
          </cell>
        </row>
        <row r="692">
          <cell r="A692">
            <v>41872</v>
          </cell>
          <cell r="B692" t="str">
            <v>41872</v>
          </cell>
          <cell r="C692" t="str">
            <v>HUILA</v>
          </cell>
          <cell r="D692" t="str">
            <v>VILLA VIEJA</v>
          </cell>
          <cell r="E692">
            <v>8911801872</v>
          </cell>
          <cell r="F692">
            <v>891180187</v>
          </cell>
          <cell r="H692">
            <v>1</v>
          </cell>
          <cell r="J692" t="str">
            <v>No. 4091 del 16-11-2016</v>
          </cell>
          <cell r="K692" t="str">
            <v>No. 2756 del 31-08-2017</v>
          </cell>
          <cell r="L692">
            <v>121857254</v>
          </cell>
          <cell r="M692">
            <v>10154771</v>
          </cell>
          <cell r="N692">
            <v>50773855</v>
          </cell>
          <cell r="O692">
            <v>5</v>
          </cell>
          <cell r="P692">
            <v>10154771</v>
          </cell>
        </row>
        <row r="693">
          <cell r="A693">
            <v>41885</v>
          </cell>
          <cell r="B693" t="str">
            <v>41885</v>
          </cell>
          <cell r="C693" t="str">
            <v>HUILA</v>
          </cell>
          <cell r="D693" t="str">
            <v>YAGUARA</v>
          </cell>
          <cell r="E693">
            <v>8000971806</v>
          </cell>
          <cell r="F693">
            <v>800097180</v>
          </cell>
          <cell r="G693" t="str">
            <v>No tiene cuenta maestra</v>
          </cell>
          <cell r="H693">
            <v>2</v>
          </cell>
          <cell r="L693">
            <v>140399027</v>
          </cell>
          <cell r="M693">
            <v>11699919</v>
          </cell>
          <cell r="N693">
            <v>0</v>
          </cell>
          <cell r="O693">
            <v>0</v>
          </cell>
          <cell r="P693">
            <v>0</v>
          </cell>
        </row>
        <row r="694">
          <cell r="A694">
            <v>41001</v>
          </cell>
          <cell r="B694" t="str">
            <v>41001</v>
          </cell>
          <cell r="C694" t="str">
            <v>HUILA</v>
          </cell>
          <cell r="D694" t="str">
            <v>NEIVA</v>
          </cell>
          <cell r="E694">
            <v>8911800091</v>
          </cell>
          <cell r="F694">
            <v>891180009</v>
          </cell>
          <cell r="H694">
            <v>1</v>
          </cell>
          <cell r="I694" t="str">
            <v>CERTIFICADO</v>
          </cell>
          <cell r="L694">
            <v>3303980282</v>
          </cell>
          <cell r="M694">
            <v>275331690</v>
          </cell>
          <cell r="N694">
            <v>1376658450</v>
          </cell>
          <cell r="O694">
            <v>5</v>
          </cell>
          <cell r="P694">
            <v>275331690</v>
          </cell>
        </row>
        <row r="695">
          <cell r="A695">
            <v>41551</v>
          </cell>
          <cell r="B695" t="str">
            <v>41551</v>
          </cell>
          <cell r="C695" t="str">
            <v>HUILA</v>
          </cell>
          <cell r="D695" t="str">
            <v>PITALITO</v>
          </cell>
          <cell r="E695">
            <v>8911800770</v>
          </cell>
          <cell r="F695">
            <v>891180077</v>
          </cell>
          <cell r="H695">
            <v>1</v>
          </cell>
          <cell r="I695" t="str">
            <v>CERTIFICADO</v>
          </cell>
          <cell r="L695">
            <v>1828398720</v>
          </cell>
          <cell r="M695">
            <v>152366560</v>
          </cell>
          <cell r="N695">
            <v>761832800</v>
          </cell>
          <cell r="O695">
            <v>5</v>
          </cell>
          <cell r="P695">
            <v>152366560</v>
          </cell>
        </row>
        <row r="696">
          <cell r="A696">
            <v>44001</v>
          </cell>
          <cell r="B696" t="str">
            <v>44001</v>
          </cell>
          <cell r="C696" t="str">
            <v>LA GUAJIRA</v>
          </cell>
          <cell r="D696" t="str">
            <v>RIOHACHA</v>
          </cell>
          <cell r="E696">
            <v>8921150072</v>
          </cell>
          <cell r="F696">
            <v>892115007</v>
          </cell>
          <cell r="H696">
            <v>1</v>
          </cell>
          <cell r="I696" t="str">
            <v>CERTIFICADO</v>
          </cell>
          <cell r="L696">
            <v>4337304192</v>
          </cell>
          <cell r="M696">
            <v>361442016</v>
          </cell>
          <cell r="N696">
            <v>1807210080</v>
          </cell>
          <cell r="O696">
            <v>5</v>
          </cell>
          <cell r="P696">
            <v>361442016</v>
          </cell>
        </row>
        <row r="697">
          <cell r="A697">
            <v>44430</v>
          </cell>
          <cell r="B697" t="str">
            <v>44430</v>
          </cell>
          <cell r="C697" t="str">
            <v>LA GUAJIRA</v>
          </cell>
          <cell r="D697" t="str">
            <v>MAICAO</v>
          </cell>
          <cell r="E697">
            <v>8921200209</v>
          </cell>
          <cell r="F697">
            <v>892120020</v>
          </cell>
          <cell r="H697">
            <v>1</v>
          </cell>
          <cell r="I697" t="str">
            <v>CERTIFICADO</v>
          </cell>
          <cell r="L697">
            <v>4714182656</v>
          </cell>
          <cell r="M697">
            <v>392848555</v>
          </cell>
          <cell r="N697">
            <v>1964242775</v>
          </cell>
          <cell r="O697">
            <v>5</v>
          </cell>
          <cell r="P697">
            <v>392848555</v>
          </cell>
        </row>
        <row r="698">
          <cell r="A698">
            <v>44847</v>
          </cell>
          <cell r="B698" t="str">
            <v>44847</v>
          </cell>
          <cell r="C698" t="str">
            <v>LA GUAJIRA</v>
          </cell>
          <cell r="D698" t="str">
            <v>URIBIA</v>
          </cell>
          <cell r="E698">
            <v>8921151554</v>
          </cell>
          <cell r="F698">
            <v>892115155</v>
          </cell>
          <cell r="H698">
            <v>1</v>
          </cell>
          <cell r="I698" t="str">
            <v>CERTIFICADO</v>
          </cell>
          <cell r="L698">
            <v>6055443840</v>
          </cell>
          <cell r="M698">
            <v>504620320</v>
          </cell>
          <cell r="N698">
            <v>2523101600</v>
          </cell>
          <cell r="O698">
            <v>5</v>
          </cell>
          <cell r="P698">
            <v>504620320</v>
          </cell>
        </row>
        <row r="699">
          <cell r="A699">
            <v>47030</v>
          </cell>
          <cell r="B699" t="str">
            <v>47030</v>
          </cell>
          <cell r="C699" t="str">
            <v>MAGDALENA</v>
          </cell>
          <cell r="D699" t="str">
            <v>ALGARROBO</v>
          </cell>
          <cell r="E699">
            <v>8190032190</v>
          </cell>
          <cell r="F699">
            <v>819003219</v>
          </cell>
          <cell r="H699">
            <v>1</v>
          </cell>
          <cell r="L699">
            <v>434811440</v>
          </cell>
          <cell r="M699">
            <v>36234287</v>
          </cell>
          <cell r="N699">
            <v>181171435</v>
          </cell>
          <cell r="O699">
            <v>5</v>
          </cell>
          <cell r="P699">
            <v>36234287</v>
          </cell>
        </row>
        <row r="700">
          <cell r="A700">
            <v>47053</v>
          </cell>
          <cell r="B700" t="str">
            <v>47053</v>
          </cell>
          <cell r="C700" t="str">
            <v>MAGDALENA</v>
          </cell>
          <cell r="D700" t="str">
            <v>ARACATACA</v>
          </cell>
          <cell r="E700">
            <v>8917800410</v>
          </cell>
          <cell r="F700">
            <v>891780041</v>
          </cell>
          <cell r="H700">
            <v>1</v>
          </cell>
          <cell r="L700">
            <v>952584432</v>
          </cell>
          <cell r="M700">
            <v>79382036</v>
          </cell>
          <cell r="N700">
            <v>396910180</v>
          </cell>
          <cell r="O700">
            <v>5</v>
          </cell>
          <cell r="P700">
            <v>79382036</v>
          </cell>
        </row>
        <row r="701">
          <cell r="A701">
            <v>47058</v>
          </cell>
          <cell r="B701" t="str">
            <v>47058</v>
          </cell>
          <cell r="C701" t="str">
            <v>MAGDALENA</v>
          </cell>
          <cell r="D701" t="str">
            <v>ARIGUANI</v>
          </cell>
          <cell r="E701">
            <v>8917021867</v>
          </cell>
          <cell r="F701">
            <v>891702186</v>
          </cell>
          <cell r="H701">
            <v>1</v>
          </cell>
          <cell r="L701">
            <v>731327968</v>
          </cell>
          <cell r="M701">
            <v>60943997</v>
          </cell>
          <cell r="N701">
            <v>304719985</v>
          </cell>
          <cell r="O701">
            <v>5</v>
          </cell>
          <cell r="P701">
            <v>60943997</v>
          </cell>
        </row>
        <row r="702">
          <cell r="A702">
            <v>47161</v>
          </cell>
          <cell r="B702" t="str">
            <v>47161</v>
          </cell>
          <cell r="C702" t="str">
            <v>MAGDALENA</v>
          </cell>
          <cell r="D702" t="str">
            <v>CERRO S.ANTONIO</v>
          </cell>
          <cell r="E702">
            <v>8917800428</v>
          </cell>
          <cell r="F702">
            <v>891780042</v>
          </cell>
          <cell r="H702">
            <v>1</v>
          </cell>
          <cell r="L702">
            <v>249994772</v>
          </cell>
          <cell r="M702">
            <v>20832898</v>
          </cell>
          <cell r="N702">
            <v>104164490</v>
          </cell>
          <cell r="O702">
            <v>5</v>
          </cell>
          <cell r="P702">
            <v>20832898</v>
          </cell>
        </row>
        <row r="703">
          <cell r="A703">
            <v>47170</v>
          </cell>
          <cell r="B703" t="str">
            <v>47170</v>
          </cell>
          <cell r="C703" t="str">
            <v>MAGDALENA</v>
          </cell>
          <cell r="D703" t="str">
            <v>CHIBOLO</v>
          </cell>
          <cell r="E703">
            <v>8000719341</v>
          </cell>
          <cell r="F703">
            <v>800071934</v>
          </cell>
          <cell r="H703">
            <v>1</v>
          </cell>
          <cell r="L703">
            <v>644128104</v>
          </cell>
          <cell r="M703">
            <v>53677342</v>
          </cell>
          <cell r="N703">
            <v>268386710</v>
          </cell>
          <cell r="O703">
            <v>5</v>
          </cell>
          <cell r="P703">
            <v>53677342</v>
          </cell>
        </row>
        <row r="704">
          <cell r="A704">
            <v>47205</v>
          </cell>
          <cell r="B704" t="str">
            <v>47205</v>
          </cell>
          <cell r="C704" t="str">
            <v>MAGDALENA</v>
          </cell>
          <cell r="D704" t="str">
            <v>CONCORDIA</v>
          </cell>
          <cell r="E704">
            <v>8190032255</v>
          </cell>
          <cell r="F704">
            <v>819003225</v>
          </cell>
          <cell r="H704">
            <v>1</v>
          </cell>
          <cell r="L704">
            <v>331842272</v>
          </cell>
          <cell r="M704">
            <v>27653523</v>
          </cell>
          <cell r="N704">
            <v>138267615</v>
          </cell>
          <cell r="O704">
            <v>5</v>
          </cell>
          <cell r="P704">
            <v>27653523</v>
          </cell>
        </row>
        <row r="705">
          <cell r="A705">
            <v>47245</v>
          </cell>
          <cell r="B705" t="str">
            <v>47245</v>
          </cell>
          <cell r="C705" t="str">
            <v>MAGDALENA</v>
          </cell>
          <cell r="D705" t="str">
            <v>EL BANCO</v>
          </cell>
          <cell r="E705">
            <v>8917800442</v>
          </cell>
          <cell r="F705">
            <v>891780044</v>
          </cell>
          <cell r="H705">
            <v>1</v>
          </cell>
          <cell r="L705">
            <v>1974732928</v>
          </cell>
          <cell r="M705">
            <v>164561077</v>
          </cell>
          <cell r="N705">
            <v>822805385</v>
          </cell>
          <cell r="O705">
            <v>5</v>
          </cell>
          <cell r="P705">
            <v>164561077</v>
          </cell>
        </row>
        <row r="706">
          <cell r="A706">
            <v>47258</v>
          </cell>
          <cell r="B706" t="str">
            <v>47258</v>
          </cell>
          <cell r="C706" t="str">
            <v>MAGDALENA</v>
          </cell>
          <cell r="D706" t="str">
            <v>EL PIÑON</v>
          </cell>
          <cell r="E706">
            <v>8917800499</v>
          </cell>
          <cell r="F706">
            <v>891780049</v>
          </cell>
          <cell r="H706">
            <v>1</v>
          </cell>
          <cell r="L706">
            <v>495908368</v>
          </cell>
          <cell r="M706">
            <v>41325697</v>
          </cell>
          <cell r="N706">
            <v>206628485</v>
          </cell>
          <cell r="O706">
            <v>5</v>
          </cell>
          <cell r="P706">
            <v>41325697</v>
          </cell>
        </row>
        <row r="707">
          <cell r="A707">
            <v>47268</v>
          </cell>
          <cell r="B707" t="str">
            <v>47268</v>
          </cell>
          <cell r="C707" t="str">
            <v>MAGDALENA</v>
          </cell>
          <cell r="D707" t="str">
            <v>EL RETEN</v>
          </cell>
          <cell r="E707">
            <v>8190009259</v>
          </cell>
          <cell r="F707">
            <v>819000925</v>
          </cell>
          <cell r="H707">
            <v>1</v>
          </cell>
          <cell r="L707">
            <v>701768928</v>
          </cell>
          <cell r="M707">
            <v>58480744</v>
          </cell>
          <cell r="N707">
            <v>292403720</v>
          </cell>
          <cell r="O707">
            <v>5</v>
          </cell>
          <cell r="P707">
            <v>58480744</v>
          </cell>
        </row>
        <row r="708">
          <cell r="A708">
            <v>47288</v>
          </cell>
          <cell r="B708" t="str">
            <v>47288</v>
          </cell>
          <cell r="C708" t="str">
            <v>MAGDALENA</v>
          </cell>
          <cell r="D708" t="str">
            <v>FUNDACION</v>
          </cell>
          <cell r="E708">
            <v>8917800451</v>
          </cell>
          <cell r="F708">
            <v>891780045</v>
          </cell>
          <cell r="H708">
            <v>1</v>
          </cell>
          <cell r="L708">
            <v>1352492928</v>
          </cell>
          <cell r="M708">
            <v>112707744</v>
          </cell>
          <cell r="N708">
            <v>563538720</v>
          </cell>
          <cell r="O708">
            <v>5</v>
          </cell>
          <cell r="P708">
            <v>112707744</v>
          </cell>
        </row>
        <row r="709">
          <cell r="A709">
            <v>47318</v>
          </cell>
          <cell r="B709" t="str">
            <v>47318</v>
          </cell>
          <cell r="C709" t="str">
            <v>MAGDALENA</v>
          </cell>
          <cell r="D709" t="str">
            <v>GUAMAL</v>
          </cell>
          <cell r="E709">
            <v>8917800474</v>
          </cell>
          <cell r="F709">
            <v>891780047</v>
          </cell>
          <cell r="H709">
            <v>1</v>
          </cell>
          <cell r="L709">
            <v>852535824</v>
          </cell>
          <cell r="M709">
            <v>71044652</v>
          </cell>
          <cell r="N709">
            <v>355223260</v>
          </cell>
          <cell r="O709">
            <v>5</v>
          </cell>
          <cell r="P709">
            <v>71044652</v>
          </cell>
        </row>
        <row r="710">
          <cell r="A710">
            <v>47460</v>
          </cell>
          <cell r="B710" t="str">
            <v>47460</v>
          </cell>
          <cell r="C710" t="str">
            <v>MAGDALENA</v>
          </cell>
          <cell r="D710" t="str">
            <v>NUEVA GRANADA</v>
          </cell>
          <cell r="E710">
            <v>8190038490</v>
          </cell>
          <cell r="F710">
            <v>819003849</v>
          </cell>
          <cell r="H710">
            <v>1</v>
          </cell>
          <cell r="L710">
            <v>837488544</v>
          </cell>
          <cell r="M710">
            <v>69790712</v>
          </cell>
          <cell r="N710">
            <v>348953560</v>
          </cell>
          <cell r="O710">
            <v>5</v>
          </cell>
          <cell r="P710">
            <v>69790712</v>
          </cell>
        </row>
        <row r="711">
          <cell r="A711">
            <v>47541</v>
          </cell>
          <cell r="B711" t="str">
            <v>47541</v>
          </cell>
          <cell r="C711" t="str">
            <v>MAGDALENA</v>
          </cell>
          <cell r="D711" t="str">
            <v>PEDRAZA</v>
          </cell>
          <cell r="E711">
            <v>8917800481</v>
          </cell>
          <cell r="F711">
            <v>891780048</v>
          </cell>
          <cell r="H711">
            <v>1</v>
          </cell>
          <cell r="L711">
            <v>261198824</v>
          </cell>
          <cell r="M711">
            <v>21766569</v>
          </cell>
          <cell r="N711">
            <v>108832845</v>
          </cell>
          <cell r="O711">
            <v>5</v>
          </cell>
          <cell r="P711">
            <v>21766569</v>
          </cell>
        </row>
        <row r="712">
          <cell r="A712">
            <v>47545</v>
          </cell>
          <cell r="B712" t="str">
            <v>47545</v>
          </cell>
          <cell r="C712" t="str">
            <v>MAGDALENA</v>
          </cell>
          <cell r="D712" t="str">
            <v>PIJIÑO DEL CARMEN</v>
          </cell>
          <cell r="E712">
            <v>8190009850</v>
          </cell>
          <cell r="F712">
            <v>819000985</v>
          </cell>
          <cell r="H712">
            <v>1</v>
          </cell>
          <cell r="L712">
            <v>544908304</v>
          </cell>
          <cell r="M712">
            <v>45409025</v>
          </cell>
          <cell r="N712">
            <v>227045125</v>
          </cell>
          <cell r="O712">
            <v>5</v>
          </cell>
          <cell r="P712">
            <v>45409025</v>
          </cell>
        </row>
        <row r="713">
          <cell r="A713">
            <v>47551</v>
          </cell>
          <cell r="B713" t="str">
            <v>47551</v>
          </cell>
          <cell r="C713" t="str">
            <v>MAGDALENA</v>
          </cell>
          <cell r="D713" t="str">
            <v>PIVIJAY</v>
          </cell>
          <cell r="E713">
            <v>8917800507</v>
          </cell>
          <cell r="F713">
            <v>891780050</v>
          </cell>
          <cell r="H713">
            <v>1</v>
          </cell>
          <cell r="L713">
            <v>852066723</v>
          </cell>
          <cell r="M713">
            <v>71005560</v>
          </cell>
          <cell r="N713">
            <v>355027800</v>
          </cell>
          <cell r="O713">
            <v>5</v>
          </cell>
          <cell r="P713">
            <v>71005560</v>
          </cell>
        </row>
        <row r="714">
          <cell r="A714">
            <v>47555</v>
          </cell>
          <cell r="B714" t="str">
            <v>47555</v>
          </cell>
          <cell r="C714" t="str">
            <v>MAGDALENA</v>
          </cell>
          <cell r="D714" t="str">
            <v>PLATO</v>
          </cell>
          <cell r="E714">
            <v>8917800514</v>
          </cell>
          <cell r="F714">
            <v>891780051</v>
          </cell>
          <cell r="H714">
            <v>1</v>
          </cell>
          <cell r="L714">
            <v>1835579712</v>
          </cell>
          <cell r="M714">
            <v>152964976</v>
          </cell>
          <cell r="N714">
            <v>764824880</v>
          </cell>
          <cell r="O714">
            <v>5</v>
          </cell>
          <cell r="P714">
            <v>152964976</v>
          </cell>
        </row>
        <row r="715">
          <cell r="A715">
            <v>47570</v>
          </cell>
          <cell r="B715" t="str">
            <v>47570</v>
          </cell>
          <cell r="C715" t="str">
            <v>MAGDALENA</v>
          </cell>
          <cell r="D715" t="str">
            <v>PUEBLO VIEJO</v>
          </cell>
          <cell r="E715">
            <v>8917030451</v>
          </cell>
          <cell r="F715">
            <v>891703045</v>
          </cell>
          <cell r="H715">
            <v>1</v>
          </cell>
          <cell r="L715">
            <v>660935088</v>
          </cell>
          <cell r="M715">
            <v>55077924</v>
          </cell>
          <cell r="N715">
            <v>275389620</v>
          </cell>
          <cell r="O715">
            <v>5</v>
          </cell>
          <cell r="P715">
            <v>55077924</v>
          </cell>
        </row>
        <row r="716">
          <cell r="A716">
            <v>47605</v>
          </cell>
          <cell r="B716" t="str">
            <v>47605</v>
          </cell>
          <cell r="C716" t="str">
            <v>MAGDALENA</v>
          </cell>
          <cell r="D716" t="str">
            <v>REMOLINO</v>
          </cell>
          <cell r="E716">
            <v>8917800521</v>
          </cell>
          <cell r="F716">
            <v>891780052</v>
          </cell>
          <cell r="H716">
            <v>1</v>
          </cell>
          <cell r="L716">
            <v>206213548</v>
          </cell>
          <cell r="M716">
            <v>17184462</v>
          </cell>
          <cell r="N716">
            <v>85922310</v>
          </cell>
          <cell r="O716">
            <v>5</v>
          </cell>
          <cell r="P716">
            <v>17184462</v>
          </cell>
        </row>
        <row r="717">
          <cell r="A717">
            <v>47660</v>
          </cell>
          <cell r="B717" t="str">
            <v>47660</v>
          </cell>
          <cell r="C717" t="str">
            <v>MAGDALENA</v>
          </cell>
          <cell r="D717" t="str">
            <v>SABANAS DE SAN ANGEL</v>
          </cell>
          <cell r="E717">
            <v>8190032248</v>
          </cell>
          <cell r="F717">
            <v>819003224</v>
          </cell>
          <cell r="H717">
            <v>1</v>
          </cell>
          <cell r="L717">
            <v>554461896</v>
          </cell>
          <cell r="M717">
            <v>46205158</v>
          </cell>
          <cell r="N717">
            <v>231025790</v>
          </cell>
          <cell r="O717">
            <v>5</v>
          </cell>
          <cell r="P717">
            <v>46205158</v>
          </cell>
        </row>
        <row r="718">
          <cell r="A718">
            <v>47675</v>
          </cell>
          <cell r="B718" t="str">
            <v>47675</v>
          </cell>
          <cell r="C718" t="str">
            <v>MAGDALENA</v>
          </cell>
          <cell r="D718" t="str">
            <v>SALAMINA</v>
          </cell>
          <cell r="E718">
            <v>8917800539</v>
          </cell>
          <cell r="F718">
            <v>891780053</v>
          </cell>
          <cell r="G718" t="str">
            <v>No tiene cuenta maestra</v>
          </cell>
          <cell r="H718">
            <v>2</v>
          </cell>
          <cell r="L718">
            <v>251342538</v>
          </cell>
          <cell r="M718">
            <v>20945212</v>
          </cell>
          <cell r="N718">
            <v>0</v>
          </cell>
          <cell r="O718">
            <v>0</v>
          </cell>
          <cell r="P718">
            <v>0</v>
          </cell>
        </row>
        <row r="719">
          <cell r="A719">
            <v>47692</v>
          </cell>
          <cell r="B719" t="str">
            <v>47692</v>
          </cell>
          <cell r="C719" t="str">
            <v>MAGDALENA</v>
          </cell>
          <cell r="D719" t="str">
            <v>SAN SEBASTIAN</v>
          </cell>
          <cell r="E719">
            <v>8917800546</v>
          </cell>
          <cell r="F719">
            <v>891780054</v>
          </cell>
          <cell r="H719">
            <v>1</v>
          </cell>
          <cell r="L719">
            <v>674503600</v>
          </cell>
          <cell r="M719">
            <v>56208633</v>
          </cell>
          <cell r="N719">
            <v>281043165</v>
          </cell>
          <cell r="O719">
            <v>5</v>
          </cell>
          <cell r="P719">
            <v>56208633</v>
          </cell>
        </row>
        <row r="720">
          <cell r="A720">
            <v>47703</v>
          </cell>
          <cell r="B720" t="str">
            <v>47703</v>
          </cell>
          <cell r="C720" t="str">
            <v>MAGDALENA</v>
          </cell>
          <cell r="D720" t="str">
            <v>SAN ZENON</v>
          </cell>
          <cell r="E720">
            <v>8917800553</v>
          </cell>
          <cell r="F720">
            <v>891780055</v>
          </cell>
          <cell r="H720">
            <v>1</v>
          </cell>
          <cell r="J720" t="str">
            <v>No. 4091 del 16-11-2016</v>
          </cell>
          <cell r="K720" t="str">
            <v>No. 2755 del 31-08-2017</v>
          </cell>
          <cell r="L720">
            <v>374444864</v>
          </cell>
          <cell r="M720">
            <v>31203739</v>
          </cell>
          <cell r="N720">
            <v>156018695</v>
          </cell>
          <cell r="O720">
            <v>5</v>
          </cell>
          <cell r="P720">
            <v>31203739</v>
          </cell>
        </row>
        <row r="721">
          <cell r="A721">
            <v>47707</v>
          </cell>
          <cell r="B721" t="str">
            <v>47707</v>
          </cell>
          <cell r="C721" t="str">
            <v>MAGDALENA</v>
          </cell>
          <cell r="D721" t="str">
            <v>SANTA ANA</v>
          </cell>
          <cell r="E721">
            <v>8917800560</v>
          </cell>
          <cell r="F721">
            <v>891780056</v>
          </cell>
          <cell r="H721">
            <v>1</v>
          </cell>
          <cell r="L721">
            <v>708356824</v>
          </cell>
          <cell r="M721">
            <v>59029735</v>
          </cell>
          <cell r="N721">
            <v>295148675</v>
          </cell>
          <cell r="O721">
            <v>5</v>
          </cell>
          <cell r="P721">
            <v>59029735</v>
          </cell>
        </row>
        <row r="722">
          <cell r="A722">
            <v>47720</v>
          </cell>
          <cell r="B722" t="str">
            <v>47720</v>
          </cell>
          <cell r="C722" t="str">
            <v>MAGDALENA</v>
          </cell>
          <cell r="D722" t="str">
            <v>SANTA BARBARA DE PINTO</v>
          </cell>
          <cell r="E722">
            <v>8190037629</v>
          </cell>
          <cell r="F722">
            <v>819003762</v>
          </cell>
          <cell r="G722" t="str">
            <v>No tiene cuenta maestra</v>
          </cell>
          <cell r="H722">
            <v>2</v>
          </cell>
          <cell r="L722">
            <v>431585556</v>
          </cell>
          <cell r="M722">
            <v>35965463</v>
          </cell>
          <cell r="N722">
            <v>0</v>
          </cell>
          <cell r="O722">
            <v>0</v>
          </cell>
          <cell r="P722">
            <v>0</v>
          </cell>
        </row>
        <row r="723">
          <cell r="A723">
            <v>47745</v>
          </cell>
          <cell r="B723" t="str">
            <v>47745</v>
          </cell>
          <cell r="C723" t="str">
            <v>MAGDALENA</v>
          </cell>
          <cell r="D723" t="str">
            <v>SITIONUEVO</v>
          </cell>
          <cell r="E723">
            <v>8917801039</v>
          </cell>
          <cell r="F723">
            <v>891780103</v>
          </cell>
          <cell r="G723" t="str">
            <v>No tiene cuenta maestra</v>
          </cell>
          <cell r="H723">
            <v>2</v>
          </cell>
          <cell r="L723">
            <v>620213096</v>
          </cell>
          <cell r="M723">
            <v>51684425</v>
          </cell>
          <cell r="N723">
            <v>0</v>
          </cell>
          <cell r="O723">
            <v>0</v>
          </cell>
          <cell r="P723">
            <v>0</v>
          </cell>
        </row>
        <row r="724">
          <cell r="A724">
            <v>47798</v>
          </cell>
          <cell r="B724" t="str">
            <v>47798</v>
          </cell>
          <cell r="C724" t="str">
            <v>MAGDALENA</v>
          </cell>
          <cell r="D724" t="str">
            <v>TENERIFE</v>
          </cell>
          <cell r="E724">
            <v>8917800578</v>
          </cell>
          <cell r="F724">
            <v>891780057</v>
          </cell>
          <cell r="G724" t="str">
            <v>No tiene cuenta maestra</v>
          </cell>
          <cell r="H724">
            <v>2</v>
          </cell>
          <cell r="L724">
            <v>420303894</v>
          </cell>
          <cell r="M724">
            <v>35025325</v>
          </cell>
          <cell r="N724">
            <v>0</v>
          </cell>
          <cell r="O724">
            <v>0</v>
          </cell>
          <cell r="P724">
            <v>0</v>
          </cell>
        </row>
        <row r="725">
          <cell r="A725">
            <v>47960</v>
          </cell>
          <cell r="B725" t="str">
            <v>47960</v>
          </cell>
          <cell r="C725" t="str">
            <v>MAGDALENA</v>
          </cell>
          <cell r="D725" t="str">
            <v>ZAPAYAN</v>
          </cell>
          <cell r="E725">
            <v>8190037604</v>
          </cell>
          <cell r="F725">
            <v>819003760</v>
          </cell>
          <cell r="H725">
            <v>1</v>
          </cell>
          <cell r="L725">
            <v>273535696</v>
          </cell>
          <cell r="M725">
            <v>22794641</v>
          </cell>
          <cell r="N725">
            <v>113973205</v>
          </cell>
          <cell r="O725">
            <v>5</v>
          </cell>
          <cell r="P725">
            <v>22794641</v>
          </cell>
        </row>
        <row r="726">
          <cell r="A726">
            <v>47980</v>
          </cell>
          <cell r="B726" t="str">
            <v>47980</v>
          </cell>
          <cell r="C726" t="str">
            <v>MAGDALENA</v>
          </cell>
          <cell r="D726" t="str">
            <v>ZONA BANANERA</v>
          </cell>
          <cell r="E726">
            <v>8190032975</v>
          </cell>
          <cell r="F726">
            <v>819003297</v>
          </cell>
          <cell r="H726">
            <v>1</v>
          </cell>
          <cell r="L726">
            <v>1508931872</v>
          </cell>
          <cell r="M726">
            <v>125744323</v>
          </cell>
          <cell r="N726">
            <v>628721615</v>
          </cell>
          <cell r="O726">
            <v>5</v>
          </cell>
          <cell r="P726">
            <v>125744323</v>
          </cell>
        </row>
        <row r="727">
          <cell r="A727">
            <v>47001</v>
          </cell>
          <cell r="B727" t="str">
            <v>47001</v>
          </cell>
          <cell r="C727" t="str">
            <v>MAGDALENA</v>
          </cell>
          <cell r="D727" t="str">
            <v>SANTA MARTA</v>
          </cell>
          <cell r="E727">
            <v>8917800094</v>
          </cell>
          <cell r="F727">
            <v>891780009</v>
          </cell>
          <cell r="H727">
            <v>1</v>
          </cell>
          <cell r="I727" t="str">
            <v>CERTIFICADO</v>
          </cell>
          <cell r="L727">
            <v>5195458240</v>
          </cell>
          <cell r="M727">
            <v>432954853</v>
          </cell>
          <cell r="N727">
            <v>2164774265</v>
          </cell>
          <cell r="O727">
            <v>5</v>
          </cell>
          <cell r="P727">
            <v>432954853</v>
          </cell>
        </row>
        <row r="728">
          <cell r="A728">
            <v>47189</v>
          </cell>
          <cell r="B728" t="str">
            <v>47189</v>
          </cell>
          <cell r="C728" t="str">
            <v>MAGDALENA</v>
          </cell>
          <cell r="D728" t="str">
            <v>CIENAGA</v>
          </cell>
          <cell r="E728">
            <v>8917800435</v>
          </cell>
          <cell r="F728">
            <v>891780043</v>
          </cell>
          <cell r="H728">
            <v>1</v>
          </cell>
          <cell r="I728" t="str">
            <v>CERTIFICADO</v>
          </cell>
          <cell r="L728">
            <v>2095191520</v>
          </cell>
          <cell r="M728">
            <v>174599293</v>
          </cell>
          <cell r="N728">
            <v>872996465</v>
          </cell>
          <cell r="O728">
            <v>5</v>
          </cell>
          <cell r="P728">
            <v>174599293</v>
          </cell>
        </row>
        <row r="729">
          <cell r="A729">
            <v>50006</v>
          </cell>
          <cell r="B729" t="str">
            <v>50006</v>
          </cell>
          <cell r="C729" t="str">
            <v>META</v>
          </cell>
          <cell r="D729" t="str">
            <v>ACACIAS</v>
          </cell>
          <cell r="E729">
            <v>8920014573</v>
          </cell>
          <cell r="F729">
            <v>892001457</v>
          </cell>
          <cell r="H729">
            <v>1</v>
          </cell>
          <cell r="L729">
            <v>1015924843</v>
          </cell>
          <cell r="M729">
            <v>84660404</v>
          </cell>
          <cell r="N729">
            <v>423302020</v>
          </cell>
          <cell r="O729">
            <v>5</v>
          </cell>
          <cell r="P729">
            <v>84660404</v>
          </cell>
        </row>
        <row r="730">
          <cell r="A730">
            <v>50110</v>
          </cell>
          <cell r="B730" t="str">
            <v>50110</v>
          </cell>
          <cell r="C730" t="str">
            <v>META</v>
          </cell>
          <cell r="D730" t="str">
            <v>BARRANCA DE UPIA</v>
          </cell>
          <cell r="E730">
            <v>8001525771</v>
          </cell>
          <cell r="F730">
            <v>800152577</v>
          </cell>
          <cell r="H730">
            <v>1</v>
          </cell>
          <cell r="L730">
            <v>137219374</v>
          </cell>
          <cell r="M730">
            <v>11434948</v>
          </cell>
          <cell r="N730">
            <v>57174740</v>
          </cell>
          <cell r="O730">
            <v>5</v>
          </cell>
          <cell r="P730">
            <v>11434948</v>
          </cell>
        </row>
        <row r="731">
          <cell r="A731">
            <v>50124</v>
          </cell>
          <cell r="B731" t="str">
            <v>50124</v>
          </cell>
          <cell r="C731" t="str">
            <v>META</v>
          </cell>
          <cell r="D731" t="str">
            <v>CABUYARO</v>
          </cell>
          <cell r="E731">
            <v>8920992324</v>
          </cell>
          <cell r="F731">
            <v>892099232</v>
          </cell>
          <cell r="H731">
            <v>1</v>
          </cell>
          <cell r="L731">
            <v>98664577</v>
          </cell>
          <cell r="M731">
            <v>8222048</v>
          </cell>
          <cell r="N731">
            <v>41110240</v>
          </cell>
          <cell r="O731">
            <v>5</v>
          </cell>
          <cell r="P731">
            <v>8222048</v>
          </cell>
        </row>
        <row r="732">
          <cell r="A732">
            <v>50150</v>
          </cell>
          <cell r="B732" t="str">
            <v>50150</v>
          </cell>
          <cell r="C732" t="str">
            <v>META</v>
          </cell>
          <cell r="D732" t="str">
            <v>CASTILLA NUEVA</v>
          </cell>
          <cell r="E732">
            <v>8000981904</v>
          </cell>
          <cell r="F732">
            <v>800098190</v>
          </cell>
          <cell r="H732">
            <v>1</v>
          </cell>
          <cell r="L732">
            <v>181400470</v>
          </cell>
          <cell r="M732">
            <v>15116706</v>
          </cell>
          <cell r="N732">
            <v>75583530</v>
          </cell>
          <cell r="O732">
            <v>5</v>
          </cell>
          <cell r="P732">
            <v>15116706</v>
          </cell>
        </row>
        <row r="733">
          <cell r="A733">
            <v>50223</v>
          </cell>
          <cell r="B733" t="str">
            <v>50223</v>
          </cell>
          <cell r="C733" t="str">
            <v>META</v>
          </cell>
          <cell r="D733" t="str">
            <v>CUBARRAL</v>
          </cell>
          <cell r="E733">
            <v>8920008120</v>
          </cell>
          <cell r="F733">
            <v>892000812</v>
          </cell>
          <cell r="H733">
            <v>1</v>
          </cell>
          <cell r="L733">
            <v>100721020</v>
          </cell>
          <cell r="M733">
            <v>8393418</v>
          </cell>
          <cell r="N733">
            <v>41967090</v>
          </cell>
          <cell r="O733">
            <v>5</v>
          </cell>
          <cell r="P733">
            <v>8393418</v>
          </cell>
        </row>
        <row r="734">
          <cell r="A734">
            <v>50226</v>
          </cell>
          <cell r="B734" t="str">
            <v>50226</v>
          </cell>
          <cell r="C734" t="str">
            <v>META</v>
          </cell>
          <cell r="D734" t="str">
            <v>CUMARAL</v>
          </cell>
          <cell r="E734">
            <v>8920991849</v>
          </cell>
          <cell r="F734">
            <v>892099184</v>
          </cell>
          <cell r="H734">
            <v>1</v>
          </cell>
          <cell r="L734">
            <v>294912352</v>
          </cell>
          <cell r="M734">
            <v>24576029</v>
          </cell>
          <cell r="N734">
            <v>122880145</v>
          </cell>
          <cell r="O734">
            <v>5</v>
          </cell>
          <cell r="P734">
            <v>24576029</v>
          </cell>
        </row>
        <row r="735">
          <cell r="A735">
            <v>50245</v>
          </cell>
          <cell r="B735" t="str">
            <v>50245</v>
          </cell>
          <cell r="C735" t="str">
            <v>META</v>
          </cell>
          <cell r="D735" t="str">
            <v>EL CALVARIO</v>
          </cell>
          <cell r="E735">
            <v>8920990011</v>
          </cell>
          <cell r="F735">
            <v>892099001</v>
          </cell>
          <cell r="G735" t="str">
            <v>No tiene cuenta maestra</v>
          </cell>
          <cell r="H735">
            <v>2</v>
          </cell>
          <cell r="J735" t="str">
            <v>No. 4091 del 16-11-2016</v>
          </cell>
          <cell r="K735" t="str">
            <v>No. 0927 del 3-04-2017</v>
          </cell>
          <cell r="L735">
            <v>48183217</v>
          </cell>
          <cell r="M735">
            <v>4015268</v>
          </cell>
          <cell r="N735">
            <v>0</v>
          </cell>
          <cell r="O735">
            <v>0</v>
          </cell>
          <cell r="P735">
            <v>0</v>
          </cell>
        </row>
        <row r="736">
          <cell r="A736">
            <v>50251</v>
          </cell>
          <cell r="B736" t="str">
            <v>50251</v>
          </cell>
          <cell r="C736" t="str">
            <v>META</v>
          </cell>
          <cell r="D736" t="str">
            <v>EL CASTILLO</v>
          </cell>
          <cell r="E736">
            <v>8920992782</v>
          </cell>
          <cell r="F736">
            <v>892099278</v>
          </cell>
          <cell r="H736">
            <v>1</v>
          </cell>
          <cell r="L736">
            <v>157299970</v>
          </cell>
          <cell r="M736">
            <v>13108331</v>
          </cell>
          <cell r="N736">
            <v>65541655</v>
          </cell>
          <cell r="O736">
            <v>5</v>
          </cell>
          <cell r="P736">
            <v>13108331</v>
          </cell>
        </row>
        <row r="737">
          <cell r="A737">
            <v>50270</v>
          </cell>
          <cell r="B737" t="str">
            <v>50270</v>
          </cell>
          <cell r="C737" t="str">
            <v>META</v>
          </cell>
          <cell r="D737" t="str">
            <v>EL DORADO</v>
          </cell>
          <cell r="E737">
            <v>8002554436</v>
          </cell>
          <cell r="F737">
            <v>800255443</v>
          </cell>
          <cell r="H737">
            <v>1</v>
          </cell>
          <cell r="L737">
            <v>71242151</v>
          </cell>
          <cell r="M737">
            <v>5936846</v>
          </cell>
          <cell r="N737">
            <v>29684230</v>
          </cell>
          <cell r="O737">
            <v>5</v>
          </cell>
          <cell r="P737">
            <v>5936846</v>
          </cell>
        </row>
        <row r="738">
          <cell r="A738">
            <v>50287</v>
          </cell>
          <cell r="B738" t="str">
            <v>50287</v>
          </cell>
          <cell r="C738" t="str">
            <v>META</v>
          </cell>
          <cell r="D738" t="str">
            <v>FUENTE DE ORO</v>
          </cell>
          <cell r="E738">
            <v>8920991831</v>
          </cell>
          <cell r="F738">
            <v>892099183</v>
          </cell>
          <cell r="H738">
            <v>1</v>
          </cell>
          <cell r="L738">
            <v>196835845</v>
          </cell>
          <cell r="M738">
            <v>16402987</v>
          </cell>
          <cell r="N738">
            <v>82014935</v>
          </cell>
          <cell r="O738">
            <v>5</v>
          </cell>
          <cell r="P738">
            <v>16402987</v>
          </cell>
        </row>
        <row r="739">
          <cell r="A739">
            <v>50313</v>
          </cell>
          <cell r="B739" t="str">
            <v>50313</v>
          </cell>
          <cell r="C739" t="str">
            <v>META</v>
          </cell>
          <cell r="D739" t="str">
            <v>GRANADA</v>
          </cell>
          <cell r="E739">
            <v>8920992435</v>
          </cell>
          <cell r="F739">
            <v>892099243</v>
          </cell>
          <cell r="H739">
            <v>1</v>
          </cell>
          <cell r="L739">
            <v>1024480864</v>
          </cell>
          <cell r="M739">
            <v>85373405</v>
          </cell>
          <cell r="N739">
            <v>426867025</v>
          </cell>
          <cell r="O739">
            <v>5</v>
          </cell>
          <cell r="P739">
            <v>85373405</v>
          </cell>
        </row>
        <row r="740">
          <cell r="A740">
            <v>50318</v>
          </cell>
          <cell r="B740" t="str">
            <v>50318</v>
          </cell>
          <cell r="C740" t="str">
            <v>META</v>
          </cell>
          <cell r="D740" t="str">
            <v>GUAMAL</v>
          </cell>
          <cell r="E740">
            <v>8000981936</v>
          </cell>
          <cell r="F740">
            <v>800098193</v>
          </cell>
          <cell r="H740">
            <v>1</v>
          </cell>
          <cell r="L740">
            <v>166571137</v>
          </cell>
          <cell r="M740">
            <v>13880928</v>
          </cell>
          <cell r="N740">
            <v>69404640</v>
          </cell>
          <cell r="O740">
            <v>5</v>
          </cell>
          <cell r="P740">
            <v>13880928</v>
          </cell>
        </row>
        <row r="741">
          <cell r="A741">
            <v>50325</v>
          </cell>
          <cell r="B741" t="str">
            <v>50325</v>
          </cell>
          <cell r="C741" t="str">
            <v>META</v>
          </cell>
          <cell r="D741" t="str">
            <v>MAPIRIPAN</v>
          </cell>
          <cell r="E741">
            <v>8001364586</v>
          </cell>
          <cell r="F741">
            <v>800136458</v>
          </cell>
          <cell r="G741" t="str">
            <v>No tiene cuenta maestra</v>
          </cell>
          <cell r="H741">
            <v>2</v>
          </cell>
          <cell r="J741" t="str">
            <v>No. 4091 del 16-11-2016</v>
          </cell>
          <cell r="K741" t="str">
            <v>No. 1487 del 1-06-2017</v>
          </cell>
          <cell r="L741">
            <v>227837488</v>
          </cell>
          <cell r="M741">
            <v>18986457</v>
          </cell>
          <cell r="N741">
            <v>0</v>
          </cell>
          <cell r="O741">
            <v>0</v>
          </cell>
          <cell r="P741">
            <v>0</v>
          </cell>
        </row>
        <row r="742">
          <cell r="A742">
            <v>50330</v>
          </cell>
          <cell r="B742" t="str">
            <v>50330</v>
          </cell>
          <cell r="C742" t="str">
            <v>META</v>
          </cell>
          <cell r="D742" t="str">
            <v>MESETAS</v>
          </cell>
          <cell r="E742">
            <v>8920993171</v>
          </cell>
          <cell r="F742">
            <v>892099317</v>
          </cell>
          <cell r="G742" t="str">
            <v>No tiene cuenta maestra</v>
          </cell>
          <cell r="H742">
            <v>2</v>
          </cell>
          <cell r="L742">
            <v>312984756</v>
          </cell>
          <cell r="M742">
            <v>26082063</v>
          </cell>
          <cell r="N742">
            <v>0</v>
          </cell>
          <cell r="O742">
            <v>0</v>
          </cell>
          <cell r="P742">
            <v>0</v>
          </cell>
        </row>
        <row r="743">
          <cell r="A743">
            <v>50350</v>
          </cell>
          <cell r="B743" t="str">
            <v>50350</v>
          </cell>
          <cell r="C743" t="str">
            <v>META</v>
          </cell>
          <cell r="D743" t="str">
            <v>LA MACARENA</v>
          </cell>
          <cell r="E743">
            <v>8920992349</v>
          </cell>
          <cell r="F743">
            <v>892099234</v>
          </cell>
          <cell r="G743" t="str">
            <v>No tiene cuenta maestra</v>
          </cell>
          <cell r="H743">
            <v>2</v>
          </cell>
          <cell r="L743">
            <v>565431592</v>
          </cell>
          <cell r="M743">
            <v>47119299</v>
          </cell>
          <cell r="N743">
            <v>0</v>
          </cell>
          <cell r="O743">
            <v>0</v>
          </cell>
          <cell r="P743">
            <v>0</v>
          </cell>
        </row>
        <row r="744">
          <cell r="A744">
            <v>50370</v>
          </cell>
          <cell r="B744" t="str">
            <v>50370</v>
          </cell>
          <cell r="C744" t="str">
            <v>META</v>
          </cell>
          <cell r="D744" t="str">
            <v>LA URIBE</v>
          </cell>
          <cell r="E744">
            <v>8001284281</v>
          </cell>
          <cell r="F744">
            <v>800128428</v>
          </cell>
          <cell r="H744">
            <v>1</v>
          </cell>
          <cell r="L744">
            <v>196418628</v>
          </cell>
          <cell r="M744">
            <v>16368219</v>
          </cell>
          <cell r="N744">
            <v>81841095</v>
          </cell>
          <cell r="O744">
            <v>5</v>
          </cell>
          <cell r="P744">
            <v>16368219</v>
          </cell>
        </row>
        <row r="745">
          <cell r="A745">
            <v>50400</v>
          </cell>
          <cell r="B745" t="str">
            <v>50400</v>
          </cell>
          <cell r="C745" t="str">
            <v>META</v>
          </cell>
          <cell r="D745" t="str">
            <v>LEJANIAS</v>
          </cell>
          <cell r="E745">
            <v>8920992428</v>
          </cell>
          <cell r="F745">
            <v>892099242</v>
          </cell>
          <cell r="H745">
            <v>1</v>
          </cell>
          <cell r="L745">
            <v>161028452</v>
          </cell>
          <cell r="M745">
            <v>13419038</v>
          </cell>
          <cell r="N745">
            <v>67095190</v>
          </cell>
          <cell r="O745">
            <v>5</v>
          </cell>
          <cell r="P745">
            <v>13419038</v>
          </cell>
        </row>
        <row r="746">
          <cell r="A746">
            <v>50450</v>
          </cell>
          <cell r="B746" t="str">
            <v>50450</v>
          </cell>
          <cell r="C746" t="str">
            <v>META</v>
          </cell>
          <cell r="D746" t="str">
            <v>PUERTO CONCORDIA</v>
          </cell>
          <cell r="E746">
            <v>8001722061</v>
          </cell>
          <cell r="F746">
            <v>800172206</v>
          </cell>
          <cell r="H746">
            <v>1</v>
          </cell>
          <cell r="L746">
            <v>310814100</v>
          </cell>
          <cell r="M746">
            <v>25901175</v>
          </cell>
          <cell r="N746">
            <v>129505875</v>
          </cell>
          <cell r="O746">
            <v>5</v>
          </cell>
          <cell r="P746">
            <v>25901175</v>
          </cell>
        </row>
        <row r="747">
          <cell r="A747">
            <v>50568</v>
          </cell>
          <cell r="B747" t="str">
            <v>50568</v>
          </cell>
          <cell r="C747" t="str">
            <v>META</v>
          </cell>
          <cell r="D747" t="str">
            <v>PUERTO GAITAN</v>
          </cell>
          <cell r="E747">
            <v>8000790351</v>
          </cell>
          <cell r="F747">
            <v>800079035</v>
          </cell>
          <cell r="G747" t="str">
            <v>Res. 3446 del 25/10/2017</v>
          </cell>
          <cell r="H747">
            <v>3</v>
          </cell>
          <cell r="J747" t="str">
            <v>No. 3446 del 25-10-2017</v>
          </cell>
          <cell r="K747" t="str">
            <v>Medida cautelar de suspension de giros </v>
          </cell>
          <cell r="L747">
            <v>988692000</v>
          </cell>
          <cell r="M747">
            <v>82391000</v>
          </cell>
          <cell r="N747">
            <v>0</v>
          </cell>
          <cell r="O747">
            <v>0</v>
          </cell>
          <cell r="P747">
            <v>0</v>
          </cell>
        </row>
        <row r="748">
          <cell r="A748">
            <v>50573</v>
          </cell>
          <cell r="B748" t="str">
            <v>50573</v>
          </cell>
          <cell r="C748" t="str">
            <v>META</v>
          </cell>
          <cell r="D748" t="str">
            <v>PUERTO LOPEZ</v>
          </cell>
          <cell r="E748">
            <v>8920993250</v>
          </cell>
          <cell r="F748">
            <v>892099325</v>
          </cell>
          <cell r="G748" t="str">
            <v>No tiene cuenta maestra</v>
          </cell>
          <cell r="H748">
            <v>2</v>
          </cell>
          <cell r="L748">
            <v>521105104</v>
          </cell>
          <cell r="M748">
            <v>43425425</v>
          </cell>
          <cell r="N748">
            <v>0</v>
          </cell>
          <cell r="O748">
            <v>0</v>
          </cell>
          <cell r="P748">
            <v>0</v>
          </cell>
        </row>
        <row r="749">
          <cell r="A749">
            <v>50577</v>
          </cell>
          <cell r="B749" t="str">
            <v>50577</v>
          </cell>
          <cell r="C749" t="str">
            <v>META</v>
          </cell>
          <cell r="D749" t="str">
            <v>PUERTO LLERAS</v>
          </cell>
          <cell r="E749">
            <v>8920993092</v>
          </cell>
          <cell r="F749">
            <v>892099309</v>
          </cell>
          <cell r="H749">
            <v>1</v>
          </cell>
          <cell r="L749">
            <v>189374004</v>
          </cell>
          <cell r="M749">
            <v>15781167</v>
          </cell>
          <cell r="N749">
            <v>78905835</v>
          </cell>
          <cell r="O749">
            <v>5</v>
          </cell>
          <cell r="P749">
            <v>15781167</v>
          </cell>
        </row>
        <row r="750">
          <cell r="A750">
            <v>50590</v>
          </cell>
          <cell r="B750" t="str">
            <v>50590</v>
          </cell>
          <cell r="C750" t="str">
            <v>META</v>
          </cell>
          <cell r="D750" t="str">
            <v>PUERTO RICO</v>
          </cell>
          <cell r="E750">
            <v>8000981950</v>
          </cell>
          <cell r="F750">
            <v>800098195</v>
          </cell>
          <cell r="G750" t="str">
            <v>No tiene cuenta maestra</v>
          </cell>
          <cell r="H750">
            <v>2</v>
          </cell>
          <cell r="L750">
            <v>403331144</v>
          </cell>
          <cell r="M750">
            <v>33610929</v>
          </cell>
          <cell r="N750">
            <v>0</v>
          </cell>
          <cell r="O750">
            <v>0</v>
          </cell>
          <cell r="P750">
            <v>0</v>
          </cell>
        </row>
        <row r="751">
          <cell r="A751">
            <v>50606</v>
          </cell>
          <cell r="B751" t="str">
            <v>50606</v>
          </cell>
          <cell r="C751" t="str">
            <v>META</v>
          </cell>
          <cell r="D751" t="str">
            <v>RESTREPO</v>
          </cell>
          <cell r="E751">
            <v>8000981991</v>
          </cell>
          <cell r="F751">
            <v>800098199</v>
          </cell>
          <cell r="H751">
            <v>1</v>
          </cell>
          <cell r="L751">
            <v>198006874</v>
          </cell>
          <cell r="M751">
            <v>16500573</v>
          </cell>
          <cell r="N751">
            <v>82502865</v>
          </cell>
          <cell r="O751">
            <v>5</v>
          </cell>
          <cell r="P751">
            <v>16500573</v>
          </cell>
        </row>
        <row r="752">
          <cell r="A752">
            <v>50680</v>
          </cell>
          <cell r="B752" t="str">
            <v>50680</v>
          </cell>
          <cell r="C752" t="str">
            <v>META</v>
          </cell>
          <cell r="D752" t="str">
            <v>SAN CARLOS DE G</v>
          </cell>
          <cell r="E752">
            <v>8000982031</v>
          </cell>
          <cell r="F752">
            <v>800098203</v>
          </cell>
          <cell r="H752">
            <v>1</v>
          </cell>
          <cell r="L752">
            <v>193598920</v>
          </cell>
          <cell r="M752">
            <v>16133243</v>
          </cell>
          <cell r="N752">
            <v>80666215</v>
          </cell>
          <cell r="O752">
            <v>5</v>
          </cell>
          <cell r="P752">
            <v>16133243</v>
          </cell>
        </row>
        <row r="753">
          <cell r="A753">
            <v>50683</v>
          </cell>
          <cell r="B753" t="str">
            <v>50683</v>
          </cell>
          <cell r="C753" t="str">
            <v>META</v>
          </cell>
          <cell r="D753" t="str">
            <v>SAN JUAN DE ARAMA</v>
          </cell>
          <cell r="E753">
            <v>8000982056</v>
          </cell>
          <cell r="F753">
            <v>800098205</v>
          </cell>
          <cell r="H753">
            <v>1</v>
          </cell>
          <cell r="L753">
            <v>134191387</v>
          </cell>
          <cell r="M753">
            <v>11182616</v>
          </cell>
          <cell r="N753">
            <v>55913080</v>
          </cell>
          <cell r="O753">
            <v>5</v>
          </cell>
          <cell r="P753">
            <v>11182616</v>
          </cell>
        </row>
        <row r="754">
          <cell r="A754">
            <v>50686</v>
          </cell>
          <cell r="B754" t="str">
            <v>50686</v>
          </cell>
          <cell r="C754" t="str">
            <v>META</v>
          </cell>
          <cell r="D754" t="str">
            <v>SAN JUANITO</v>
          </cell>
          <cell r="E754">
            <v>8920992467</v>
          </cell>
          <cell r="F754">
            <v>892099246</v>
          </cell>
          <cell r="H754">
            <v>1</v>
          </cell>
          <cell r="L754">
            <v>25679478</v>
          </cell>
          <cell r="M754">
            <v>2139957</v>
          </cell>
          <cell r="N754">
            <v>10699785</v>
          </cell>
          <cell r="O754">
            <v>5</v>
          </cell>
          <cell r="P754">
            <v>2139957</v>
          </cell>
        </row>
        <row r="755">
          <cell r="A755">
            <v>50689</v>
          </cell>
          <cell r="B755" t="str">
            <v>50689</v>
          </cell>
          <cell r="C755" t="str">
            <v>META</v>
          </cell>
          <cell r="D755" t="str">
            <v>SAN MARTIN</v>
          </cell>
          <cell r="E755">
            <v>8920995486</v>
          </cell>
          <cell r="F755">
            <v>892099548</v>
          </cell>
          <cell r="H755">
            <v>1</v>
          </cell>
          <cell r="L755">
            <v>338360684</v>
          </cell>
          <cell r="M755">
            <v>28196724</v>
          </cell>
          <cell r="N755">
            <v>140983620</v>
          </cell>
          <cell r="O755">
            <v>5</v>
          </cell>
          <cell r="P755">
            <v>28196724</v>
          </cell>
        </row>
        <row r="756">
          <cell r="A756">
            <v>50711</v>
          </cell>
          <cell r="B756" t="str">
            <v>50711</v>
          </cell>
          <cell r="C756" t="str">
            <v>META</v>
          </cell>
          <cell r="D756" t="str">
            <v>VISTA HERMOSA</v>
          </cell>
          <cell r="E756">
            <v>8920991738</v>
          </cell>
          <cell r="F756">
            <v>892099173</v>
          </cell>
          <cell r="H756">
            <v>1</v>
          </cell>
          <cell r="L756">
            <v>445798455</v>
          </cell>
          <cell r="M756">
            <v>37149871</v>
          </cell>
          <cell r="N756">
            <v>185749355</v>
          </cell>
          <cell r="O756">
            <v>5</v>
          </cell>
          <cell r="P756">
            <v>37149871</v>
          </cell>
        </row>
        <row r="757">
          <cell r="A757">
            <v>50001</v>
          </cell>
          <cell r="B757" t="str">
            <v>50001</v>
          </cell>
          <cell r="C757" t="str">
            <v>META</v>
          </cell>
          <cell r="D757" t="str">
            <v>VILLAVICENCIO</v>
          </cell>
          <cell r="E757">
            <v>8920993243</v>
          </cell>
          <cell r="F757">
            <v>892099324</v>
          </cell>
          <cell r="H757">
            <v>1</v>
          </cell>
          <cell r="I757" t="str">
            <v>CERTIFICADO</v>
          </cell>
          <cell r="L757">
            <v>3678473192</v>
          </cell>
          <cell r="M757">
            <v>306539433</v>
          </cell>
          <cell r="N757">
            <v>1532697165</v>
          </cell>
          <cell r="O757">
            <v>5</v>
          </cell>
          <cell r="P757">
            <v>306539433</v>
          </cell>
        </row>
        <row r="758">
          <cell r="A758">
            <v>52019</v>
          </cell>
          <cell r="B758" t="str">
            <v>52019</v>
          </cell>
          <cell r="C758" t="str">
            <v>NARIÑO</v>
          </cell>
          <cell r="D758" t="str">
            <v>ALBAN</v>
          </cell>
          <cell r="E758" t="str">
            <v>8000990545</v>
          </cell>
          <cell r="F758">
            <v>800099054</v>
          </cell>
          <cell r="G758" t="str">
            <v>No tiene cuenta maestra</v>
          </cell>
          <cell r="H758">
            <v>2</v>
          </cell>
          <cell r="L758">
            <v>189615750</v>
          </cell>
          <cell r="M758">
            <v>15801313</v>
          </cell>
          <cell r="N758">
            <v>0</v>
          </cell>
          <cell r="O758">
            <v>0</v>
          </cell>
          <cell r="P758">
            <v>0</v>
          </cell>
        </row>
        <row r="759">
          <cell r="A759">
            <v>52022</v>
          </cell>
          <cell r="B759" t="str">
            <v>52022</v>
          </cell>
          <cell r="C759" t="str">
            <v>NARIÑO</v>
          </cell>
          <cell r="D759" t="str">
            <v>ALDANA</v>
          </cell>
          <cell r="E759" t="str">
            <v>8000990520</v>
          </cell>
          <cell r="F759">
            <v>800099052</v>
          </cell>
          <cell r="H759">
            <v>1</v>
          </cell>
          <cell r="J759" t="str">
            <v>No. 4091 del 16-11-2016</v>
          </cell>
          <cell r="K759" t="str">
            <v>No. 3747 del 14-11-2017</v>
          </cell>
          <cell r="L759">
            <v>119883606</v>
          </cell>
          <cell r="M759">
            <v>9990301</v>
          </cell>
          <cell r="N759">
            <v>49951505</v>
          </cell>
          <cell r="O759">
            <v>5</v>
          </cell>
          <cell r="P759">
            <v>9990301</v>
          </cell>
        </row>
        <row r="760">
          <cell r="A760">
            <v>52036</v>
          </cell>
          <cell r="B760" t="str">
            <v>52036</v>
          </cell>
          <cell r="C760" t="str">
            <v>NARIÑO</v>
          </cell>
          <cell r="D760" t="str">
            <v>ANCUYA</v>
          </cell>
          <cell r="E760" t="str">
            <v>8000990552</v>
          </cell>
          <cell r="F760">
            <v>800099055</v>
          </cell>
          <cell r="G760" t="str">
            <v>No tiene cuenta maestra</v>
          </cell>
          <cell r="H760">
            <v>2</v>
          </cell>
          <cell r="L760">
            <v>151864453</v>
          </cell>
          <cell r="M760">
            <v>12655371</v>
          </cell>
          <cell r="N760">
            <v>0</v>
          </cell>
          <cell r="O760">
            <v>0</v>
          </cell>
          <cell r="P760">
            <v>0</v>
          </cell>
        </row>
        <row r="761">
          <cell r="A761">
            <v>52051</v>
          </cell>
          <cell r="B761" t="str">
            <v>52051</v>
          </cell>
          <cell r="C761" t="str">
            <v>NARIÑO</v>
          </cell>
          <cell r="D761" t="str">
            <v>ARBOLEDA</v>
          </cell>
          <cell r="E761" t="str">
            <v>8000990584</v>
          </cell>
          <cell r="F761">
            <v>800099058</v>
          </cell>
          <cell r="G761" t="str">
            <v>No tiene cuenta maestra</v>
          </cell>
          <cell r="H761">
            <v>2</v>
          </cell>
          <cell r="L761">
            <v>204280272</v>
          </cell>
          <cell r="M761">
            <v>17023356</v>
          </cell>
          <cell r="N761">
            <v>0</v>
          </cell>
          <cell r="O761">
            <v>0</v>
          </cell>
          <cell r="P761">
            <v>0</v>
          </cell>
        </row>
        <row r="762">
          <cell r="A762">
            <v>52079</v>
          </cell>
          <cell r="B762" t="str">
            <v>52079</v>
          </cell>
          <cell r="C762" t="str">
            <v>NARIÑO</v>
          </cell>
          <cell r="D762" t="str">
            <v>BARBACOAS</v>
          </cell>
          <cell r="E762" t="str">
            <v>8000990617</v>
          </cell>
          <cell r="F762">
            <v>800099061</v>
          </cell>
          <cell r="H762">
            <v>1</v>
          </cell>
          <cell r="L762">
            <v>1533497920</v>
          </cell>
          <cell r="M762">
            <v>127791493</v>
          </cell>
          <cell r="N762">
            <v>638957465</v>
          </cell>
          <cell r="O762">
            <v>5</v>
          </cell>
          <cell r="P762">
            <v>127791493</v>
          </cell>
        </row>
        <row r="763">
          <cell r="A763">
            <v>52083</v>
          </cell>
          <cell r="B763" t="str">
            <v>52083</v>
          </cell>
          <cell r="C763" t="str">
            <v>NARIÑO</v>
          </cell>
          <cell r="D763" t="str">
            <v>BELEN</v>
          </cell>
          <cell r="E763" t="str">
            <v>8000354821</v>
          </cell>
          <cell r="F763">
            <v>800035482</v>
          </cell>
          <cell r="H763">
            <v>1</v>
          </cell>
          <cell r="L763">
            <v>128250975</v>
          </cell>
          <cell r="M763">
            <v>10687581</v>
          </cell>
          <cell r="N763">
            <v>53437905</v>
          </cell>
          <cell r="O763">
            <v>5</v>
          </cell>
          <cell r="P763">
            <v>10687581</v>
          </cell>
        </row>
        <row r="764">
          <cell r="A764">
            <v>52110</v>
          </cell>
          <cell r="B764" t="str">
            <v>52110</v>
          </cell>
          <cell r="C764" t="str">
            <v>NARIÑO</v>
          </cell>
          <cell r="D764" t="str">
            <v>BUESACO</v>
          </cell>
          <cell r="E764" t="str">
            <v>8000990624</v>
          </cell>
          <cell r="F764">
            <v>800099062</v>
          </cell>
          <cell r="H764">
            <v>1</v>
          </cell>
          <cell r="L764">
            <v>357878568</v>
          </cell>
          <cell r="M764">
            <v>29823214</v>
          </cell>
          <cell r="N764">
            <v>149116070</v>
          </cell>
          <cell r="O764">
            <v>5</v>
          </cell>
          <cell r="P764">
            <v>29823214</v>
          </cell>
        </row>
        <row r="765">
          <cell r="A765">
            <v>52203</v>
          </cell>
          <cell r="B765" t="str">
            <v>52203</v>
          </cell>
          <cell r="C765" t="str">
            <v>NARIÑO</v>
          </cell>
          <cell r="D765" t="str">
            <v>COLON-GENOVA</v>
          </cell>
          <cell r="E765" t="str">
            <v>8000198169</v>
          </cell>
          <cell r="F765">
            <v>800019816</v>
          </cell>
          <cell r="H765">
            <v>1</v>
          </cell>
          <cell r="L765">
            <v>171060431</v>
          </cell>
          <cell r="M765">
            <v>14255036</v>
          </cell>
          <cell r="N765">
            <v>71275180</v>
          </cell>
          <cell r="O765">
            <v>5</v>
          </cell>
          <cell r="P765">
            <v>14255036</v>
          </cell>
        </row>
        <row r="766">
          <cell r="A766">
            <v>52207</v>
          </cell>
          <cell r="B766" t="str">
            <v>52207</v>
          </cell>
          <cell r="C766" t="str">
            <v>NARIÑO</v>
          </cell>
          <cell r="D766" t="str">
            <v>CONSACA</v>
          </cell>
          <cell r="E766" t="str">
            <v>8000190006</v>
          </cell>
          <cell r="F766">
            <v>800019000</v>
          </cell>
          <cell r="G766" t="str">
            <v>No tiene cuenta maestra</v>
          </cell>
          <cell r="H766">
            <v>2</v>
          </cell>
          <cell r="L766">
            <v>178753564</v>
          </cell>
          <cell r="M766">
            <v>14896130</v>
          </cell>
          <cell r="N766">
            <v>0</v>
          </cell>
          <cell r="O766">
            <v>0</v>
          </cell>
          <cell r="P766">
            <v>0</v>
          </cell>
        </row>
        <row r="767">
          <cell r="A767">
            <v>52210</v>
          </cell>
          <cell r="B767" t="str">
            <v>52210</v>
          </cell>
          <cell r="C767" t="str">
            <v>NARIÑO</v>
          </cell>
          <cell r="D767" t="str">
            <v>CONTADERO</v>
          </cell>
          <cell r="E767" t="str">
            <v>8000990649</v>
          </cell>
          <cell r="F767">
            <v>800099064</v>
          </cell>
          <cell r="H767">
            <v>1</v>
          </cell>
          <cell r="L767">
            <v>100516781</v>
          </cell>
          <cell r="M767">
            <v>8376398</v>
          </cell>
          <cell r="N767">
            <v>41881990</v>
          </cell>
          <cell r="O767">
            <v>5</v>
          </cell>
          <cell r="P767">
            <v>8376398</v>
          </cell>
        </row>
        <row r="768">
          <cell r="A768">
            <v>52215</v>
          </cell>
          <cell r="B768" t="str">
            <v>52215</v>
          </cell>
          <cell r="C768" t="str">
            <v>NARIÑO</v>
          </cell>
          <cell r="D768" t="str">
            <v>CORDOBA</v>
          </cell>
          <cell r="E768" t="str">
            <v>8000350241</v>
          </cell>
          <cell r="F768">
            <v>800035024</v>
          </cell>
          <cell r="G768" t="str">
            <v>No tiene cuenta maestra</v>
          </cell>
          <cell r="H768">
            <v>2</v>
          </cell>
          <cell r="L768">
            <v>372646952</v>
          </cell>
          <cell r="M768">
            <v>31053913</v>
          </cell>
          <cell r="N768">
            <v>0</v>
          </cell>
          <cell r="O768">
            <v>0</v>
          </cell>
          <cell r="P768">
            <v>0</v>
          </cell>
        </row>
        <row r="769">
          <cell r="A769">
            <v>52224</v>
          </cell>
          <cell r="B769" t="str">
            <v>52224</v>
          </cell>
          <cell r="C769" t="str">
            <v>NARIÑO</v>
          </cell>
          <cell r="D769" t="str">
            <v>CUASPUD-CARLOSAMA</v>
          </cell>
          <cell r="E769" t="str">
            <v>8000990703</v>
          </cell>
          <cell r="F769">
            <v>800099070</v>
          </cell>
          <cell r="H769">
            <v>1</v>
          </cell>
          <cell r="L769">
            <v>128197642</v>
          </cell>
          <cell r="M769">
            <v>10683137</v>
          </cell>
          <cell r="N769">
            <v>53415685</v>
          </cell>
          <cell r="O769">
            <v>5</v>
          </cell>
          <cell r="P769">
            <v>10683137</v>
          </cell>
        </row>
        <row r="770">
          <cell r="A770">
            <v>52227</v>
          </cell>
          <cell r="B770" t="str">
            <v>52227</v>
          </cell>
          <cell r="C770" t="str">
            <v>NARIÑO</v>
          </cell>
          <cell r="D770" t="str">
            <v>CUMBAL</v>
          </cell>
          <cell r="E770" t="str">
            <v>8000990663</v>
          </cell>
          <cell r="F770">
            <v>800099066</v>
          </cell>
          <cell r="H770">
            <v>1</v>
          </cell>
          <cell r="L770">
            <v>625364576</v>
          </cell>
          <cell r="M770">
            <v>52113715</v>
          </cell>
          <cell r="N770">
            <v>260568575</v>
          </cell>
          <cell r="O770">
            <v>5</v>
          </cell>
          <cell r="P770">
            <v>52113715</v>
          </cell>
        </row>
        <row r="771">
          <cell r="A771">
            <v>52233</v>
          </cell>
          <cell r="B771" t="str">
            <v>52233</v>
          </cell>
          <cell r="C771" t="str">
            <v>NARIÑO</v>
          </cell>
          <cell r="D771" t="str">
            <v>CUMBITARA</v>
          </cell>
          <cell r="E771" t="str">
            <v>8000990728</v>
          </cell>
          <cell r="F771">
            <v>800099072</v>
          </cell>
          <cell r="G771" t="str">
            <v>No tiene cuenta maestra</v>
          </cell>
          <cell r="H771">
            <v>3</v>
          </cell>
          <cell r="J771" t="str">
            <v>No. 3446 del 25-10-2017</v>
          </cell>
          <cell r="K771" t="str">
            <v>Medida cautelar de suspension de giros </v>
          </cell>
          <cell r="L771">
            <v>276130192</v>
          </cell>
          <cell r="M771">
            <v>23010849</v>
          </cell>
          <cell r="N771">
            <v>0</v>
          </cell>
          <cell r="O771">
            <v>0</v>
          </cell>
          <cell r="P771">
            <v>0</v>
          </cell>
        </row>
        <row r="772">
          <cell r="A772">
            <v>52240</v>
          </cell>
          <cell r="B772" t="str">
            <v>52240</v>
          </cell>
          <cell r="C772" t="str">
            <v>NARIÑO</v>
          </cell>
          <cell r="D772" t="str">
            <v>CHACHAGUI</v>
          </cell>
          <cell r="E772" t="str">
            <v>8001999594</v>
          </cell>
          <cell r="F772">
            <v>800199959</v>
          </cell>
          <cell r="H772">
            <v>1</v>
          </cell>
          <cell r="L772">
            <v>188043924</v>
          </cell>
          <cell r="M772">
            <v>15670327</v>
          </cell>
          <cell r="N772">
            <v>78351635</v>
          </cell>
          <cell r="O772">
            <v>5</v>
          </cell>
          <cell r="P772">
            <v>15670327</v>
          </cell>
        </row>
        <row r="773">
          <cell r="A773">
            <v>52250</v>
          </cell>
          <cell r="B773" t="str">
            <v>52250</v>
          </cell>
          <cell r="C773" t="str">
            <v>NARIÑO</v>
          </cell>
          <cell r="D773" t="str">
            <v>EL CHARCO</v>
          </cell>
          <cell r="E773" t="str">
            <v>8000990767</v>
          </cell>
          <cell r="F773">
            <v>800099076</v>
          </cell>
          <cell r="H773">
            <v>1</v>
          </cell>
          <cell r="L773">
            <v>1141230720</v>
          </cell>
          <cell r="M773">
            <v>95102560</v>
          </cell>
          <cell r="N773">
            <v>475512800</v>
          </cell>
          <cell r="O773">
            <v>5</v>
          </cell>
          <cell r="P773">
            <v>95102560</v>
          </cell>
        </row>
        <row r="774">
          <cell r="A774">
            <v>52254</v>
          </cell>
          <cell r="B774" t="str">
            <v>52254</v>
          </cell>
          <cell r="C774" t="str">
            <v>NARIÑO</v>
          </cell>
          <cell r="D774" t="str">
            <v>EL PEÑOL</v>
          </cell>
          <cell r="E774" t="str">
            <v>8140022435</v>
          </cell>
          <cell r="F774">
            <v>814002243</v>
          </cell>
          <cell r="H774">
            <v>1</v>
          </cell>
          <cell r="L774">
            <v>111853818</v>
          </cell>
          <cell r="M774">
            <v>9321152</v>
          </cell>
          <cell r="N774">
            <v>46605760</v>
          </cell>
          <cell r="O774">
            <v>5</v>
          </cell>
          <cell r="P774">
            <v>9321152</v>
          </cell>
        </row>
        <row r="775">
          <cell r="A775">
            <v>52256</v>
          </cell>
          <cell r="B775" t="str">
            <v>52256</v>
          </cell>
          <cell r="C775" t="str">
            <v>NARIÑO</v>
          </cell>
          <cell r="D775" t="str">
            <v>EL ROSARIO</v>
          </cell>
          <cell r="E775" t="str">
            <v>8000990799</v>
          </cell>
          <cell r="F775">
            <v>800099079</v>
          </cell>
          <cell r="H775">
            <v>1</v>
          </cell>
          <cell r="J775" t="str">
            <v>No. 3446 del 25-10-2017</v>
          </cell>
          <cell r="K775" t="str">
            <v>No. 1434 del 21-05-2018</v>
          </cell>
          <cell r="L775">
            <v>219715347</v>
          </cell>
          <cell r="M775">
            <v>18309612</v>
          </cell>
          <cell r="N775">
            <v>91548060</v>
          </cell>
          <cell r="O775">
            <v>5</v>
          </cell>
          <cell r="P775">
            <v>18309612</v>
          </cell>
        </row>
        <row r="776">
          <cell r="A776">
            <v>52258</v>
          </cell>
          <cell r="B776" t="str">
            <v>52258</v>
          </cell>
          <cell r="C776" t="str">
            <v>NARIÑO</v>
          </cell>
          <cell r="D776" t="str">
            <v>EL TABLON</v>
          </cell>
          <cell r="E776" t="str">
            <v>8000990807</v>
          </cell>
          <cell r="F776">
            <v>800099080</v>
          </cell>
          <cell r="H776">
            <v>1</v>
          </cell>
          <cell r="L776">
            <v>283185723</v>
          </cell>
          <cell r="M776">
            <v>23598810</v>
          </cell>
          <cell r="N776">
            <v>117994050</v>
          </cell>
          <cell r="O776">
            <v>5</v>
          </cell>
          <cell r="P776">
            <v>23598810</v>
          </cell>
        </row>
        <row r="777">
          <cell r="A777">
            <v>52260</v>
          </cell>
          <cell r="B777" t="str">
            <v>52260</v>
          </cell>
          <cell r="C777" t="str">
            <v>NARIÑO</v>
          </cell>
          <cell r="D777" t="str">
            <v>EL TAMBO</v>
          </cell>
          <cell r="E777" t="str">
            <v>8000990846</v>
          </cell>
          <cell r="F777">
            <v>800099084</v>
          </cell>
          <cell r="H777">
            <v>1</v>
          </cell>
          <cell r="L777">
            <v>258945696</v>
          </cell>
          <cell r="M777">
            <v>21578808</v>
          </cell>
          <cell r="N777">
            <v>107894040</v>
          </cell>
          <cell r="O777">
            <v>5</v>
          </cell>
          <cell r="P777">
            <v>21578808</v>
          </cell>
        </row>
        <row r="778">
          <cell r="A778">
            <v>52287</v>
          </cell>
          <cell r="B778" t="str">
            <v>52287</v>
          </cell>
          <cell r="C778" t="str">
            <v>NARIÑO</v>
          </cell>
          <cell r="D778" t="str">
            <v>FUNES</v>
          </cell>
          <cell r="E778" t="str">
            <v>8000990892</v>
          </cell>
          <cell r="F778">
            <v>800099089</v>
          </cell>
          <cell r="G778" t="str">
            <v>No tiene cuenta maestra</v>
          </cell>
          <cell r="H778">
            <v>2</v>
          </cell>
          <cell r="L778">
            <v>123657262</v>
          </cell>
          <cell r="M778">
            <v>10304772</v>
          </cell>
          <cell r="N778">
            <v>0</v>
          </cell>
          <cell r="O778">
            <v>0</v>
          </cell>
          <cell r="P778">
            <v>0</v>
          </cell>
        </row>
        <row r="779">
          <cell r="A779">
            <v>52317</v>
          </cell>
          <cell r="B779" t="str">
            <v>52317</v>
          </cell>
          <cell r="C779" t="str">
            <v>NARIÑO</v>
          </cell>
          <cell r="D779" t="str">
            <v>GUACHUCAL</v>
          </cell>
          <cell r="E779" t="str">
            <v>8000156891</v>
          </cell>
          <cell r="F779">
            <v>800015689</v>
          </cell>
          <cell r="H779">
            <v>1</v>
          </cell>
          <cell r="L779">
            <v>324537962</v>
          </cell>
          <cell r="M779">
            <v>27044830</v>
          </cell>
          <cell r="N779">
            <v>135224150</v>
          </cell>
          <cell r="O779">
            <v>5</v>
          </cell>
          <cell r="P779">
            <v>27044830</v>
          </cell>
        </row>
        <row r="780">
          <cell r="A780">
            <v>52320</v>
          </cell>
          <cell r="B780" t="str">
            <v>52320</v>
          </cell>
          <cell r="C780" t="str">
            <v>NARIÑO</v>
          </cell>
          <cell r="D780" t="str">
            <v>GUAITARILLA</v>
          </cell>
          <cell r="E780" t="str">
            <v>8000990900</v>
          </cell>
          <cell r="F780">
            <v>800099090</v>
          </cell>
          <cell r="H780">
            <v>1</v>
          </cell>
          <cell r="L780">
            <v>247095034</v>
          </cell>
          <cell r="M780">
            <v>20591253</v>
          </cell>
          <cell r="N780">
            <v>102956265</v>
          </cell>
          <cell r="O780">
            <v>5</v>
          </cell>
          <cell r="P780">
            <v>20591253</v>
          </cell>
        </row>
        <row r="781">
          <cell r="A781">
            <v>52323</v>
          </cell>
          <cell r="B781" t="str">
            <v>52323</v>
          </cell>
          <cell r="C781" t="str">
            <v>NARIÑO</v>
          </cell>
          <cell r="D781" t="str">
            <v>GUALMATAN</v>
          </cell>
          <cell r="E781" t="str">
            <v>8000836727</v>
          </cell>
          <cell r="F781">
            <v>800083672</v>
          </cell>
          <cell r="H781">
            <v>1</v>
          </cell>
          <cell r="L781">
            <v>108930792</v>
          </cell>
          <cell r="M781">
            <v>9077566</v>
          </cell>
          <cell r="N781">
            <v>45387830</v>
          </cell>
          <cell r="O781">
            <v>5</v>
          </cell>
          <cell r="P781">
            <v>9077566</v>
          </cell>
        </row>
        <row r="782">
          <cell r="A782">
            <v>52352</v>
          </cell>
          <cell r="B782" t="str">
            <v>52352</v>
          </cell>
          <cell r="C782" t="str">
            <v>NARIÑO</v>
          </cell>
          <cell r="D782" t="str">
            <v>ILES</v>
          </cell>
          <cell r="E782" t="str">
            <v>8000990925</v>
          </cell>
          <cell r="F782">
            <v>800099092</v>
          </cell>
          <cell r="H782">
            <v>1</v>
          </cell>
          <cell r="L782">
            <v>172534142</v>
          </cell>
          <cell r="M782">
            <v>14377845</v>
          </cell>
          <cell r="N782">
            <v>71889225</v>
          </cell>
          <cell r="O782">
            <v>5</v>
          </cell>
          <cell r="P782">
            <v>14377845</v>
          </cell>
        </row>
        <row r="783">
          <cell r="A783">
            <v>52354</v>
          </cell>
          <cell r="B783" t="str">
            <v>52354</v>
          </cell>
          <cell r="C783" t="str">
            <v>NARIÑO</v>
          </cell>
          <cell r="D783" t="str">
            <v>IMUES</v>
          </cell>
          <cell r="E783" t="str">
            <v>8000190052</v>
          </cell>
          <cell r="F783">
            <v>800019005</v>
          </cell>
          <cell r="G783" t="str">
            <v>No tiene cuenta maestra</v>
          </cell>
          <cell r="H783">
            <v>2</v>
          </cell>
          <cell r="L783">
            <v>144802467</v>
          </cell>
          <cell r="M783">
            <v>12066872</v>
          </cell>
          <cell r="N783">
            <v>0</v>
          </cell>
          <cell r="O783">
            <v>0</v>
          </cell>
          <cell r="P783">
            <v>0</v>
          </cell>
        </row>
        <row r="784">
          <cell r="A784">
            <v>52378</v>
          </cell>
          <cell r="B784" t="str">
            <v>52378</v>
          </cell>
          <cell r="C784" t="str">
            <v>NARIÑO</v>
          </cell>
          <cell r="D784" t="str">
            <v>LA CRUZ</v>
          </cell>
          <cell r="E784" t="str">
            <v>8000990989</v>
          </cell>
          <cell r="F784">
            <v>800099098</v>
          </cell>
          <cell r="H784">
            <v>1</v>
          </cell>
          <cell r="L784">
            <v>414520488</v>
          </cell>
          <cell r="M784">
            <v>34543374</v>
          </cell>
          <cell r="N784">
            <v>172716870</v>
          </cell>
          <cell r="O784">
            <v>5</v>
          </cell>
          <cell r="P784">
            <v>34543374</v>
          </cell>
        </row>
        <row r="785">
          <cell r="A785">
            <v>52381</v>
          </cell>
          <cell r="B785" t="str">
            <v>52381</v>
          </cell>
          <cell r="C785" t="str">
            <v>NARIÑO</v>
          </cell>
          <cell r="D785" t="str">
            <v>LA FLORIDA</v>
          </cell>
          <cell r="E785" t="str">
            <v>8000991006</v>
          </cell>
          <cell r="F785">
            <v>800099100</v>
          </cell>
          <cell r="H785">
            <v>1</v>
          </cell>
          <cell r="L785">
            <v>210468307</v>
          </cell>
          <cell r="M785">
            <v>17539026</v>
          </cell>
          <cell r="N785">
            <v>87695130</v>
          </cell>
          <cell r="O785">
            <v>5</v>
          </cell>
          <cell r="P785">
            <v>17539026</v>
          </cell>
        </row>
        <row r="786">
          <cell r="A786">
            <v>52385</v>
          </cell>
          <cell r="B786" t="str">
            <v>52385</v>
          </cell>
          <cell r="C786" t="str">
            <v>NARIÑO</v>
          </cell>
          <cell r="D786" t="str">
            <v>LA LLANADA</v>
          </cell>
          <cell r="E786" t="str">
            <v>8001498940</v>
          </cell>
          <cell r="F786">
            <v>800149894</v>
          </cell>
          <cell r="G786" t="str">
            <v>No tiene cuenta maestra</v>
          </cell>
          <cell r="H786">
            <v>2</v>
          </cell>
          <cell r="L786">
            <v>99157092</v>
          </cell>
          <cell r="M786">
            <v>8263091</v>
          </cell>
          <cell r="N786">
            <v>0</v>
          </cell>
          <cell r="O786">
            <v>0</v>
          </cell>
          <cell r="P786">
            <v>0</v>
          </cell>
        </row>
        <row r="787">
          <cell r="A787">
            <v>52390</v>
          </cell>
          <cell r="B787" t="str">
            <v>52390</v>
          </cell>
          <cell r="C787" t="str">
            <v>NARIÑO</v>
          </cell>
          <cell r="D787" t="str">
            <v>LA TOLA</v>
          </cell>
          <cell r="E787" t="str">
            <v>8002225020</v>
          </cell>
          <cell r="F787">
            <v>800222502</v>
          </cell>
          <cell r="G787" t="str">
            <v>No tiene cuenta maestra</v>
          </cell>
          <cell r="H787">
            <v>2</v>
          </cell>
          <cell r="L787">
            <v>339210640</v>
          </cell>
          <cell r="M787">
            <v>28267553</v>
          </cell>
          <cell r="N787">
            <v>0</v>
          </cell>
          <cell r="O787">
            <v>0</v>
          </cell>
          <cell r="P787">
            <v>0</v>
          </cell>
        </row>
        <row r="788">
          <cell r="A788">
            <v>52399</v>
          </cell>
          <cell r="B788" t="str">
            <v>52399</v>
          </cell>
          <cell r="C788" t="str">
            <v>NARIÑO</v>
          </cell>
          <cell r="D788" t="str">
            <v>LA UNION</v>
          </cell>
          <cell r="E788" t="str">
            <v>8000991020</v>
          </cell>
          <cell r="F788">
            <v>800099102</v>
          </cell>
          <cell r="H788">
            <v>1</v>
          </cell>
          <cell r="L788">
            <v>405477600</v>
          </cell>
          <cell r="M788">
            <v>33789800</v>
          </cell>
          <cell r="N788">
            <v>168949000</v>
          </cell>
          <cell r="O788">
            <v>5</v>
          </cell>
          <cell r="P788">
            <v>33789800</v>
          </cell>
        </row>
        <row r="789">
          <cell r="A789">
            <v>52405</v>
          </cell>
          <cell r="B789" t="str">
            <v>52405</v>
          </cell>
          <cell r="C789" t="str">
            <v>NARIÑO</v>
          </cell>
          <cell r="D789" t="str">
            <v>LEIVA</v>
          </cell>
          <cell r="E789" t="str">
            <v>8000191115</v>
          </cell>
          <cell r="F789">
            <v>800019111</v>
          </cell>
          <cell r="H789">
            <v>1</v>
          </cell>
          <cell r="L789">
            <v>222130028</v>
          </cell>
          <cell r="M789">
            <v>18510836</v>
          </cell>
          <cell r="N789">
            <v>92554180</v>
          </cell>
          <cell r="O789">
            <v>5</v>
          </cell>
          <cell r="P789">
            <v>18510836</v>
          </cell>
        </row>
        <row r="790">
          <cell r="A790">
            <v>52411</v>
          </cell>
          <cell r="B790" t="str">
            <v>52411</v>
          </cell>
          <cell r="C790" t="str">
            <v>NARIÑO</v>
          </cell>
          <cell r="D790" t="str">
            <v>LINARES</v>
          </cell>
          <cell r="E790" t="str">
            <v>8000991052</v>
          </cell>
          <cell r="F790">
            <v>800099105</v>
          </cell>
          <cell r="H790">
            <v>1</v>
          </cell>
          <cell r="L790">
            <v>201080750</v>
          </cell>
          <cell r="M790">
            <v>16756729</v>
          </cell>
          <cell r="N790">
            <v>83783645</v>
          </cell>
          <cell r="O790">
            <v>5</v>
          </cell>
          <cell r="P790">
            <v>16756729</v>
          </cell>
        </row>
        <row r="791">
          <cell r="A791">
            <v>52418</v>
          </cell>
          <cell r="B791" t="str">
            <v>52418</v>
          </cell>
          <cell r="C791" t="str">
            <v>NARIÑO</v>
          </cell>
          <cell r="D791" t="str">
            <v>LOS ANDES</v>
          </cell>
          <cell r="E791" t="str">
            <v>8000191122</v>
          </cell>
          <cell r="F791">
            <v>800019112</v>
          </cell>
          <cell r="H791">
            <v>1</v>
          </cell>
          <cell r="L791">
            <v>241799976</v>
          </cell>
          <cell r="M791">
            <v>20149998</v>
          </cell>
          <cell r="N791">
            <v>100749990</v>
          </cell>
          <cell r="O791">
            <v>5</v>
          </cell>
          <cell r="P791">
            <v>20149998</v>
          </cell>
        </row>
        <row r="792">
          <cell r="A792">
            <v>52427</v>
          </cell>
          <cell r="B792" t="str">
            <v>52427</v>
          </cell>
          <cell r="C792" t="str">
            <v>NARIÑO</v>
          </cell>
          <cell r="D792" t="str">
            <v>MAGUI-PAYAN</v>
          </cell>
          <cell r="E792" t="str">
            <v>8000991061</v>
          </cell>
          <cell r="F792">
            <v>800099106</v>
          </cell>
          <cell r="H792">
            <v>1</v>
          </cell>
          <cell r="L792">
            <v>486411584</v>
          </cell>
          <cell r="M792">
            <v>40534299</v>
          </cell>
          <cell r="N792">
            <v>202671495</v>
          </cell>
          <cell r="O792">
            <v>5</v>
          </cell>
          <cell r="P792">
            <v>40534299</v>
          </cell>
        </row>
        <row r="793">
          <cell r="A793">
            <v>52435</v>
          </cell>
          <cell r="B793" t="str">
            <v>52435</v>
          </cell>
          <cell r="C793" t="str">
            <v>NARIÑO</v>
          </cell>
          <cell r="D793" t="str">
            <v>MALLAMA</v>
          </cell>
          <cell r="E793" t="str">
            <v>8000991084</v>
          </cell>
          <cell r="F793">
            <v>800099108</v>
          </cell>
          <cell r="H793">
            <v>1</v>
          </cell>
          <cell r="L793">
            <v>149727130</v>
          </cell>
          <cell r="M793">
            <v>12477261</v>
          </cell>
          <cell r="N793">
            <v>62386305</v>
          </cell>
          <cell r="O793">
            <v>5</v>
          </cell>
          <cell r="P793">
            <v>12477261</v>
          </cell>
        </row>
        <row r="794">
          <cell r="A794">
            <v>52473</v>
          </cell>
          <cell r="B794" t="str">
            <v>52473</v>
          </cell>
          <cell r="C794" t="str">
            <v>NARIÑO</v>
          </cell>
          <cell r="D794" t="str">
            <v>MOSQUERA</v>
          </cell>
          <cell r="E794" t="str">
            <v>8000991117</v>
          </cell>
          <cell r="F794">
            <v>800099111</v>
          </cell>
          <cell r="H794">
            <v>1</v>
          </cell>
          <cell r="J794" t="str">
            <v>No. 3446 del 25-10-2017</v>
          </cell>
          <cell r="K794" t="str">
            <v>No. 1169 del 30-04-2018</v>
          </cell>
          <cell r="L794">
            <v>310008028</v>
          </cell>
          <cell r="M794">
            <v>25834002</v>
          </cell>
          <cell r="N794">
            <v>129170010</v>
          </cell>
          <cell r="O794">
            <v>5</v>
          </cell>
          <cell r="P794">
            <v>25834002</v>
          </cell>
        </row>
        <row r="795">
          <cell r="A795">
            <v>52480</v>
          </cell>
          <cell r="B795" t="str">
            <v>52480</v>
          </cell>
          <cell r="C795" t="str">
            <v>NARIÑO</v>
          </cell>
          <cell r="D795" t="str">
            <v>NARIÑO</v>
          </cell>
          <cell r="E795" t="str">
            <v>8140037344</v>
          </cell>
          <cell r="F795">
            <v>814003734</v>
          </cell>
          <cell r="H795">
            <v>1</v>
          </cell>
          <cell r="L795">
            <v>60660551</v>
          </cell>
          <cell r="M795">
            <v>5055046</v>
          </cell>
          <cell r="N795">
            <v>25275230</v>
          </cell>
          <cell r="O795">
            <v>5</v>
          </cell>
          <cell r="P795">
            <v>5055046</v>
          </cell>
        </row>
        <row r="796">
          <cell r="A796">
            <v>52490</v>
          </cell>
          <cell r="B796" t="str">
            <v>52490</v>
          </cell>
          <cell r="C796" t="str">
            <v>NARIÑO</v>
          </cell>
          <cell r="D796" t="str">
            <v>OLAYA HERRERA</v>
          </cell>
          <cell r="E796" t="str">
            <v>8000991131</v>
          </cell>
          <cell r="F796">
            <v>800099113</v>
          </cell>
          <cell r="H796">
            <v>1</v>
          </cell>
          <cell r="L796">
            <v>883689808</v>
          </cell>
          <cell r="M796">
            <v>73640817</v>
          </cell>
          <cell r="N796">
            <v>368204085</v>
          </cell>
          <cell r="O796">
            <v>5</v>
          </cell>
          <cell r="P796">
            <v>73640817</v>
          </cell>
        </row>
        <row r="797">
          <cell r="A797">
            <v>52506</v>
          </cell>
          <cell r="B797" t="str">
            <v>52506</v>
          </cell>
          <cell r="C797" t="str">
            <v>NARIÑO</v>
          </cell>
          <cell r="D797" t="str">
            <v>OSPINA</v>
          </cell>
          <cell r="E797" t="str">
            <v>8000991156</v>
          </cell>
          <cell r="F797">
            <v>800099115</v>
          </cell>
          <cell r="H797">
            <v>1</v>
          </cell>
          <cell r="L797">
            <v>116336826</v>
          </cell>
          <cell r="M797">
            <v>9694736</v>
          </cell>
          <cell r="N797">
            <v>48473680</v>
          </cell>
          <cell r="O797">
            <v>5</v>
          </cell>
          <cell r="P797">
            <v>9694736</v>
          </cell>
        </row>
        <row r="798">
          <cell r="A798">
            <v>52520</v>
          </cell>
          <cell r="B798" t="str">
            <v>52520</v>
          </cell>
          <cell r="C798" t="str">
            <v>NARIÑO</v>
          </cell>
          <cell r="D798" t="str">
            <v>FRANCISCO PIZARRO</v>
          </cell>
          <cell r="E798" t="str">
            <v>8000990853</v>
          </cell>
          <cell r="F798">
            <v>800099085</v>
          </cell>
          <cell r="H798">
            <v>1</v>
          </cell>
          <cell r="L798">
            <v>274823640</v>
          </cell>
          <cell r="M798">
            <v>22901970</v>
          </cell>
          <cell r="N798">
            <v>114509850</v>
          </cell>
          <cell r="O798">
            <v>5</v>
          </cell>
          <cell r="P798">
            <v>22901970</v>
          </cell>
        </row>
        <row r="799">
          <cell r="A799">
            <v>52540</v>
          </cell>
          <cell r="B799" t="str">
            <v>52540</v>
          </cell>
          <cell r="C799" t="str">
            <v>NARIÑO</v>
          </cell>
          <cell r="D799" t="str">
            <v>POLICARPA</v>
          </cell>
          <cell r="E799" t="str">
            <v>8000203249</v>
          </cell>
          <cell r="F799">
            <v>800020324</v>
          </cell>
          <cell r="G799" t="str">
            <v>No tiene cuenta maestra</v>
          </cell>
          <cell r="H799">
            <v>2</v>
          </cell>
          <cell r="L799">
            <v>232027836</v>
          </cell>
          <cell r="M799">
            <v>19335653</v>
          </cell>
          <cell r="N799">
            <v>0</v>
          </cell>
          <cell r="O799">
            <v>0</v>
          </cell>
          <cell r="P799">
            <v>0</v>
          </cell>
        </row>
        <row r="800">
          <cell r="A800">
            <v>52560</v>
          </cell>
          <cell r="B800" t="str">
            <v>52560</v>
          </cell>
          <cell r="C800" t="str">
            <v>NARIÑO</v>
          </cell>
          <cell r="D800" t="str">
            <v>POTOSI</v>
          </cell>
          <cell r="E800" t="str">
            <v>8000372324</v>
          </cell>
          <cell r="F800">
            <v>800037232</v>
          </cell>
          <cell r="H800">
            <v>1</v>
          </cell>
          <cell r="L800">
            <v>200305632</v>
          </cell>
          <cell r="M800">
            <v>16692136</v>
          </cell>
          <cell r="N800">
            <v>83460680</v>
          </cell>
          <cell r="O800">
            <v>5</v>
          </cell>
          <cell r="P800">
            <v>16692136</v>
          </cell>
        </row>
        <row r="801">
          <cell r="A801">
            <v>52565</v>
          </cell>
          <cell r="B801" t="str">
            <v>52565</v>
          </cell>
          <cell r="C801" t="str">
            <v>NARIÑO</v>
          </cell>
          <cell r="D801" t="str">
            <v>PROVIDENCIA</v>
          </cell>
          <cell r="E801" t="str">
            <v>8002224989</v>
          </cell>
          <cell r="F801">
            <v>800222498</v>
          </cell>
          <cell r="H801">
            <v>1</v>
          </cell>
          <cell r="L801">
            <v>106085868</v>
          </cell>
          <cell r="M801">
            <v>8840489</v>
          </cell>
          <cell r="N801">
            <v>44202445</v>
          </cell>
          <cell r="O801">
            <v>5</v>
          </cell>
          <cell r="P801">
            <v>8840489</v>
          </cell>
        </row>
        <row r="802">
          <cell r="A802">
            <v>52573</v>
          </cell>
          <cell r="B802" t="str">
            <v>52573</v>
          </cell>
          <cell r="C802" t="str">
            <v>NARIÑO</v>
          </cell>
          <cell r="D802" t="str">
            <v>PUERRES</v>
          </cell>
          <cell r="E802">
            <v>8000991188</v>
          </cell>
          <cell r="F802">
            <v>800099118</v>
          </cell>
          <cell r="H802">
            <v>1</v>
          </cell>
          <cell r="L802">
            <v>150037619</v>
          </cell>
          <cell r="M802">
            <v>12503135</v>
          </cell>
          <cell r="N802">
            <v>62515675</v>
          </cell>
          <cell r="O802">
            <v>5</v>
          </cell>
          <cell r="P802">
            <v>12503135</v>
          </cell>
        </row>
        <row r="803">
          <cell r="A803">
            <v>52585</v>
          </cell>
          <cell r="B803" t="str">
            <v>52585</v>
          </cell>
          <cell r="C803" t="str">
            <v>NARIÑO</v>
          </cell>
          <cell r="D803" t="str">
            <v>PUPIALES</v>
          </cell>
          <cell r="E803">
            <v>8000991228</v>
          </cell>
          <cell r="F803">
            <v>800099122</v>
          </cell>
          <cell r="H803">
            <v>1</v>
          </cell>
          <cell r="L803">
            <v>304477904</v>
          </cell>
          <cell r="M803">
            <v>25373159</v>
          </cell>
          <cell r="N803">
            <v>126865795</v>
          </cell>
          <cell r="O803">
            <v>5</v>
          </cell>
          <cell r="P803">
            <v>25373159</v>
          </cell>
        </row>
        <row r="804">
          <cell r="A804">
            <v>52612</v>
          </cell>
          <cell r="B804" t="str">
            <v>52612</v>
          </cell>
          <cell r="C804" t="str">
            <v>NARIÑO</v>
          </cell>
          <cell r="D804" t="str">
            <v>RICAURTE</v>
          </cell>
          <cell r="E804">
            <v>8000991274</v>
          </cell>
          <cell r="F804">
            <v>800099127</v>
          </cell>
          <cell r="H804">
            <v>1</v>
          </cell>
          <cell r="L804">
            <v>558011456</v>
          </cell>
          <cell r="M804">
            <v>46500955</v>
          </cell>
          <cell r="N804">
            <v>232504775</v>
          </cell>
          <cell r="O804">
            <v>5</v>
          </cell>
          <cell r="P804">
            <v>46500955</v>
          </cell>
        </row>
        <row r="805">
          <cell r="A805">
            <v>52621</v>
          </cell>
          <cell r="B805" t="str">
            <v>52621</v>
          </cell>
          <cell r="C805" t="str">
            <v>NARIÑO</v>
          </cell>
          <cell r="D805" t="str">
            <v>ROBERTO PAYAN</v>
          </cell>
          <cell r="E805">
            <v>8000991321</v>
          </cell>
          <cell r="F805">
            <v>800099132</v>
          </cell>
          <cell r="H805">
            <v>1</v>
          </cell>
          <cell r="L805">
            <v>547406572</v>
          </cell>
          <cell r="M805">
            <v>45617214</v>
          </cell>
          <cell r="N805">
            <v>228086070</v>
          </cell>
          <cell r="O805">
            <v>5</v>
          </cell>
          <cell r="P805">
            <v>45617214</v>
          </cell>
        </row>
        <row r="806">
          <cell r="A806">
            <v>52678</v>
          </cell>
          <cell r="B806" t="str">
            <v>52678</v>
          </cell>
          <cell r="C806" t="str">
            <v>NARIÑO</v>
          </cell>
          <cell r="D806" t="str">
            <v>SAMANIEGO</v>
          </cell>
          <cell r="E806">
            <v>8000991360</v>
          </cell>
          <cell r="F806">
            <v>800099136</v>
          </cell>
          <cell r="G806" t="str">
            <v>No tiene cuenta maestra</v>
          </cell>
          <cell r="H806">
            <v>2</v>
          </cell>
          <cell r="L806">
            <v>580128327</v>
          </cell>
          <cell r="M806">
            <v>48344027</v>
          </cell>
          <cell r="N806">
            <v>0</v>
          </cell>
          <cell r="O806">
            <v>0</v>
          </cell>
          <cell r="P806">
            <v>0</v>
          </cell>
        </row>
        <row r="807">
          <cell r="A807">
            <v>52683</v>
          </cell>
          <cell r="B807" t="str">
            <v>52683</v>
          </cell>
          <cell r="C807" t="str">
            <v>NARIÑO</v>
          </cell>
          <cell r="D807" t="str">
            <v>SANDONA</v>
          </cell>
          <cell r="E807">
            <v>8000991385</v>
          </cell>
          <cell r="F807">
            <v>800099138</v>
          </cell>
          <cell r="H807">
            <v>1</v>
          </cell>
          <cell r="L807">
            <v>308873990</v>
          </cell>
          <cell r="M807">
            <v>25739499</v>
          </cell>
          <cell r="N807">
            <v>128697495</v>
          </cell>
          <cell r="O807">
            <v>5</v>
          </cell>
          <cell r="P807">
            <v>25739499</v>
          </cell>
        </row>
        <row r="808">
          <cell r="A808">
            <v>52685</v>
          </cell>
          <cell r="B808" t="str">
            <v>52685</v>
          </cell>
          <cell r="C808" t="str">
            <v>NARIÑO</v>
          </cell>
          <cell r="D808" t="str">
            <v>SAN BERNARDO</v>
          </cell>
          <cell r="E808">
            <v>8001930318</v>
          </cell>
          <cell r="F808">
            <v>800193031</v>
          </cell>
          <cell r="H808">
            <v>1</v>
          </cell>
          <cell r="L808">
            <v>129636410</v>
          </cell>
          <cell r="M808">
            <v>10803034</v>
          </cell>
          <cell r="N808">
            <v>54015170</v>
          </cell>
          <cell r="O808">
            <v>5</v>
          </cell>
          <cell r="P808">
            <v>10803034</v>
          </cell>
        </row>
        <row r="809">
          <cell r="A809">
            <v>52687</v>
          </cell>
          <cell r="B809" t="str">
            <v>52687</v>
          </cell>
          <cell r="C809" t="str">
            <v>NARIÑO</v>
          </cell>
          <cell r="D809" t="str">
            <v>SAN LORENZO</v>
          </cell>
          <cell r="E809">
            <v>8000991425</v>
          </cell>
          <cell r="F809">
            <v>800099142</v>
          </cell>
          <cell r="G809" t="str">
            <v>No tiene cuenta maestra</v>
          </cell>
          <cell r="H809">
            <v>2</v>
          </cell>
          <cell r="L809">
            <v>349830536</v>
          </cell>
          <cell r="M809">
            <v>29152545</v>
          </cell>
          <cell r="N809">
            <v>0</v>
          </cell>
          <cell r="O809">
            <v>0</v>
          </cell>
          <cell r="P809">
            <v>0</v>
          </cell>
        </row>
        <row r="810">
          <cell r="A810">
            <v>52693</v>
          </cell>
          <cell r="B810" t="str">
            <v>52693</v>
          </cell>
          <cell r="C810" t="str">
            <v>NARIÑO</v>
          </cell>
          <cell r="D810" t="str">
            <v>SAN PABLO</v>
          </cell>
          <cell r="E810">
            <v>8000991432</v>
          </cell>
          <cell r="F810">
            <v>800099143</v>
          </cell>
          <cell r="H810">
            <v>1</v>
          </cell>
          <cell r="L810">
            <v>255349994</v>
          </cell>
          <cell r="M810">
            <v>21279166</v>
          </cell>
          <cell r="N810">
            <v>106395830</v>
          </cell>
          <cell r="O810">
            <v>5</v>
          </cell>
          <cell r="P810">
            <v>21279166</v>
          </cell>
        </row>
        <row r="811">
          <cell r="A811">
            <v>52694</v>
          </cell>
          <cell r="B811" t="str">
            <v>52694</v>
          </cell>
          <cell r="C811" t="str">
            <v>NARIÑO</v>
          </cell>
          <cell r="D811" t="str">
            <v>SAN PEDRO DE CARTAGO</v>
          </cell>
          <cell r="E811">
            <v>8001487203</v>
          </cell>
          <cell r="F811">
            <v>800148720</v>
          </cell>
          <cell r="H811">
            <v>1</v>
          </cell>
          <cell r="L811">
            <v>102910231</v>
          </cell>
          <cell r="M811">
            <v>8575853</v>
          </cell>
          <cell r="N811">
            <v>42879265</v>
          </cell>
          <cell r="O811">
            <v>5</v>
          </cell>
          <cell r="P811">
            <v>8575853</v>
          </cell>
        </row>
        <row r="812">
          <cell r="A812">
            <v>52696</v>
          </cell>
          <cell r="B812" t="str">
            <v>52696</v>
          </cell>
          <cell r="C812" t="str">
            <v>NARIÑO</v>
          </cell>
          <cell r="D812" t="str">
            <v>SANTA BARBARA</v>
          </cell>
          <cell r="E812">
            <v>8000991471</v>
          </cell>
          <cell r="F812">
            <v>800099147</v>
          </cell>
          <cell r="H812">
            <v>1</v>
          </cell>
          <cell r="J812" t="str">
            <v>No. 3446 del 25-10-2017</v>
          </cell>
          <cell r="K812" t="str">
            <v>No. 1170 del 30-04-2018</v>
          </cell>
          <cell r="L812">
            <v>602100968</v>
          </cell>
          <cell r="M812">
            <v>50175081</v>
          </cell>
          <cell r="N812">
            <v>250875405</v>
          </cell>
          <cell r="O812">
            <v>5</v>
          </cell>
          <cell r="P812">
            <v>50175081</v>
          </cell>
        </row>
        <row r="813">
          <cell r="A813">
            <v>52699</v>
          </cell>
          <cell r="B813" t="str">
            <v>52699</v>
          </cell>
          <cell r="C813" t="str">
            <v>NARIÑO</v>
          </cell>
          <cell r="D813" t="str">
            <v>SANTACRUZ</v>
          </cell>
          <cell r="E813">
            <v>8000196850</v>
          </cell>
          <cell r="F813">
            <v>800019685</v>
          </cell>
          <cell r="H813">
            <v>1</v>
          </cell>
          <cell r="L813">
            <v>188057232</v>
          </cell>
          <cell r="M813">
            <v>15671436</v>
          </cell>
          <cell r="N813">
            <v>78357180</v>
          </cell>
          <cell r="O813">
            <v>5</v>
          </cell>
          <cell r="P813">
            <v>15671436</v>
          </cell>
        </row>
        <row r="814">
          <cell r="A814">
            <v>52720</v>
          </cell>
          <cell r="B814" t="str">
            <v>52720</v>
          </cell>
          <cell r="C814" t="str">
            <v>NARIÑO</v>
          </cell>
          <cell r="D814" t="str">
            <v>SAPUYES</v>
          </cell>
          <cell r="E814">
            <v>8000991496</v>
          </cell>
          <cell r="F814">
            <v>800099149</v>
          </cell>
          <cell r="H814">
            <v>1</v>
          </cell>
          <cell r="L814">
            <v>96691086</v>
          </cell>
          <cell r="M814">
            <v>8057591</v>
          </cell>
          <cell r="N814">
            <v>40287955</v>
          </cell>
          <cell r="O814">
            <v>5</v>
          </cell>
          <cell r="P814">
            <v>8057591</v>
          </cell>
        </row>
        <row r="815">
          <cell r="A815">
            <v>52786</v>
          </cell>
          <cell r="B815" t="str">
            <v>52786</v>
          </cell>
          <cell r="C815" t="str">
            <v>NARIÑO</v>
          </cell>
          <cell r="D815" t="str">
            <v>TAMINANGO</v>
          </cell>
          <cell r="E815">
            <v>8000249776</v>
          </cell>
          <cell r="F815">
            <v>800024977</v>
          </cell>
          <cell r="H815">
            <v>1</v>
          </cell>
          <cell r="L815">
            <v>336154928</v>
          </cell>
          <cell r="M815">
            <v>28012911</v>
          </cell>
          <cell r="N815">
            <v>140064555</v>
          </cell>
          <cell r="O815">
            <v>5</v>
          </cell>
          <cell r="P815">
            <v>28012911</v>
          </cell>
        </row>
        <row r="816">
          <cell r="A816">
            <v>52788</v>
          </cell>
          <cell r="B816" t="str">
            <v>52788</v>
          </cell>
          <cell r="C816" t="str">
            <v>NARIÑO</v>
          </cell>
          <cell r="D816" t="str">
            <v>TANGUA</v>
          </cell>
          <cell r="E816">
            <v>8000991511</v>
          </cell>
          <cell r="F816">
            <v>800099151</v>
          </cell>
          <cell r="H816">
            <v>1</v>
          </cell>
          <cell r="L816">
            <v>153401232</v>
          </cell>
          <cell r="M816">
            <v>12783436</v>
          </cell>
          <cell r="N816">
            <v>63917180</v>
          </cell>
          <cell r="O816">
            <v>5</v>
          </cell>
          <cell r="P816">
            <v>12783436</v>
          </cell>
        </row>
        <row r="817">
          <cell r="A817">
            <v>52838</v>
          </cell>
          <cell r="B817" t="str">
            <v>52838</v>
          </cell>
          <cell r="C817" t="str">
            <v>NARIÑO</v>
          </cell>
          <cell r="D817" t="str">
            <v>TUQUERRES</v>
          </cell>
          <cell r="E817">
            <v>8000991529</v>
          </cell>
          <cell r="F817">
            <v>800099152</v>
          </cell>
          <cell r="H817">
            <v>1</v>
          </cell>
          <cell r="L817">
            <v>704512541</v>
          </cell>
          <cell r="M817">
            <v>58709378</v>
          </cell>
          <cell r="N817">
            <v>293546890</v>
          </cell>
          <cell r="O817">
            <v>5</v>
          </cell>
          <cell r="P817">
            <v>58709378</v>
          </cell>
        </row>
        <row r="818">
          <cell r="A818">
            <v>52885</v>
          </cell>
          <cell r="B818" t="str">
            <v>52885</v>
          </cell>
          <cell r="C818" t="str">
            <v>NARIÑO</v>
          </cell>
          <cell r="D818" t="str">
            <v>YACUANQUER</v>
          </cell>
          <cell r="E818">
            <v>8000991536</v>
          </cell>
          <cell r="F818">
            <v>800099153</v>
          </cell>
          <cell r="H818">
            <v>1</v>
          </cell>
          <cell r="L818">
            <v>204855388</v>
          </cell>
          <cell r="M818">
            <v>17071282</v>
          </cell>
          <cell r="N818">
            <v>85356410</v>
          </cell>
          <cell r="O818">
            <v>5</v>
          </cell>
          <cell r="P818">
            <v>17071282</v>
          </cell>
        </row>
        <row r="819">
          <cell r="A819">
            <v>52001</v>
          </cell>
          <cell r="B819" t="str">
            <v>52001</v>
          </cell>
          <cell r="C819" t="str">
            <v>NARIÑO</v>
          </cell>
          <cell r="D819" t="str">
            <v>PASTO</v>
          </cell>
          <cell r="E819">
            <v>8912800003</v>
          </cell>
          <cell r="F819">
            <v>891280000</v>
          </cell>
          <cell r="H819">
            <v>1</v>
          </cell>
          <cell r="I819" t="str">
            <v>CERTIFICADO</v>
          </cell>
          <cell r="L819">
            <v>3603217389</v>
          </cell>
          <cell r="M819">
            <v>300268116</v>
          </cell>
          <cell r="N819">
            <v>1501340580</v>
          </cell>
          <cell r="O819">
            <v>5</v>
          </cell>
          <cell r="P819">
            <v>300268116</v>
          </cell>
        </row>
        <row r="820">
          <cell r="A820">
            <v>52356</v>
          </cell>
          <cell r="B820" t="str">
            <v>52356</v>
          </cell>
          <cell r="C820" t="str">
            <v>NARIÑO</v>
          </cell>
          <cell r="D820" t="str">
            <v>IPIALES</v>
          </cell>
          <cell r="E820" t="str">
            <v>8000990957</v>
          </cell>
          <cell r="F820">
            <v>800099095</v>
          </cell>
          <cell r="H820">
            <v>1</v>
          </cell>
          <cell r="I820" t="str">
            <v>CERTIFICADO</v>
          </cell>
          <cell r="L820">
            <v>1558103456</v>
          </cell>
          <cell r="M820">
            <v>129841955</v>
          </cell>
          <cell r="N820">
            <v>649209775</v>
          </cell>
          <cell r="O820">
            <v>5</v>
          </cell>
          <cell r="P820">
            <v>129841955</v>
          </cell>
        </row>
        <row r="821">
          <cell r="A821">
            <v>52835</v>
          </cell>
          <cell r="B821" t="str">
            <v>52835</v>
          </cell>
          <cell r="C821" t="str">
            <v>NARIÑO</v>
          </cell>
          <cell r="D821" t="str">
            <v>TUMACO</v>
          </cell>
          <cell r="E821">
            <v>8912009162</v>
          </cell>
          <cell r="F821">
            <v>891200916</v>
          </cell>
          <cell r="H821">
            <v>1</v>
          </cell>
          <cell r="I821" t="str">
            <v>CERTIFICADO</v>
          </cell>
          <cell r="L821">
            <v>4361975936</v>
          </cell>
          <cell r="M821">
            <v>363497995</v>
          </cell>
          <cell r="N821">
            <v>1817489975</v>
          </cell>
          <cell r="O821">
            <v>5</v>
          </cell>
          <cell r="P821">
            <v>363497995</v>
          </cell>
        </row>
        <row r="822">
          <cell r="A822">
            <v>54003</v>
          </cell>
          <cell r="B822" t="str">
            <v>54003</v>
          </cell>
          <cell r="C822" t="str">
            <v>NORTE DE SANTANDER</v>
          </cell>
          <cell r="D822" t="str">
            <v>ABREGO</v>
          </cell>
          <cell r="E822">
            <v>8905046120</v>
          </cell>
          <cell r="F822">
            <v>890504612</v>
          </cell>
          <cell r="H822">
            <v>1</v>
          </cell>
          <cell r="J822" t="str">
            <v>No. 4091 del 16-11-2016</v>
          </cell>
          <cell r="K822" t="str">
            <v>No. 1526 del 2-06-2017</v>
          </cell>
          <cell r="L822">
            <v>638392752</v>
          </cell>
          <cell r="M822">
            <v>53199396</v>
          </cell>
          <cell r="N822">
            <v>265996980</v>
          </cell>
          <cell r="O822">
            <v>5</v>
          </cell>
          <cell r="P822">
            <v>53199396</v>
          </cell>
        </row>
        <row r="823">
          <cell r="A823">
            <v>54051</v>
          </cell>
          <cell r="B823" t="str">
            <v>54051</v>
          </cell>
          <cell r="C823" t="str">
            <v>NORTE DE SANTANDER</v>
          </cell>
          <cell r="D823" t="str">
            <v>ARBOLEDAS</v>
          </cell>
          <cell r="E823">
            <v>8905014367</v>
          </cell>
          <cell r="F823">
            <v>890501436</v>
          </cell>
          <cell r="H823">
            <v>1</v>
          </cell>
          <cell r="L823">
            <v>168532130</v>
          </cell>
          <cell r="M823">
            <v>14044344</v>
          </cell>
          <cell r="N823">
            <v>70221720</v>
          </cell>
          <cell r="O823">
            <v>5</v>
          </cell>
          <cell r="P823">
            <v>14044344</v>
          </cell>
        </row>
        <row r="824">
          <cell r="A824">
            <v>54099</v>
          </cell>
          <cell r="B824" t="str">
            <v>54099</v>
          </cell>
          <cell r="C824" t="str">
            <v>NORTE DE SANTANDER</v>
          </cell>
          <cell r="D824" t="str">
            <v>BOCHALEMA</v>
          </cell>
          <cell r="E824">
            <v>8905056623</v>
          </cell>
          <cell r="F824">
            <v>890505662</v>
          </cell>
          <cell r="H824">
            <v>1</v>
          </cell>
          <cell r="L824">
            <v>125369798</v>
          </cell>
          <cell r="M824">
            <v>10447483</v>
          </cell>
          <cell r="N824">
            <v>52237415</v>
          </cell>
          <cell r="O824">
            <v>5</v>
          </cell>
          <cell r="P824">
            <v>10447483</v>
          </cell>
        </row>
        <row r="825">
          <cell r="A825">
            <v>54109</v>
          </cell>
          <cell r="B825" t="str">
            <v>54109</v>
          </cell>
          <cell r="C825" t="str">
            <v>NORTE DE SANTANDER</v>
          </cell>
          <cell r="D825" t="str">
            <v>BUCARASICA</v>
          </cell>
          <cell r="E825">
            <v>8905034832</v>
          </cell>
          <cell r="F825">
            <v>890503483</v>
          </cell>
          <cell r="H825">
            <v>1</v>
          </cell>
          <cell r="L825">
            <v>137210736</v>
          </cell>
          <cell r="M825">
            <v>11434228</v>
          </cell>
          <cell r="N825">
            <v>57171140</v>
          </cell>
          <cell r="O825">
            <v>5</v>
          </cell>
          <cell r="P825">
            <v>11434228</v>
          </cell>
        </row>
        <row r="826">
          <cell r="A826">
            <v>54125</v>
          </cell>
          <cell r="B826" t="str">
            <v>54125</v>
          </cell>
          <cell r="C826" t="str">
            <v>NORTE DE SANTANDER</v>
          </cell>
          <cell r="D826" t="str">
            <v>CACOTA</v>
          </cell>
          <cell r="E826">
            <v>8000992344</v>
          </cell>
          <cell r="F826">
            <v>800099234</v>
          </cell>
          <cell r="G826" t="str">
            <v>No tiene cuenta maestra</v>
          </cell>
          <cell r="H826">
            <v>2</v>
          </cell>
          <cell r="L826">
            <v>46582565</v>
          </cell>
          <cell r="M826">
            <v>3881880</v>
          </cell>
          <cell r="N826">
            <v>0</v>
          </cell>
          <cell r="O826">
            <v>0</v>
          </cell>
          <cell r="P826">
            <v>0</v>
          </cell>
        </row>
        <row r="827">
          <cell r="A827">
            <v>54128</v>
          </cell>
          <cell r="B827" t="str">
            <v>54128</v>
          </cell>
          <cell r="C827" t="str">
            <v>NORTE DE SANTANDER</v>
          </cell>
          <cell r="D827" t="str">
            <v>CACHIRA</v>
          </cell>
          <cell r="E827">
            <v>8905017766</v>
          </cell>
          <cell r="F827">
            <v>890501776</v>
          </cell>
          <cell r="H827">
            <v>1</v>
          </cell>
          <cell r="L827">
            <v>197451773</v>
          </cell>
          <cell r="M827">
            <v>16454314</v>
          </cell>
          <cell r="N827">
            <v>82271570</v>
          </cell>
          <cell r="O827">
            <v>5</v>
          </cell>
          <cell r="P827">
            <v>16454314</v>
          </cell>
        </row>
        <row r="828">
          <cell r="A828">
            <v>54172</v>
          </cell>
          <cell r="B828" t="str">
            <v>54172</v>
          </cell>
          <cell r="C828" t="str">
            <v>NORTE DE SANTANDER</v>
          </cell>
          <cell r="D828" t="str">
            <v>CHINACOTA</v>
          </cell>
          <cell r="E828">
            <v>8905031060</v>
          </cell>
          <cell r="F828">
            <v>890503106</v>
          </cell>
          <cell r="H828">
            <v>1</v>
          </cell>
          <cell r="L828">
            <v>216944751</v>
          </cell>
          <cell r="M828">
            <v>18078729</v>
          </cell>
          <cell r="N828">
            <v>90393645</v>
          </cell>
          <cell r="O828">
            <v>5</v>
          </cell>
          <cell r="P828">
            <v>18078729</v>
          </cell>
        </row>
        <row r="829">
          <cell r="A829">
            <v>54174</v>
          </cell>
          <cell r="B829" t="str">
            <v>54174</v>
          </cell>
          <cell r="C829" t="str">
            <v>NORTE DE SANTANDER</v>
          </cell>
          <cell r="D829" t="str">
            <v>CHITAGA</v>
          </cell>
          <cell r="E829">
            <v>8905014224</v>
          </cell>
          <cell r="F829">
            <v>890501422</v>
          </cell>
          <cell r="H829">
            <v>1</v>
          </cell>
          <cell r="L829">
            <v>206534956</v>
          </cell>
          <cell r="M829">
            <v>17211246</v>
          </cell>
          <cell r="N829">
            <v>86056230</v>
          </cell>
          <cell r="O829">
            <v>5</v>
          </cell>
          <cell r="P829">
            <v>17211246</v>
          </cell>
        </row>
        <row r="830">
          <cell r="A830">
            <v>54206</v>
          </cell>
          <cell r="B830" t="str">
            <v>54206</v>
          </cell>
          <cell r="C830" t="str">
            <v>NORTE DE SANTANDER</v>
          </cell>
          <cell r="D830" t="str">
            <v>CONVENCION</v>
          </cell>
          <cell r="E830">
            <v>8000992369</v>
          </cell>
          <cell r="F830">
            <v>800099236</v>
          </cell>
          <cell r="H830">
            <v>1</v>
          </cell>
          <cell r="L830">
            <v>438818080</v>
          </cell>
          <cell r="M830">
            <v>36568173</v>
          </cell>
          <cell r="N830">
            <v>182840865</v>
          </cell>
          <cell r="O830">
            <v>5</v>
          </cell>
          <cell r="P830">
            <v>36568173</v>
          </cell>
        </row>
        <row r="831">
          <cell r="A831">
            <v>54223</v>
          </cell>
          <cell r="B831" t="str">
            <v>54223</v>
          </cell>
          <cell r="C831" t="str">
            <v>NORTE DE SANTANDER</v>
          </cell>
          <cell r="D831" t="str">
            <v>CUCUTILLA</v>
          </cell>
          <cell r="E831">
            <v>8000132377</v>
          </cell>
          <cell r="F831">
            <v>800013237</v>
          </cell>
          <cell r="H831">
            <v>1</v>
          </cell>
          <cell r="L831">
            <v>164302988</v>
          </cell>
          <cell r="M831">
            <v>13691916</v>
          </cell>
          <cell r="N831">
            <v>68459580</v>
          </cell>
          <cell r="O831">
            <v>5</v>
          </cell>
          <cell r="P831">
            <v>13691916</v>
          </cell>
        </row>
        <row r="832">
          <cell r="A832">
            <v>54239</v>
          </cell>
          <cell r="B832" t="str">
            <v>54239</v>
          </cell>
          <cell r="C832" t="str">
            <v>NORTE DE SANTANDER</v>
          </cell>
          <cell r="D832" t="str">
            <v>DURANIA</v>
          </cell>
          <cell r="E832">
            <v>8000992376</v>
          </cell>
          <cell r="F832">
            <v>800099237</v>
          </cell>
          <cell r="H832">
            <v>1</v>
          </cell>
          <cell r="L832">
            <v>69534486</v>
          </cell>
          <cell r="M832">
            <v>5794541</v>
          </cell>
          <cell r="N832">
            <v>28972705</v>
          </cell>
          <cell r="O832">
            <v>5</v>
          </cell>
          <cell r="P832">
            <v>5794541</v>
          </cell>
        </row>
        <row r="833">
          <cell r="A833">
            <v>54245</v>
          </cell>
          <cell r="B833" t="str">
            <v>54245</v>
          </cell>
          <cell r="C833" t="str">
            <v>NORTE DE SANTANDER</v>
          </cell>
          <cell r="D833" t="str">
            <v>EL CARMEN</v>
          </cell>
          <cell r="E833">
            <v>8000992383</v>
          </cell>
          <cell r="F833">
            <v>800099238</v>
          </cell>
          <cell r="H833">
            <v>1</v>
          </cell>
          <cell r="L833">
            <v>335860364</v>
          </cell>
          <cell r="M833">
            <v>27988364</v>
          </cell>
          <cell r="N833">
            <v>139941820</v>
          </cell>
          <cell r="O833">
            <v>5</v>
          </cell>
          <cell r="P833">
            <v>27988364</v>
          </cell>
        </row>
        <row r="834">
          <cell r="A834">
            <v>54250</v>
          </cell>
          <cell r="B834" t="str">
            <v>54250</v>
          </cell>
          <cell r="C834" t="str">
            <v>NORTE DE SANTANDER</v>
          </cell>
          <cell r="D834" t="str">
            <v>EL TARRA</v>
          </cell>
          <cell r="E834">
            <v>8001389593</v>
          </cell>
          <cell r="F834">
            <v>800138959</v>
          </cell>
          <cell r="H834">
            <v>1</v>
          </cell>
          <cell r="L834">
            <v>644671280</v>
          </cell>
          <cell r="M834">
            <v>53722607</v>
          </cell>
          <cell r="N834">
            <v>268613035</v>
          </cell>
          <cell r="O834">
            <v>5</v>
          </cell>
          <cell r="P834">
            <v>53722607</v>
          </cell>
        </row>
        <row r="835">
          <cell r="A835">
            <v>54261</v>
          </cell>
          <cell r="B835" t="str">
            <v>54261</v>
          </cell>
          <cell r="C835" t="str">
            <v>NORTE DE SANTANDER</v>
          </cell>
          <cell r="D835" t="str">
            <v>EL ZULIA</v>
          </cell>
          <cell r="E835">
            <v>8000398039</v>
          </cell>
          <cell r="F835">
            <v>800039803</v>
          </cell>
          <cell r="H835">
            <v>1</v>
          </cell>
          <cell r="L835">
            <v>467874128</v>
          </cell>
          <cell r="M835">
            <v>38989511</v>
          </cell>
          <cell r="N835">
            <v>194947555</v>
          </cell>
          <cell r="O835">
            <v>5</v>
          </cell>
          <cell r="P835">
            <v>38989511</v>
          </cell>
        </row>
        <row r="836">
          <cell r="A836">
            <v>54313</v>
          </cell>
          <cell r="B836" t="str">
            <v>54313</v>
          </cell>
          <cell r="C836" t="str">
            <v>NORTE DE SANTANDER</v>
          </cell>
          <cell r="D836" t="str">
            <v>GRAMALOTE</v>
          </cell>
          <cell r="E836">
            <v>8905014041</v>
          </cell>
          <cell r="F836">
            <v>890501404</v>
          </cell>
          <cell r="H836">
            <v>1</v>
          </cell>
          <cell r="L836">
            <v>118639889</v>
          </cell>
          <cell r="M836">
            <v>9886657</v>
          </cell>
          <cell r="N836">
            <v>49433285</v>
          </cell>
          <cell r="O836">
            <v>5</v>
          </cell>
          <cell r="P836">
            <v>9886657</v>
          </cell>
        </row>
        <row r="837">
          <cell r="A837">
            <v>54344</v>
          </cell>
          <cell r="B837" t="str">
            <v>54344</v>
          </cell>
          <cell r="C837" t="str">
            <v>NORTE DE SANTANDER</v>
          </cell>
          <cell r="D837" t="str">
            <v>HACARI</v>
          </cell>
          <cell r="E837">
            <v>8000992416</v>
          </cell>
          <cell r="F837">
            <v>800099241</v>
          </cell>
          <cell r="H837">
            <v>1</v>
          </cell>
          <cell r="L837">
            <v>328055040</v>
          </cell>
          <cell r="M837">
            <v>27337920</v>
          </cell>
          <cell r="N837">
            <v>136689600</v>
          </cell>
          <cell r="O837">
            <v>5</v>
          </cell>
          <cell r="P837">
            <v>27337920</v>
          </cell>
        </row>
        <row r="838">
          <cell r="A838">
            <v>54347</v>
          </cell>
          <cell r="B838" t="str">
            <v>54347</v>
          </cell>
          <cell r="C838" t="str">
            <v>NORTE DE SANTANDER</v>
          </cell>
          <cell r="D838" t="str">
            <v>HERRAN</v>
          </cell>
          <cell r="E838">
            <v>8000052929</v>
          </cell>
          <cell r="F838">
            <v>800005292</v>
          </cell>
          <cell r="H838">
            <v>1</v>
          </cell>
          <cell r="L838">
            <v>38751721</v>
          </cell>
          <cell r="M838">
            <v>3229310</v>
          </cell>
          <cell r="N838">
            <v>16146550</v>
          </cell>
          <cell r="O838">
            <v>5</v>
          </cell>
          <cell r="P838">
            <v>3229310</v>
          </cell>
        </row>
        <row r="839">
          <cell r="A839">
            <v>54377</v>
          </cell>
          <cell r="B839" t="str">
            <v>54377</v>
          </cell>
          <cell r="C839" t="str">
            <v>NORTE DE SANTANDER</v>
          </cell>
          <cell r="D839" t="str">
            <v>LABATECA</v>
          </cell>
          <cell r="E839">
            <v>8905036807</v>
          </cell>
          <cell r="F839">
            <v>890503680</v>
          </cell>
          <cell r="H839">
            <v>1</v>
          </cell>
          <cell r="L839">
            <v>96122498</v>
          </cell>
          <cell r="M839">
            <v>8010208</v>
          </cell>
          <cell r="N839">
            <v>40051040</v>
          </cell>
          <cell r="O839">
            <v>5</v>
          </cell>
          <cell r="P839">
            <v>8010208</v>
          </cell>
        </row>
        <row r="840">
          <cell r="A840">
            <v>54385</v>
          </cell>
          <cell r="B840" t="str">
            <v>54385</v>
          </cell>
          <cell r="C840" t="str">
            <v>NORTE DE SANTANDER</v>
          </cell>
          <cell r="D840" t="str">
            <v>LA ESPERANZA</v>
          </cell>
          <cell r="E840">
            <v>8002450219</v>
          </cell>
          <cell r="F840">
            <v>800245021</v>
          </cell>
          <cell r="H840">
            <v>1</v>
          </cell>
          <cell r="L840">
            <v>332966320</v>
          </cell>
          <cell r="M840">
            <v>27747193</v>
          </cell>
          <cell r="N840">
            <v>138735965</v>
          </cell>
          <cell r="O840">
            <v>5</v>
          </cell>
          <cell r="P840">
            <v>27747193</v>
          </cell>
        </row>
        <row r="841">
          <cell r="A841">
            <v>54398</v>
          </cell>
          <cell r="B841" t="str">
            <v>54398</v>
          </cell>
          <cell r="C841" t="str">
            <v>NORTE DE SANTANDER</v>
          </cell>
          <cell r="D841" t="str">
            <v>LA PLAYA</v>
          </cell>
          <cell r="E841">
            <v>8000006818</v>
          </cell>
          <cell r="F841">
            <v>800000681</v>
          </cell>
          <cell r="G841" t="str">
            <v>No tiene cuenta maestra</v>
          </cell>
          <cell r="H841">
            <v>2</v>
          </cell>
          <cell r="L841">
            <v>168979494</v>
          </cell>
          <cell r="M841">
            <v>14081625</v>
          </cell>
          <cell r="N841">
            <v>0</v>
          </cell>
          <cell r="O841">
            <v>0</v>
          </cell>
          <cell r="P841">
            <v>0</v>
          </cell>
        </row>
        <row r="842">
          <cell r="A842">
            <v>54405</v>
          </cell>
          <cell r="B842" t="str">
            <v>54405</v>
          </cell>
          <cell r="C842" t="str">
            <v>NORTE DE SANTANDER</v>
          </cell>
          <cell r="D842" t="str">
            <v>LOS PATIOS</v>
          </cell>
          <cell r="E842">
            <v>8000441135</v>
          </cell>
          <cell r="F842">
            <v>800044113</v>
          </cell>
          <cell r="H842">
            <v>1</v>
          </cell>
          <cell r="L842">
            <v>751265355</v>
          </cell>
          <cell r="M842">
            <v>62605446</v>
          </cell>
          <cell r="N842">
            <v>313027230</v>
          </cell>
          <cell r="O842">
            <v>5</v>
          </cell>
          <cell r="P842">
            <v>62605446</v>
          </cell>
        </row>
        <row r="843">
          <cell r="A843">
            <v>54418</v>
          </cell>
          <cell r="B843" t="str">
            <v>54418</v>
          </cell>
          <cell r="C843" t="str">
            <v>NORTE DE SANTANDER</v>
          </cell>
          <cell r="D843" t="str">
            <v>LOURDES</v>
          </cell>
          <cell r="E843">
            <v>8905026114</v>
          </cell>
          <cell r="F843">
            <v>890502611</v>
          </cell>
          <cell r="H843">
            <v>1</v>
          </cell>
          <cell r="J843" t="str">
            <v>No. 4091 del 16-11-2016</v>
          </cell>
          <cell r="K843" t="str">
            <v>No. 3026 del 18-09-2017</v>
          </cell>
          <cell r="L843">
            <v>55508616</v>
          </cell>
          <cell r="M843">
            <v>4625718</v>
          </cell>
          <cell r="N843">
            <v>23128590</v>
          </cell>
          <cell r="O843">
            <v>5</v>
          </cell>
          <cell r="P843">
            <v>4625718</v>
          </cell>
        </row>
        <row r="844">
          <cell r="A844">
            <v>54480</v>
          </cell>
          <cell r="B844" t="str">
            <v>54480</v>
          </cell>
          <cell r="C844" t="str">
            <v>NORTE DE SANTANDER</v>
          </cell>
          <cell r="D844" t="str">
            <v>MUTISCUA</v>
          </cell>
          <cell r="E844">
            <v>8905032338</v>
          </cell>
          <cell r="F844">
            <v>890503233</v>
          </cell>
          <cell r="H844">
            <v>1</v>
          </cell>
          <cell r="L844">
            <v>61087366</v>
          </cell>
          <cell r="M844">
            <v>5090614</v>
          </cell>
          <cell r="N844">
            <v>25453070</v>
          </cell>
          <cell r="O844">
            <v>5</v>
          </cell>
          <cell r="P844">
            <v>5090614</v>
          </cell>
        </row>
        <row r="845">
          <cell r="A845">
            <v>54498</v>
          </cell>
          <cell r="B845" t="str">
            <v>54498</v>
          </cell>
          <cell r="C845" t="str">
            <v>NORTE DE SANTANDER</v>
          </cell>
          <cell r="D845" t="str">
            <v>OCAÑA</v>
          </cell>
          <cell r="E845">
            <v>8905011022</v>
          </cell>
          <cell r="F845">
            <v>890501102</v>
          </cell>
          <cell r="H845">
            <v>1</v>
          </cell>
          <cell r="L845">
            <v>1453535102</v>
          </cell>
          <cell r="M845">
            <v>121127925</v>
          </cell>
          <cell r="N845">
            <v>605639625</v>
          </cell>
          <cell r="O845">
            <v>5</v>
          </cell>
          <cell r="P845">
            <v>121127925</v>
          </cell>
        </row>
        <row r="846">
          <cell r="A846">
            <v>54518</v>
          </cell>
          <cell r="B846" t="str">
            <v>54518</v>
          </cell>
          <cell r="C846" t="str">
            <v>NORTE DE SANTANDER</v>
          </cell>
          <cell r="D846" t="str">
            <v>PAMPLONA</v>
          </cell>
          <cell r="E846">
            <v>8000076526</v>
          </cell>
          <cell r="F846">
            <v>800007652</v>
          </cell>
          <cell r="H846">
            <v>1</v>
          </cell>
          <cell r="L846">
            <v>709577823</v>
          </cell>
          <cell r="M846">
            <v>59131485</v>
          </cell>
          <cell r="N846">
            <v>295657425</v>
          </cell>
          <cell r="O846">
            <v>5</v>
          </cell>
          <cell r="P846">
            <v>59131485</v>
          </cell>
        </row>
        <row r="847">
          <cell r="A847">
            <v>54520</v>
          </cell>
          <cell r="B847" t="str">
            <v>54520</v>
          </cell>
          <cell r="C847" t="str">
            <v>NORTE DE SANTANDER</v>
          </cell>
          <cell r="D847" t="str">
            <v>PAMPLONITA</v>
          </cell>
          <cell r="E847">
            <v>8905061168</v>
          </cell>
          <cell r="F847">
            <v>890506116</v>
          </cell>
          <cell r="H847">
            <v>1</v>
          </cell>
          <cell r="L847">
            <v>91092660</v>
          </cell>
          <cell r="M847">
            <v>7591055</v>
          </cell>
          <cell r="N847">
            <v>37955275</v>
          </cell>
          <cell r="O847">
            <v>5</v>
          </cell>
          <cell r="P847">
            <v>7591055</v>
          </cell>
        </row>
        <row r="848">
          <cell r="A848">
            <v>54553</v>
          </cell>
          <cell r="B848" t="str">
            <v>54553</v>
          </cell>
          <cell r="C848" t="str">
            <v>NORTE DE SANTANDER</v>
          </cell>
          <cell r="D848" t="str">
            <v>PUERTO SANTANDER</v>
          </cell>
          <cell r="E848">
            <v>8002508531</v>
          </cell>
          <cell r="F848">
            <v>800250853</v>
          </cell>
          <cell r="H848">
            <v>1</v>
          </cell>
          <cell r="L848">
            <v>158413292</v>
          </cell>
          <cell r="M848">
            <v>13201108</v>
          </cell>
          <cell r="N848">
            <v>66005540</v>
          </cell>
          <cell r="O848">
            <v>5</v>
          </cell>
          <cell r="P848">
            <v>13201108</v>
          </cell>
        </row>
        <row r="849">
          <cell r="A849">
            <v>54599</v>
          </cell>
          <cell r="B849" t="str">
            <v>54599</v>
          </cell>
          <cell r="C849" t="str">
            <v>NORTE DE SANTANDER</v>
          </cell>
          <cell r="D849" t="str">
            <v>RAGONVALIA</v>
          </cell>
          <cell r="E849">
            <v>8000992511</v>
          </cell>
          <cell r="F849">
            <v>800099251</v>
          </cell>
          <cell r="H849">
            <v>1</v>
          </cell>
          <cell r="L849">
            <v>78783884</v>
          </cell>
          <cell r="M849">
            <v>6565324</v>
          </cell>
          <cell r="N849">
            <v>32826620</v>
          </cell>
          <cell r="O849">
            <v>5</v>
          </cell>
          <cell r="P849">
            <v>6565324</v>
          </cell>
        </row>
        <row r="850">
          <cell r="A850">
            <v>54660</v>
          </cell>
          <cell r="B850" t="str">
            <v>54660</v>
          </cell>
          <cell r="C850" t="str">
            <v>NORTE DE SANTANDER</v>
          </cell>
          <cell r="D850" t="str">
            <v>SALAZAR</v>
          </cell>
          <cell r="E850">
            <v>8905015490</v>
          </cell>
          <cell r="F850">
            <v>890501549</v>
          </cell>
          <cell r="H850">
            <v>1</v>
          </cell>
          <cell r="L850">
            <v>192770220</v>
          </cell>
          <cell r="M850">
            <v>16064185</v>
          </cell>
          <cell r="N850">
            <v>80320925</v>
          </cell>
          <cell r="O850">
            <v>5</v>
          </cell>
          <cell r="P850">
            <v>16064185</v>
          </cell>
        </row>
        <row r="851">
          <cell r="A851">
            <v>54670</v>
          </cell>
          <cell r="B851" t="str">
            <v>54670</v>
          </cell>
          <cell r="C851" t="str">
            <v>NORTE DE SANTANDER</v>
          </cell>
          <cell r="D851" t="str">
            <v>SAN CALIXTO</v>
          </cell>
          <cell r="E851">
            <v>8000992606</v>
          </cell>
          <cell r="F851">
            <v>800099260</v>
          </cell>
          <cell r="H851">
            <v>1</v>
          </cell>
          <cell r="L851">
            <v>318848076</v>
          </cell>
          <cell r="M851">
            <v>26570673</v>
          </cell>
          <cell r="N851">
            <v>132853365</v>
          </cell>
          <cell r="O851">
            <v>5</v>
          </cell>
          <cell r="P851">
            <v>26570673</v>
          </cell>
        </row>
        <row r="852">
          <cell r="A852">
            <v>54673</v>
          </cell>
          <cell r="B852" t="str">
            <v>54673</v>
          </cell>
          <cell r="C852" t="str">
            <v>NORTE DE SANTANDER</v>
          </cell>
          <cell r="D852" t="str">
            <v>SAN CAYETANO</v>
          </cell>
          <cell r="E852">
            <v>8905018764</v>
          </cell>
          <cell r="F852">
            <v>890501876</v>
          </cell>
          <cell r="H852">
            <v>1</v>
          </cell>
          <cell r="L852">
            <v>100578481</v>
          </cell>
          <cell r="M852">
            <v>8381540</v>
          </cell>
          <cell r="N852">
            <v>41907700</v>
          </cell>
          <cell r="O852">
            <v>5</v>
          </cell>
          <cell r="P852">
            <v>8381540</v>
          </cell>
        </row>
        <row r="853">
          <cell r="A853">
            <v>54680</v>
          </cell>
          <cell r="B853" t="str">
            <v>54680</v>
          </cell>
          <cell r="C853" t="str">
            <v>NORTE DE SANTANDER</v>
          </cell>
          <cell r="D853" t="str">
            <v>SANTIAGO</v>
          </cell>
          <cell r="E853">
            <v>8000992620</v>
          </cell>
          <cell r="F853">
            <v>800099262</v>
          </cell>
          <cell r="H853">
            <v>1</v>
          </cell>
          <cell r="L853">
            <v>56251789</v>
          </cell>
          <cell r="M853">
            <v>4687649</v>
          </cell>
          <cell r="N853">
            <v>23438245</v>
          </cell>
          <cell r="O853">
            <v>5</v>
          </cell>
          <cell r="P853">
            <v>4687649</v>
          </cell>
        </row>
        <row r="854">
          <cell r="A854">
            <v>54720</v>
          </cell>
          <cell r="B854" t="str">
            <v>54720</v>
          </cell>
          <cell r="C854" t="str">
            <v>NORTE DE SANTANDER</v>
          </cell>
          <cell r="D854" t="str">
            <v>SARDINATA</v>
          </cell>
          <cell r="E854">
            <v>8000992638</v>
          </cell>
          <cell r="F854">
            <v>800099263</v>
          </cell>
          <cell r="G854" t="str">
            <v>Res. 3446 del 25/10/2017</v>
          </cell>
          <cell r="H854">
            <v>3</v>
          </cell>
          <cell r="J854" t="str">
            <v>No. 3446 del 25-10-2017</v>
          </cell>
          <cell r="K854" t="str">
            <v>Medida cautelar de suspension de giros </v>
          </cell>
          <cell r="L854">
            <v>548985824</v>
          </cell>
          <cell r="M854">
            <v>45748819</v>
          </cell>
          <cell r="N854">
            <v>0</v>
          </cell>
          <cell r="O854">
            <v>0</v>
          </cell>
          <cell r="P854">
            <v>0</v>
          </cell>
        </row>
        <row r="855">
          <cell r="A855">
            <v>54743</v>
          </cell>
          <cell r="B855" t="str">
            <v>54743</v>
          </cell>
          <cell r="C855" t="str">
            <v>NORTE DE SANTANDER</v>
          </cell>
          <cell r="D855" t="str">
            <v>SILOS</v>
          </cell>
          <cell r="E855">
            <v>8905061286</v>
          </cell>
          <cell r="F855">
            <v>890506128</v>
          </cell>
          <cell r="H855">
            <v>1</v>
          </cell>
          <cell r="L855">
            <v>107306260</v>
          </cell>
          <cell r="M855">
            <v>8942188</v>
          </cell>
          <cell r="N855">
            <v>44710940</v>
          </cell>
          <cell r="O855">
            <v>5</v>
          </cell>
          <cell r="P855">
            <v>8942188</v>
          </cell>
        </row>
        <row r="856">
          <cell r="A856">
            <v>54800</v>
          </cell>
          <cell r="B856" t="str">
            <v>54800</v>
          </cell>
          <cell r="C856" t="str">
            <v>NORTE DE SANTANDER</v>
          </cell>
          <cell r="D856" t="str">
            <v>TEORAMA</v>
          </cell>
          <cell r="E856">
            <v>8000170229</v>
          </cell>
          <cell r="F856">
            <v>800017022</v>
          </cell>
          <cell r="H856">
            <v>1</v>
          </cell>
          <cell r="L856">
            <v>382907736</v>
          </cell>
          <cell r="M856">
            <v>31908978</v>
          </cell>
          <cell r="N856">
            <v>159544890</v>
          </cell>
          <cell r="O856">
            <v>5</v>
          </cell>
          <cell r="P856">
            <v>31908978</v>
          </cell>
        </row>
        <row r="857">
          <cell r="A857">
            <v>54810</v>
          </cell>
          <cell r="B857" t="str">
            <v>54810</v>
          </cell>
          <cell r="C857" t="str">
            <v>NORTE DE SANTANDER</v>
          </cell>
          <cell r="D857" t="str">
            <v>TIBU</v>
          </cell>
          <cell r="E857">
            <v>8000706824</v>
          </cell>
          <cell r="F857">
            <v>800070682</v>
          </cell>
          <cell r="H857">
            <v>1</v>
          </cell>
          <cell r="L857">
            <v>1266208640</v>
          </cell>
          <cell r="M857">
            <v>105517387</v>
          </cell>
          <cell r="N857">
            <v>527586935</v>
          </cell>
          <cell r="O857">
            <v>5</v>
          </cell>
          <cell r="P857">
            <v>105517387</v>
          </cell>
        </row>
        <row r="858">
          <cell r="A858">
            <v>54820</v>
          </cell>
          <cell r="B858" t="str">
            <v>54820</v>
          </cell>
          <cell r="C858" t="str">
            <v>NORTE DE SANTANDER</v>
          </cell>
          <cell r="D858" t="str">
            <v>TOLEDO</v>
          </cell>
          <cell r="E858">
            <v>8905013620</v>
          </cell>
          <cell r="F858">
            <v>890501362</v>
          </cell>
          <cell r="H858">
            <v>1</v>
          </cell>
          <cell r="L858">
            <v>316306844</v>
          </cell>
          <cell r="M858">
            <v>26358904</v>
          </cell>
          <cell r="N858">
            <v>131794520</v>
          </cell>
          <cell r="O858">
            <v>5</v>
          </cell>
          <cell r="P858">
            <v>26358904</v>
          </cell>
        </row>
        <row r="859">
          <cell r="A859">
            <v>54871</v>
          </cell>
          <cell r="B859" t="str">
            <v>54871</v>
          </cell>
          <cell r="C859" t="str">
            <v>NORTE DE SANTANDER</v>
          </cell>
          <cell r="D859" t="str">
            <v>VILLA CARO</v>
          </cell>
          <cell r="E859">
            <v>8905019811</v>
          </cell>
          <cell r="F859">
            <v>890501981</v>
          </cell>
          <cell r="H859">
            <v>1</v>
          </cell>
          <cell r="L859">
            <v>93766336</v>
          </cell>
          <cell r="M859">
            <v>7813861</v>
          </cell>
          <cell r="N859">
            <v>39069305</v>
          </cell>
          <cell r="O859">
            <v>5</v>
          </cell>
          <cell r="P859">
            <v>7813861</v>
          </cell>
        </row>
        <row r="860">
          <cell r="A860">
            <v>54874</v>
          </cell>
          <cell r="B860" t="str">
            <v>54874</v>
          </cell>
          <cell r="C860" t="str">
            <v>NORTE DE SANTANDER</v>
          </cell>
          <cell r="D860" t="str">
            <v>VILLA ROSARIO</v>
          </cell>
          <cell r="E860">
            <v>8905033730</v>
          </cell>
          <cell r="F860">
            <v>890503373</v>
          </cell>
          <cell r="H860">
            <v>1</v>
          </cell>
          <cell r="L860">
            <v>941335986</v>
          </cell>
          <cell r="M860">
            <v>78444666</v>
          </cell>
          <cell r="N860">
            <v>392223330</v>
          </cell>
          <cell r="O860">
            <v>5</v>
          </cell>
          <cell r="P860">
            <v>78444666</v>
          </cell>
        </row>
        <row r="861">
          <cell r="A861">
            <v>54001</v>
          </cell>
          <cell r="B861" t="str">
            <v>54001</v>
          </cell>
          <cell r="C861" t="str">
            <v>NORTE DE SANTANDER</v>
          </cell>
          <cell r="D861" t="str">
            <v>CUCUTA</v>
          </cell>
          <cell r="E861">
            <v>8905014342</v>
          </cell>
          <cell r="F861">
            <v>890501434</v>
          </cell>
          <cell r="H861">
            <v>1</v>
          </cell>
          <cell r="I861" t="str">
            <v>CERTIFICADO</v>
          </cell>
          <cell r="L861">
            <v>6521436672</v>
          </cell>
          <cell r="M861">
            <v>543453056</v>
          </cell>
          <cell r="N861">
            <v>2717265280</v>
          </cell>
          <cell r="O861">
            <v>5</v>
          </cell>
          <cell r="P861">
            <v>543453056</v>
          </cell>
        </row>
        <row r="862">
          <cell r="A862">
            <v>86001</v>
          </cell>
          <cell r="B862" t="str">
            <v>86001</v>
          </cell>
          <cell r="C862" t="str">
            <v>PUTUMAYO</v>
          </cell>
          <cell r="D862" t="str">
            <v>MOCOA</v>
          </cell>
          <cell r="E862">
            <v>8001028916</v>
          </cell>
          <cell r="F862">
            <v>800102891</v>
          </cell>
          <cell r="H862">
            <v>1</v>
          </cell>
          <cell r="L862">
            <v>672145051</v>
          </cell>
          <cell r="M862">
            <v>56012088</v>
          </cell>
          <cell r="N862">
            <v>280060440</v>
          </cell>
          <cell r="O862">
            <v>5</v>
          </cell>
          <cell r="P862">
            <v>56012088</v>
          </cell>
        </row>
        <row r="863">
          <cell r="A863">
            <v>86219</v>
          </cell>
          <cell r="B863" t="str">
            <v>86219</v>
          </cell>
          <cell r="C863" t="str">
            <v>PUTUMAYO</v>
          </cell>
          <cell r="D863" t="str">
            <v>COLON</v>
          </cell>
          <cell r="E863">
            <v>8000186509</v>
          </cell>
          <cell r="F863">
            <v>800018650</v>
          </cell>
          <cell r="H863">
            <v>1</v>
          </cell>
          <cell r="L863">
            <v>84482042</v>
          </cell>
          <cell r="M863">
            <v>7040170</v>
          </cell>
          <cell r="N863">
            <v>35200850</v>
          </cell>
          <cell r="O863">
            <v>5</v>
          </cell>
          <cell r="P863">
            <v>7040170</v>
          </cell>
        </row>
        <row r="864">
          <cell r="A864">
            <v>86320</v>
          </cell>
          <cell r="B864" t="str">
            <v>86320</v>
          </cell>
          <cell r="C864" t="str">
            <v>PUTUMAYO</v>
          </cell>
          <cell r="D864" t="str">
            <v>ORITO</v>
          </cell>
          <cell r="E864" t="str">
            <v>8001028962</v>
          </cell>
          <cell r="F864">
            <v>800102896</v>
          </cell>
          <cell r="H864">
            <v>1</v>
          </cell>
          <cell r="L864">
            <v>983832039</v>
          </cell>
          <cell r="M864">
            <v>81986003</v>
          </cell>
          <cell r="N864">
            <v>409930015</v>
          </cell>
          <cell r="O864">
            <v>5</v>
          </cell>
          <cell r="P864">
            <v>81986003</v>
          </cell>
        </row>
        <row r="865">
          <cell r="A865">
            <v>86568</v>
          </cell>
          <cell r="B865" t="str">
            <v>86568</v>
          </cell>
          <cell r="C865" t="str">
            <v>PUTUMAYO</v>
          </cell>
          <cell r="D865" t="str">
            <v>PUERTO ASIS</v>
          </cell>
          <cell r="E865">
            <v>8912004613</v>
          </cell>
          <cell r="F865">
            <v>891200461</v>
          </cell>
          <cell r="H865">
            <v>1</v>
          </cell>
          <cell r="L865">
            <v>1130314549</v>
          </cell>
          <cell r="M865">
            <v>94192879</v>
          </cell>
          <cell r="N865">
            <v>470964395</v>
          </cell>
          <cell r="O865">
            <v>5</v>
          </cell>
          <cell r="P865">
            <v>94192879</v>
          </cell>
        </row>
        <row r="866">
          <cell r="A866">
            <v>86569</v>
          </cell>
          <cell r="B866" t="str">
            <v>86569</v>
          </cell>
          <cell r="C866" t="str">
            <v>PUTUMAYO</v>
          </cell>
          <cell r="D866" t="str">
            <v>PUERTO CAICEDO</v>
          </cell>
          <cell r="E866" t="str">
            <v>8002298872</v>
          </cell>
          <cell r="F866">
            <v>800229887</v>
          </cell>
          <cell r="H866">
            <v>1</v>
          </cell>
          <cell r="L866">
            <v>264357706</v>
          </cell>
          <cell r="M866">
            <v>22029809</v>
          </cell>
          <cell r="N866">
            <v>110149045</v>
          </cell>
          <cell r="O866">
            <v>5</v>
          </cell>
          <cell r="P866">
            <v>22029809</v>
          </cell>
        </row>
        <row r="867">
          <cell r="A867">
            <v>86571</v>
          </cell>
          <cell r="B867" t="str">
            <v>86571</v>
          </cell>
          <cell r="C867" t="str">
            <v>PUTUMAYO</v>
          </cell>
          <cell r="D867" t="str">
            <v>PUERTO GUZMAN</v>
          </cell>
          <cell r="E867">
            <v>8002224892</v>
          </cell>
          <cell r="F867">
            <v>800222489</v>
          </cell>
          <cell r="G867" t="str">
            <v>No tiene cuenta maestra</v>
          </cell>
          <cell r="H867">
            <v>2</v>
          </cell>
          <cell r="L867">
            <v>768912536</v>
          </cell>
          <cell r="M867">
            <v>64076045</v>
          </cell>
          <cell r="N867">
            <v>0</v>
          </cell>
          <cell r="O867">
            <v>0</v>
          </cell>
          <cell r="P867">
            <v>0</v>
          </cell>
        </row>
        <row r="868">
          <cell r="A868">
            <v>86573</v>
          </cell>
          <cell r="B868" t="str">
            <v>86573</v>
          </cell>
          <cell r="C868" t="str">
            <v>PUTUMAYO</v>
          </cell>
          <cell r="D868" t="str">
            <v>PUERTO LEGUIZAMO</v>
          </cell>
          <cell r="E868">
            <v>8912005138</v>
          </cell>
          <cell r="F868">
            <v>891200513</v>
          </cell>
          <cell r="H868">
            <v>1</v>
          </cell>
          <cell r="L868">
            <v>567110636</v>
          </cell>
          <cell r="M868">
            <v>47259220</v>
          </cell>
          <cell r="N868">
            <v>236296100</v>
          </cell>
          <cell r="O868">
            <v>5</v>
          </cell>
          <cell r="P868">
            <v>47259220</v>
          </cell>
        </row>
        <row r="869">
          <cell r="A869">
            <v>86749</v>
          </cell>
          <cell r="B869" t="str">
            <v>86749</v>
          </cell>
          <cell r="C869" t="str">
            <v>PUTUMAYO</v>
          </cell>
          <cell r="D869" t="str">
            <v>SIBUNDOY</v>
          </cell>
          <cell r="E869">
            <v>8912016456</v>
          </cell>
          <cell r="F869">
            <v>891201645</v>
          </cell>
          <cell r="H869">
            <v>1</v>
          </cell>
          <cell r="L869">
            <v>271586659</v>
          </cell>
          <cell r="M869">
            <v>22632222</v>
          </cell>
          <cell r="N869">
            <v>113161110</v>
          </cell>
          <cell r="O869">
            <v>5</v>
          </cell>
          <cell r="P869">
            <v>22632222</v>
          </cell>
        </row>
        <row r="870">
          <cell r="A870">
            <v>86755</v>
          </cell>
          <cell r="B870" t="str">
            <v>86755</v>
          </cell>
          <cell r="C870" t="str">
            <v>PUTUMAYO</v>
          </cell>
          <cell r="D870" t="str">
            <v>SAN FRANCISCO</v>
          </cell>
          <cell r="E870">
            <v>8001029036</v>
          </cell>
          <cell r="F870">
            <v>800102903</v>
          </cell>
          <cell r="H870">
            <v>1</v>
          </cell>
          <cell r="L870">
            <v>97022404</v>
          </cell>
          <cell r="M870">
            <v>8085200</v>
          </cell>
          <cell r="N870">
            <v>40426000</v>
          </cell>
          <cell r="O870">
            <v>5</v>
          </cell>
          <cell r="P870">
            <v>8085200</v>
          </cell>
        </row>
        <row r="871">
          <cell r="A871">
            <v>86757</v>
          </cell>
          <cell r="B871" t="str">
            <v>86757</v>
          </cell>
          <cell r="C871" t="str">
            <v>PUTUMAYO</v>
          </cell>
          <cell r="D871" t="str">
            <v>SAN MIGUEL</v>
          </cell>
          <cell r="E871">
            <v>8002529229</v>
          </cell>
          <cell r="F871">
            <v>800252922</v>
          </cell>
          <cell r="H871">
            <v>1</v>
          </cell>
          <cell r="L871">
            <v>375035488</v>
          </cell>
          <cell r="M871">
            <v>31252957</v>
          </cell>
          <cell r="N871">
            <v>156264785</v>
          </cell>
          <cell r="O871">
            <v>5</v>
          </cell>
          <cell r="P871">
            <v>31252957</v>
          </cell>
        </row>
        <row r="872">
          <cell r="A872">
            <v>86760</v>
          </cell>
          <cell r="B872" t="str">
            <v>86760</v>
          </cell>
          <cell r="C872" t="str">
            <v>PUTUMAYO</v>
          </cell>
          <cell r="D872" t="str">
            <v>SANTIAGO</v>
          </cell>
          <cell r="E872">
            <v>8001029068</v>
          </cell>
          <cell r="F872">
            <v>800102906</v>
          </cell>
          <cell r="H872">
            <v>1</v>
          </cell>
          <cell r="L872">
            <v>158098160</v>
          </cell>
          <cell r="M872">
            <v>13174847</v>
          </cell>
          <cell r="N872">
            <v>65874235</v>
          </cell>
          <cell r="O872">
            <v>5</v>
          </cell>
          <cell r="P872">
            <v>13174847</v>
          </cell>
        </row>
        <row r="873">
          <cell r="A873">
            <v>86865</v>
          </cell>
          <cell r="B873" t="str">
            <v>86865</v>
          </cell>
          <cell r="C873" t="str">
            <v>PUTUMAYO</v>
          </cell>
          <cell r="D873" t="str">
            <v>VALLE GUAMUEZ</v>
          </cell>
          <cell r="E873">
            <v>8001029122</v>
          </cell>
          <cell r="F873">
            <v>800102912</v>
          </cell>
          <cell r="H873">
            <v>1</v>
          </cell>
          <cell r="L873">
            <v>836070720</v>
          </cell>
          <cell r="M873">
            <v>69672560</v>
          </cell>
          <cell r="N873">
            <v>348362800</v>
          </cell>
          <cell r="O873">
            <v>5</v>
          </cell>
          <cell r="P873">
            <v>69672560</v>
          </cell>
        </row>
        <row r="874">
          <cell r="A874">
            <v>86885</v>
          </cell>
          <cell r="B874" t="str">
            <v>86885</v>
          </cell>
          <cell r="C874" t="str">
            <v>PUTUMAYO</v>
          </cell>
          <cell r="D874" t="str">
            <v>VILLAGARZON</v>
          </cell>
          <cell r="E874">
            <v>8000542490</v>
          </cell>
          <cell r="F874">
            <v>800054249</v>
          </cell>
          <cell r="H874">
            <v>1</v>
          </cell>
          <cell r="L874">
            <v>443835789</v>
          </cell>
          <cell r="M874">
            <v>36986316</v>
          </cell>
          <cell r="N874">
            <v>184931580</v>
          </cell>
          <cell r="O874">
            <v>5</v>
          </cell>
          <cell r="P874">
            <v>36986316</v>
          </cell>
        </row>
        <row r="875">
          <cell r="A875">
            <v>63111</v>
          </cell>
          <cell r="B875" t="str">
            <v>63111</v>
          </cell>
          <cell r="C875" t="str">
            <v>QUINDIO</v>
          </cell>
          <cell r="D875" t="str">
            <v>BUENAVISTA</v>
          </cell>
          <cell r="E875">
            <v>8900018790</v>
          </cell>
          <cell r="F875">
            <v>890001879</v>
          </cell>
          <cell r="H875">
            <v>1</v>
          </cell>
          <cell r="L875">
            <v>56627637</v>
          </cell>
          <cell r="M875">
            <v>4718970</v>
          </cell>
          <cell r="N875">
            <v>23594850</v>
          </cell>
          <cell r="O875">
            <v>5</v>
          </cell>
          <cell r="P875">
            <v>4718970</v>
          </cell>
        </row>
        <row r="876">
          <cell r="A876">
            <v>63130</v>
          </cell>
          <cell r="B876" t="str">
            <v>63130</v>
          </cell>
          <cell r="C876" t="str">
            <v>QUINDIO</v>
          </cell>
          <cell r="D876" t="str">
            <v>CALARCA</v>
          </cell>
          <cell r="E876">
            <v>8900004414</v>
          </cell>
          <cell r="F876">
            <v>890000441</v>
          </cell>
          <cell r="H876">
            <v>1</v>
          </cell>
          <cell r="L876">
            <v>1147992218</v>
          </cell>
          <cell r="M876">
            <v>95666018</v>
          </cell>
          <cell r="N876">
            <v>478330090</v>
          </cell>
          <cell r="O876">
            <v>5</v>
          </cell>
          <cell r="P876">
            <v>95666018</v>
          </cell>
        </row>
        <row r="877">
          <cell r="A877">
            <v>63190</v>
          </cell>
          <cell r="B877" t="str">
            <v>63190</v>
          </cell>
          <cell r="C877" t="str">
            <v>QUINDIO</v>
          </cell>
          <cell r="D877" t="str">
            <v>CIRCASIA</v>
          </cell>
          <cell r="E877">
            <v>8900010448</v>
          </cell>
          <cell r="F877">
            <v>890001044</v>
          </cell>
          <cell r="H877">
            <v>1</v>
          </cell>
          <cell r="L877">
            <v>413322377</v>
          </cell>
          <cell r="M877">
            <v>34443531</v>
          </cell>
          <cell r="N877">
            <v>172217655</v>
          </cell>
          <cell r="O877">
            <v>5</v>
          </cell>
          <cell r="P877">
            <v>34443531</v>
          </cell>
        </row>
        <row r="878">
          <cell r="A878">
            <v>63212</v>
          </cell>
          <cell r="B878" t="str">
            <v>63212</v>
          </cell>
          <cell r="C878" t="str">
            <v>QUINDIO</v>
          </cell>
          <cell r="D878" t="str">
            <v>CORDOBA</v>
          </cell>
          <cell r="E878">
            <v>8900010613</v>
          </cell>
          <cell r="F878">
            <v>890001061</v>
          </cell>
          <cell r="H878">
            <v>1</v>
          </cell>
          <cell r="L878">
            <v>94312418</v>
          </cell>
          <cell r="M878">
            <v>7859368</v>
          </cell>
          <cell r="N878">
            <v>39296840</v>
          </cell>
          <cell r="O878">
            <v>5</v>
          </cell>
          <cell r="P878">
            <v>7859368</v>
          </cell>
        </row>
        <row r="879">
          <cell r="A879">
            <v>63272</v>
          </cell>
          <cell r="B879" t="str">
            <v>63272</v>
          </cell>
          <cell r="C879" t="str">
            <v>QUINDIO</v>
          </cell>
          <cell r="D879" t="str">
            <v>FILANDIA</v>
          </cell>
          <cell r="E879">
            <v>8900013395</v>
          </cell>
          <cell r="F879">
            <v>890001339</v>
          </cell>
          <cell r="H879">
            <v>1</v>
          </cell>
          <cell r="L879">
            <v>211395707</v>
          </cell>
          <cell r="M879">
            <v>17616309</v>
          </cell>
          <cell r="N879">
            <v>88081545</v>
          </cell>
          <cell r="O879">
            <v>5</v>
          </cell>
          <cell r="P879">
            <v>17616309</v>
          </cell>
        </row>
        <row r="880">
          <cell r="A880">
            <v>63302</v>
          </cell>
          <cell r="B880" t="str">
            <v>63302</v>
          </cell>
          <cell r="C880" t="str">
            <v>QUINDIO</v>
          </cell>
          <cell r="D880" t="str">
            <v>GENOVA</v>
          </cell>
          <cell r="E880">
            <v>8900008646</v>
          </cell>
          <cell r="F880">
            <v>890000864</v>
          </cell>
          <cell r="H880">
            <v>1</v>
          </cell>
          <cell r="L880">
            <v>140407052</v>
          </cell>
          <cell r="M880">
            <v>11700588</v>
          </cell>
          <cell r="N880">
            <v>58502940</v>
          </cell>
          <cell r="O880">
            <v>5</v>
          </cell>
          <cell r="P880">
            <v>11700588</v>
          </cell>
        </row>
        <row r="881">
          <cell r="A881">
            <v>63401</v>
          </cell>
          <cell r="B881" t="str">
            <v>63401</v>
          </cell>
          <cell r="C881" t="str">
            <v>QUINDIO</v>
          </cell>
          <cell r="D881" t="str">
            <v>LA TEBAIDA</v>
          </cell>
          <cell r="E881">
            <v>8900005641</v>
          </cell>
          <cell r="F881">
            <v>890000564</v>
          </cell>
          <cell r="H881">
            <v>1</v>
          </cell>
          <cell r="L881">
            <v>572594160</v>
          </cell>
          <cell r="M881">
            <v>47716180</v>
          </cell>
          <cell r="N881">
            <v>238580900</v>
          </cell>
          <cell r="O881">
            <v>5</v>
          </cell>
          <cell r="P881">
            <v>47716180</v>
          </cell>
        </row>
        <row r="882">
          <cell r="A882">
            <v>63470</v>
          </cell>
          <cell r="B882" t="str">
            <v>63470</v>
          </cell>
          <cell r="C882" t="str">
            <v>QUINDIO</v>
          </cell>
          <cell r="D882" t="str">
            <v>MONTENEGRO</v>
          </cell>
          <cell r="E882">
            <v>8900008581</v>
          </cell>
          <cell r="F882">
            <v>890000858</v>
          </cell>
          <cell r="H882">
            <v>1</v>
          </cell>
          <cell r="L882">
            <v>660209500</v>
          </cell>
          <cell r="M882">
            <v>55017458</v>
          </cell>
          <cell r="N882">
            <v>275087290</v>
          </cell>
          <cell r="O882">
            <v>5</v>
          </cell>
          <cell r="P882">
            <v>55017458</v>
          </cell>
        </row>
        <row r="883">
          <cell r="A883">
            <v>63548</v>
          </cell>
          <cell r="B883" t="str">
            <v>63548</v>
          </cell>
          <cell r="C883" t="str">
            <v>QUINDIO</v>
          </cell>
          <cell r="D883" t="str">
            <v>PIJAO</v>
          </cell>
          <cell r="E883">
            <v>8900011819</v>
          </cell>
          <cell r="F883">
            <v>890001181</v>
          </cell>
          <cell r="H883">
            <v>1</v>
          </cell>
          <cell r="L883">
            <v>184170585</v>
          </cell>
          <cell r="M883">
            <v>15347549</v>
          </cell>
          <cell r="N883">
            <v>76737745</v>
          </cell>
          <cell r="O883">
            <v>5</v>
          </cell>
          <cell r="P883">
            <v>15347549</v>
          </cell>
        </row>
        <row r="884">
          <cell r="A884">
            <v>63594</v>
          </cell>
          <cell r="B884" t="str">
            <v>63594</v>
          </cell>
          <cell r="C884" t="str">
            <v>QUINDIO</v>
          </cell>
          <cell r="D884" t="str">
            <v>QUIMBAYA</v>
          </cell>
          <cell r="E884">
            <v>8900006134</v>
          </cell>
          <cell r="F884">
            <v>890000613</v>
          </cell>
          <cell r="H884">
            <v>1</v>
          </cell>
          <cell r="L884">
            <v>548687446</v>
          </cell>
          <cell r="M884">
            <v>45723954</v>
          </cell>
          <cell r="N884">
            <v>228619770</v>
          </cell>
          <cell r="O884">
            <v>5</v>
          </cell>
          <cell r="P884">
            <v>45723954</v>
          </cell>
        </row>
        <row r="885">
          <cell r="A885">
            <v>63690</v>
          </cell>
          <cell r="B885" t="str">
            <v>63690</v>
          </cell>
          <cell r="C885" t="str">
            <v>QUINDIO</v>
          </cell>
          <cell r="D885" t="str">
            <v>SALENTO</v>
          </cell>
          <cell r="E885">
            <v>8900011270</v>
          </cell>
          <cell r="F885">
            <v>890001127</v>
          </cell>
          <cell r="H885">
            <v>1</v>
          </cell>
          <cell r="L885">
            <v>122029709</v>
          </cell>
          <cell r="M885">
            <v>10169142</v>
          </cell>
          <cell r="N885">
            <v>50845710</v>
          </cell>
          <cell r="O885">
            <v>5</v>
          </cell>
          <cell r="P885">
            <v>10169142</v>
          </cell>
        </row>
        <row r="886">
          <cell r="A886">
            <v>63001</v>
          </cell>
          <cell r="B886" t="str">
            <v>63001</v>
          </cell>
          <cell r="C886" t="str">
            <v>QUINDIO</v>
          </cell>
          <cell r="D886" t="str">
            <v>ARMENIA</v>
          </cell>
          <cell r="E886">
            <v>8900004643</v>
          </cell>
          <cell r="F886">
            <v>890000464</v>
          </cell>
          <cell r="H886">
            <v>1</v>
          </cell>
          <cell r="I886" t="str">
            <v>CERTIFICADO</v>
          </cell>
          <cell r="L886">
            <v>2707779691</v>
          </cell>
          <cell r="M886">
            <v>225648308</v>
          </cell>
          <cell r="N886">
            <v>1128241540</v>
          </cell>
          <cell r="O886">
            <v>5</v>
          </cell>
          <cell r="P886">
            <v>225648308</v>
          </cell>
        </row>
        <row r="887">
          <cell r="A887">
            <v>66045</v>
          </cell>
          <cell r="B887" t="str">
            <v>66045</v>
          </cell>
          <cell r="C887" t="str">
            <v>RISARALDA</v>
          </cell>
          <cell r="D887" t="str">
            <v>APIA</v>
          </cell>
          <cell r="E887">
            <v>8914800223</v>
          </cell>
          <cell r="F887">
            <v>891480022</v>
          </cell>
          <cell r="H887">
            <v>1</v>
          </cell>
          <cell r="L887">
            <v>186499757</v>
          </cell>
          <cell r="M887">
            <v>15541646</v>
          </cell>
          <cell r="N887">
            <v>77708230</v>
          </cell>
          <cell r="O887">
            <v>5</v>
          </cell>
          <cell r="P887">
            <v>15541646</v>
          </cell>
        </row>
        <row r="888">
          <cell r="A888">
            <v>66075</v>
          </cell>
          <cell r="B888" t="str">
            <v>66075</v>
          </cell>
          <cell r="C888" t="str">
            <v>RISARALDA</v>
          </cell>
          <cell r="D888" t="str">
            <v>BALBOA</v>
          </cell>
          <cell r="E888">
            <v>8908011431</v>
          </cell>
          <cell r="F888">
            <v>890801143</v>
          </cell>
          <cell r="G888" t="str">
            <v>Res. 3446 del 25/10/2017</v>
          </cell>
          <cell r="H888">
            <v>3</v>
          </cell>
          <cell r="J888" t="str">
            <v>No. 3446 del 25-10-2017</v>
          </cell>
          <cell r="K888" t="str">
            <v>Medida cautelar de suspension de giros </v>
          </cell>
          <cell r="L888">
            <v>106383657</v>
          </cell>
          <cell r="M888">
            <v>8865305</v>
          </cell>
          <cell r="N888">
            <v>0</v>
          </cell>
          <cell r="O888">
            <v>0</v>
          </cell>
          <cell r="P888">
            <v>0</v>
          </cell>
        </row>
        <row r="889">
          <cell r="A889">
            <v>66088</v>
          </cell>
          <cell r="B889" t="str">
            <v>66088</v>
          </cell>
          <cell r="C889" t="str">
            <v>RISARALDA</v>
          </cell>
          <cell r="D889" t="str">
            <v>BELEN DE UMBRIA</v>
          </cell>
          <cell r="E889">
            <v>8914800248</v>
          </cell>
          <cell r="F889">
            <v>891480024</v>
          </cell>
          <cell r="H889">
            <v>1</v>
          </cell>
          <cell r="L889">
            <v>431011913</v>
          </cell>
          <cell r="M889">
            <v>35917659</v>
          </cell>
          <cell r="N889">
            <v>179588295</v>
          </cell>
          <cell r="O889">
            <v>5</v>
          </cell>
          <cell r="P889">
            <v>35917659</v>
          </cell>
        </row>
        <row r="890">
          <cell r="A890">
            <v>66318</v>
          </cell>
          <cell r="B890" t="str">
            <v>66318</v>
          </cell>
          <cell r="C890" t="str">
            <v>RISARALDA</v>
          </cell>
          <cell r="D890" t="str">
            <v>GUATICA</v>
          </cell>
          <cell r="E890">
            <v>8914800255</v>
          </cell>
          <cell r="F890">
            <v>891480025</v>
          </cell>
          <cell r="H890">
            <v>1</v>
          </cell>
          <cell r="L890">
            <v>209205463</v>
          </cell>
          <cell r="M890">
            <v>17433789</v>
          </cell>
          <cell r="N890">
            <v>87168945</v>
          </cell>
          <cell r="O890">
            <v>5</v>
          </cell>
          <cell r="P890">
            <v>17433789</v>
          </cell>
        </row>
        <row r="891">
          <cell r="A891">
            <v>66383</v>
          </cell>
          <cell r="B891" t="str">
            <v>66383</v>
          </cell>
          <cell r="C891" t="str">
            <v>RISARALDA</v>
          </cell>
          <cell r="D891" t="str">
            <v>LA CELIA</v>
          </cell>
          <cell r="E891">
            <v>8914800262</v>
          </cell>
          <cell r="F891">
            <v>891480026</v>
          </cell>
          <cell r="H891">
            <v>1</v>
          </cell>
          <cell r="L891">
            <v>131499090</v>
          </cell>
          <cell r="M891">
            <v>10958258</v>
          </cell>
          <cell r="N891">
            <v>54791290</v>
          </cell>
          <cell r="O891">
            <v>5</v>
          </cell>
          <cell r="P891">
            <v>10958258</v>
          </cell>
        </row>
        <row r="892">
          <cell r="A892">
            <v>66400</v>
          </cell>
          <cell r="B892" t="str">
            <v>66400</v>
          </cell>
          <cell r="C892" t="str">
            <v>RISARALDA</v>
          </cell>
          <cell r="D892" t="str">
            <v>LA VIRGINIA</v>
          </cell>
          <cell r="E892">
            <v>8914800271</v>
          </cell>
          <cell r="F892">
            <v>891480027</v>
          </cell>
          <cell r="H892">
            <v>1</v>
          </cell>
          <cell r="L892">
            <v>515155294</v>
          </cell>
          <cell r="M892">
            <v>42929608</v>
          </cell>
          <cell r="N892">
            <v>214648040</v>
          </cell>
          <cell r="O892">
            <v>5</v>
          </cell>
          <cell r="P892">
            <v>42929608</v>
          </cell>
        </row>
        <row r="893">
          <cell r="A893">
            <v>66440</v>
          </cell>
          <cell r="B893" t="str">
            <v>66440</v>
          </cell>
          <cell r="C893" t="str">
            <v>RISARALDA</v>
          </cell>
          <cell r="D893" t="str">
            <v>MARSELLA</v>
          </cell>
          <cell r="E893">
            <v>8000993177</v>
          </cell>
          <cell r="F893">
            <v>800099317</v>
          </cell>
          <cell r="H893">
            <v>1</v>
          </cell>
          <cell r="L893">
            <v>315344560</v>
          </cell>
          <cell r="M893">
            <v>26278713</v>
          </cell>
          <cell r="N893">
            <v>131393565</v>
          </cell>
          <cell r="O893">
            <v>5</v>
          </cell>
          <cell r="P893">
            <v>26278713</v>
          </cell>
        </row>
        <row r="894">
          <cell r="A894">
            <v>66456</v>
          </cell>
          <cell r="B894" t="str">
            <v>66456</v>
          </cell>
          <cell r="C894" t="str">
            <v>RISARALDA</v>
          </cell>
          <cell r="D894" t="str">
            <v>MISTRATO</v>
          </cell>
          <cell r="E894">
            <v>8000310757</v>
          </cell>
          <cell r="F894">
            <v>800031075</v>
          </cell>
          <cell r="H894">
            <v>1</v>
          </cell>
          <cell r="L894">
            <v>320143592</v>
          </cell>
          <cell r="M894">
            <v>26678633</v>
          </cell>
          <cell r="N894">
            <v>133393165</v>
          </cell>
          <cell r="O894">
            <v>5</v>
          </cell>
          <cell r="P894">
            <v>26678633</v>
          </cell>
        </row>
        <row r="895">
          <cell r="A895">
            <v>66572</v>
          </cell>
          <cell r="B895" t="str">
            <v>66572</v>
          </cell>
          <cell r="C895" t="str">
            <v>RISARALDA</v>
          </cell>
          <cell r="D895" t="str">
            <v>PUEBLO RICO</v>
          </cell>
          <cell r="E895">
            <v>8914800311</v>
          </cell>
          <cell r="F895">
            <v>891480031</v>
          </cell>
          <cell r="H895">
            <v>1</v>
          </cell>
          <cell r="L895">
            <v>441250856</v>
          </cell>
          <cell r="M895">
            <v>36770905</v>
          </cell>
          <cell r="N895">
            <v>183854525</v>
          </cell>
          <cell r="O895">
            <v>5</v>
          </cell>
          <cell r="P895">
            <v>36770905</v>
          </cell>
        </row>
        <row r="896">
          <cell r="A896">
            <v>66594</v>
          </cell>
          <cell r="B896" t="str">
            <v>66594</v>
          </cell>
          <cell r="C896" t="str">
            <v>RISARALDA</v>
          </cell>
          <cell r="D896" t="str">
            <v>QUINCHIA</v>
          </cell>
          <cell r="E896">
            <v>8914800327</v>
          </cell>
          <cell r="F896">
            <v>891480032</v>
          </cell>
          <cell r="H896">
            <v>1</v>
          </cell>
          <cell r="L896">
            <v>485531096</v>
          </cell>
          <cell r="M896">
            <v>40460925</v>
          </cell>
          <cell r="N896">
            <v>202304625</v>
          </cell>
          <cell r="O896">
            <v>5</v>
          </cell>
          <cell r="P896">
            <v>40460925</v>
          </cell>
        </row>
        <row r="897">
          <cell r="A897">
            <v>66682</v>
          </cell>
          <cell r="B897" t="str">
            <v>66682</v>
          </cell>
          <cell r="C897" t="str">
            <v>RISARALDA</v>
          </cell>
          <cell r="D897" t="str">
            <v>SANTA ROSA DE CABAL</v>
          </cell>
          <cell r="E897">
            <v>8914800334</v>
          </cell>
          <cell r="F897">
            <v>891480033</v>
          </cell>
          <cell r="H897">
            <v>1</v>
          </cell>
          <cell r="L897">
            <v>1035108862</v>
          </cell>
          <cell r="M897">
            <v>86259072</v>
          </cell>
          <cell r="N897">
            <v>431295360</v>
          </cell>
          <cell r="O897">
            <v>5</v>
          </cell>
          <cell r="P897">
            <v>86259072</v>
          </cell>
        </row>
        <row r="898">
          <cell r="A898">
            <v>66687</v>
          </cell>
          <cell r="B898" t="str">
            <v>66687</v>
          </cell>
          <cell r="C898" t="str">
            <v>RISARALDA</v>
          </cell>
          <cell r="D898" t="str">
            <v>SANTUARIO</v>
          </cell>
          <cell r="E898">
            <v>8914800341</v>
          </cell>
          <cell r="F898">
            <v>891480034</v>
          </cell>
          <cell r="H898">
            <v>1</v>
          </cell>
          <cell r="L898">
            <v>227601789</v>
          </cell>
          <cell r="M898">
            <v>18966816</v>
          </cell>
          <cell r="N898">
            <v>94834080</v>
          </cell>
          <cell r="O898">
            <v>5</v>
          </cell>
          <cell r="P898">
            <v>18966816</v>
          </cell>
        </row>
        <row r="899">
          <cell r="A899">
            <v>66001</v>
          </cell>
          <cell r="B899" t="str">
            <v>66001</v>
          </cell>
          <cell r="C899" t="str">
            <v>RISARALDA</v>
          </cell>
          <cell r="D899" t="str">
            <v>PEREIRA</v>
          </cell>
          <cell r="E899">
            <v>8914800302</v>
          </cell>
          <cell r="F899">
            <v>891480030</v>
          </cell>
          <cell r="H899">
            <v>1</v>
          </cell>
          <cell r="I899" t="str">
            <v>CERTIFICADO</v>
          </cell>
          <cell r="L899">
            <v>4375404047</v>
          </cell>
          <cell r="M899">
            <v>364617004</v>
          </cell>
          <cell r="N899">
            <v>1823085020</v>
          </cell>
          <cell r="O899">
            <v>5</v>
          </cell>
          <cell r="P899">
            <v>364617004</v>
          </cell>
        </row>
        <row r="900">
          <cell r="A900">
            <v>66170</v>
          </cell>
          <cell r="B900" t="str">
            <v>66170</v>
          </cell>
          <cell r="C900" t="str">
            <v>RISARALDA</v>
          </cell>
          <cell r="D900" t="str">
            <v>DOSQUEBRADAS</v>
          </cell>
          <cell r="E900">
            <v>8000993106</v>
          </cell>
          <cell r="F900">
            <v>800099310</v>
          </cell>
          <cell r="H900">
            <v>1</v>
          </cell>
          <cell r="I900" t="str">
            <v>CERTIFICADO</v>
          </cell>
          <cell r="L900">
            <v>1532131184</v>
          </cell>
          <cell r="M900">
            <v>127677599</v>
          </cell>
          <cell r="N900">
            <v>638387995</v>
          </cell>
          <cell r="O900">
            <v>5</v>
          </cell>
          <cell r="P900">
            <v>127677599</v>
          </cell>
        </row>
        <row r="901">
          <cell r="A901">
            <v>88001</v>
          </cell>
          <cell r="B901" t="str">
            <v>88001</v>
          </cell>
          <cell r="C901" t="str">
            <v>SAN ANDRES</v>
          </cell>
          <cell r="D901" t="str">
            <v>SAN ANDRES</v>
          </cell>
          <cell r="E901">
            <v>8924000382</v>
          </cell>
          <cell r="F901">
            <v>892400038</v>
          </cell>
          <cell r="H901">
            <v>1</v>
          </cell>
          <cell r="L901">
            <v>745411946</v>
          </cell>
          <cell r="M901">
            <v>62117662</v>
          </cell>
          <cell r="N901">
            <v>310588310</v>
          </cell>
          <cell r="O901">
            <v>5</v>
          </cell>
          <cell r="P901">
            <v>62117662</v>
          </cell>
        </row>
        <row r="902">
          <cell r="A902">
            <v>88564</v>
          </cell>
          <cell r="B902" t="str">
            <v>88564</v>
          </cell>
          <cell r="C902" t="str">
            <v>SAN ANDRES</v>
          </cell>
          <cell r="D902" t="str">
            <v>PROVIDENCIA Y SANTA CATALINA</v>
          </cell>
          <cell r="E902">
            <v>8001030211</v>
          </cell>
          <cell r="F902">
            <v>800103021</v>
          </cell>
          <cell r="H902">
            <v>1</v>
          </cell>
          <cell r="L902">
            <v>71337575</v>
          </cell>
          <cell r="M902">
            <v>5944798</v>
          </cell>
          <cell r="N902">
            <v>29723990</v>
          </cell>
          <cell r="O902">
            <v>5</v>
          </cell>
          <cell r="P902">
            <v>5944798</v>
          </cell>
        </row>
        <row r="903">
          <cell r="A903">
            <v>68013</v>
          </cell>
          <cell r="B903" t="str">
            <v>68013</v>
          </cell>
          <cell r="C903" t="str">
            <v>SANTANDER</v>
          </cell>
          <cell r="D903" t="str">
            <v>AGUADA</v>
          </cell>
          <cell r="E903" t="str">
            <v>8902109281</v>
          </cell>
          <cell r="F903">
            <v>890210928</v>
          </cell>
          <cell r="G903" t="str">
            <v>Res. 3446 del 25/10/2017</v>
          </cell>
          <cell r="H903">
            <v>3</v>
          </cell>
          <cell r="J903" t="str">
            <v>No. 3446 del 25-10-2017</v>
          </cell>
          <cell r="K903" t="str">
            <v>Medida cautelar de suspension de giros </v>
          </cell>
          <cell r="L903">
            <v>30579762</v>
          </cell>
          <cell r="M903">
            <v>2548314</v>
          </cell>
          <cell r="N903">
            <v>0</v>
          </cell>
          <cell r="O903">
            <v>0</v>
          </cell>
          <cell r="P903">
            <v>0</v>
          </cell>
        </row>
        <row r="904">
          <cell r="A904">
            <v>68020</v>
          </cell>
          <cell r="B904" t="str">
            <v>68020</v>
          </cell>
          <cell r="C904" t="str">
            <v>SANTANDER</v>
          </cell>
          <cell r="D904" t="str">
            <v>ALBANIA</v>
          </cell>
          <cell r="E904" t="str">
            <v>8000994555</v>
          </cell>
          <cell r="F904">
            <v>800099455</v>
          </cell>
          <cell r="H904">
            <v>1</v>
          </cell>
          <cell r="L904">
            <v>74355403</v>
          </cell>
          <cell r="M904">
            <v>6196284</v>
          </cell>
          <cell r="N904">
            <v>30981420</v>
          </cell>
          <cell r="O904">
            <v>5</v>
          </cell>
          <cell r="P904">
            <v>6196284</v>
          </cell>
        </row>
        <row r="905">
          <cell r="A905">
            <v>68051</v>
          </cell>
          <cell r="B905" t="str">
            <v>68051</v>
          </cell>
          <cell r="C905" t="str">
            <v>SANTANDER</v>
          </cell>
          <cell r="D905" t="str">
            <v>ARATOCA</v>
          </cell>
          <cell r="E905" t="str">
            <v>8902053345</v>
          </cell>
          <cell r="F905">
            <v>890205334</v>
          </cell>
          <cell r="H905">
            <v>1</v>
          </cell>
          <cell r="L905">
            <v>158789814</v>
          </cell>
          <cell r="M905">
            <v>13232485</v>
          </cell>
          <cell r="N905">
            <v>66162425</v>
          </cell>
          <cell r="O905">
            <v>5</v>
          </cell>
          <cell r="P905">
            <v>13232485</v>
          </cell>
        </row>
        <row r="906">
          <cell r="A906">
            <v>68077</v>
          </cell>
          <cell r="B906" t="str">
            <v>68077</v>
          </cell>
          <cell r="C906" t="str">
            <v>SANTANDER</v>
          </cell>
          <cell r="D906" t="str">
            <v>BARBOSA</v>
          </cell>
          <cell r="E906" t="str">
            <v>8902060338</v>
          </cell>
          <cell r="F906">
            <v>890206033</v>
          </cell>
          <cell r="H906">
            <v>1</v>
          </cell>
          <cell r="L906">
            <v>331050373</v>
          </cell>
          <cell r="M906">
            <v>27587531</v>
          </cell>
          <cell r="N906">
            <v>137937655</v>
          </cell>
          <cell r="O906">
            <v>5</v>
          </cell>
          <cell r="P906">
            <v>27587531</v>
          </cell>
        </row>
        <row r="907">
          <cell r="A907">
            <v>68079</v>
          </cell>
          <cell r="B907" t="str">
            <v>68079</v>
          </cell>
          <cell r="C907" t="str">
            <v>SANTANDER</v>
          </cell>
          <cell r="D907" t="str">
            <v>BARICHARA</v>
          </cell>
          <cell r="E907" t="str">
            <v>8902109321</v>
          </cell>
          <cell r="F907">
            <v>890210932</v>
          </cell>
          <cell r="H907">
            <v>1</v>
          </cell>
          <cell r="L907">
            <v>102787586</v>
          </cell>
          <cell r="M907">
            <v>8565632</v>
          </cell>
          <cell r="N907">
            <v>42828160</v>
          </cell>
          <cell r="O907">
            <v>5</v>
          </cell>
          <cell r="P907">
            <v>8565632</v>
          </cell>
        </row>
        <row r="908">
          <cell r="A908">
            <v>68092</v>
          </cell>
          <cell r="B908" t="str">
            <v>68092</v>
          </cell>
          <cell r="C908" t="str">
            <v>SANTANDER</v>
          </cell>
          <cell r="D908" t="str">
            <v>BETULIA</v>
          </cell>
          <cell r="E908" t="str">
            <v>8902081191</v>
          </cell>
          <cell r="F908">
            <v>890208119</v>
          </cell>
          <cell r="H908">
            <v>1</v>
          </cell>
          <cell r="L908">
            <v>108475400</v>
          </cell>
          <cell r="M908">
            <v>9039617</v>
          </cell>
          <cell r="N908">
            <v>45198085</v>
          </cell>
          <cell r="O908">
            <v>5</v>
          </cell>
          <cell r="P908">
            <v>9039617</v>
          </cell>
        </row>
        <row r="909">
          <cell r="A909">
            <v>68101</v>
          </cell>
          <cell r="B909" t="str">
            <v>68101</v>
          </cell>
          <cell r="C909" t="str">
            <v>SANTANDER</v>
          </cell>
          <cell r="D909" t="str">
            <v>BOLIVAR</v>
          </cell>
          <cell r="E909" t="str">
            <v>8902108909</v>
          </cell>
          <cell r="F909">
            <v>890210890</v>
          </cell>
          <cell r="H909">
            <v>1</v>
          </cell>
          <cell r="L909">
            <v>238244112</v>
          </cell>
          <cell r="M909">
            <v>19853676</v>
          </cell>
          <cell r="N909">
            <v>99268380</v>
          </cell>
          <cell r="O909">
            <v>5</v>
          </cell>
          <cell r="P909">
            <v>19853676</v>
          </cell>
        </row>
        <row r="910">
          <cell r="A910">
            <v>68121</v>
          </cell>
          <cell r="B910" t="str">
            <v>68121</v>
          </cell>
          <cell r="C910" t="str">
            <v>SANTANDER</v>
          </cell>
          <cell r="D910" t="str">
            <v>CABRERA</v>
          </cell>
          <cell r="E910" t="str">
            <v>8902055753</v>
          </cell>
          <cell r="F910">
            <v>890205575</v>
          </cell>
          <cell r="H910">
            <v>1</v>
          </cell>
          <cell r="L910">
            <v>26165529</v>
          </cell>
          <cell r="M910">
            <v>2180461</v>
          </cell>
          <cell r="N910">
            <v>10902305</v>
          </cell>
          <cell r="O910">
            <v>5</v>
          </cell>
          <cell r="P910">
            <v>2180461</v>
          </cell>
        </row>
        <row r="911">
          <cell r="A911">
            <v>68132</v>
          </cell>
          <cell r="B911" t="str">
            <v>68132</v>
          </cell>
          <cell r="C911" t="str">
            <v>SANTANDER</v>
          </cell>
          <cell r="D911" t="str">
            <v>CALIFORNIA</v>
          </cell>
          <cell r="E911" t="str">
            <v>8902109677</v>
          </cell>
          <cell r="F911">
            <v>890210967</v>
          </cell>
          <cell r="G911" t="str">
            <v>No tiene cuenta maestra</v>
          </cell>
          <cell r="H911">
            <v>2</v>
          </cell>
          <cell r="L911">
            <v>21286993</v>
          </cell>
          <cell r="M911">
            <v>1773916</v>
          </cell>
          <cell r="N911">
            <v>0</v>
          </cell>
          <cell r="O911">
            <v>0</v>
          </cell>
          <cell r="P911">
            <v>0</v>
          </cell>
        </row>
        <row r="912">
          <cell r="A912">
            <v>68147</v>
          </cell>
          <cell r="B912" t="str">
            <v>68147</v>
          </cell>
          <cell r="C912" t="str">
            <v>SANTANDER</v>
          </cell>
          <cell r="D912" t="str">
            <v>CAPITANEJO</v>
          </cell>
          <cell r="E912" t="str">
            <v>8902051198</v>
          </cell>
          <cell r="F912">
            <v>890205119</v>
          </cell>
          <cell r="H912">
            <v>1</v>
          </cell>
          <cell r="L912">
            <v>103424086</v>
          </cell>
          <cell r="M912">
            <v>8618674</v>
          </cell>
          <cell r="N912">
            <v>43093370</v>
          </cell>
          <cell r="O912">
            <v>5</v>
          </cell>
          <cell r="P912">
            <v>8618674</v>
          </cell>
        </row>
        <row r="913">
          <cell r="A913">
            <v>68152</v>
          </cell>
          <cell r="B913" t="str">
            <v>68152</v>
          </cell>
          <cell r="C913" t="str">
            <v>SANTANDER</v>
          </cell>
          <cell r="D913" t="str">
            <v>CARCASI</v>
          </cell>
          <cell r="E913" t="str">
            <v>8902109337</v>
          </cell>
          <cell r="F913">
            <v>890210933</v>
          </cell>
          <cell r="H913">
            <v>1</v>
          </cell>
          <cell r="L913">
            <v>106381846</v>
          </cell>
          <cell r="M913">
            <v>8865154</v>
          </cell>
          <cell r="N913">
            <v>44325770</v>
          </cell>
          <cell r="O913">
            <v>5</v>
          </cell>
          <cell r="P913">
            <v>8865154</v>
          </cell>
        </row>
        <row r="914">
          <cell r="A914">
            <v>68160</v>
          </cell>
          <cell r="B914" t="str">
            <v>68160</v>
          </cell>
          <cell r="C914" t="str">
            <v>SANTANDER</v>
          </cell>
          <cell r="D914" t="str">
            <v>CEPITA</v>
          </cell>
          <cell r="E914" t="str">
            <v>8902046993</v>
          </cell>
          <cell r="F914">
            <v>890204699</v>
          </cell>
          <cell r="H914">
            <v>1</v>
          </cell>
          <cell r="L914">
            <v>32661919</v>
          </cell>
          <cell r="M914">
            <v>2721827</v>
          </cell>
          <cell r="N914">
            <v>13609135</v>
          </cell>
          <cell r="O914">
            <v>5</v>
          </cell>
          <cell r="P914">
            <v>2721827</v>
          </cell>
        </row>
        <row r="915">
          <cell r="A915">
            <v>68162</v>
          </cell>
          <cell r="B915" t="str">
            <v>68162</v>
          </cell>
          <cell r="C915" t="str">
            <v>SANTANDER</v>
          </cell>
          <cell r="D915" t="str">
            <v>CERRITO</v>
          </cell>
          <cell r="E915" t="str">
            <v>8902098899</v>
          </cell>
          <cell r="F915">
            <v>890209889</v>
          </cell>
          <cell r="H915">
            <v>1</v>
          </cell>
          <cell r="L915">
            <v>107042412</v>
          </cell>
          <cell r="M915">
            <v>8920201</v>
          </cell>
          <cell r="N915">
            <v>44601005</v>
          </cell>
          <cell r="O915">
            <v>5</v>
          </cell>
          <cell r="P915">
            <v>8920201</v>
          </cell>
        </row>
        <row r="916">
          <cell r="A916">
            <v>68167</v>
          </cell>
          <cell r="B916" t="str">
            <v>68167</v>
          </cell>
          <cell r="C916" t="str">
            <v>SANTANDER</v>
          </cell>
          <cell r="D916" t="str">
            <v>CHARALA</v>
          </cell>
          <cell r="E916" t="str">
            <v>8902050634</v>
          </cell>
          <cell r="F916">
            <v>890205063</v>
          </cell>
          <cell r="H916">
            <v>1</v>
          </cell>
          <cell r="L916">
            <v>215397565</v>
          </cell>
          <cell r="M916">
            <v>17949797</v>
          </cell>
          <cell r="N916">
            <v>89748985</v>
          </cell>
          <cell r="O916">
            <v>5</v>
          </cell>
          <cell r="P916">
            <v>17949797</v>
          </cell>
        </row>
        <row r="917">
          <cell r="A917">
            <v>68169</v>
          </cell>
          <cell r="B917" t="str">
            <v>68169</v>
          </cell>
          <cell r="C917" t="str">
            <v>SANTANDER</v>
          </cell>
          <cell r="D917" t="str">
            <v>CHARTA</v>
          </cell>
          <cell r="E917" t="str">
            <v>8902067249</v>
          </cell>
          <cell r="F917">
            <v>890206724</v>
          </cell>
          <cell r="H917">
            <v>1</v>
          </cell>
          <cell r="K917" t="str">
            <v>No. 0886 del 29 de marzo de 2017</v>
          </cell>
          <cell r="L917">
            <v>34405572</v>
          </cell>
          <cell r="M917">
            <v>2867131</v>
          </cell>
          <cell r="N917">
            <v>14335655</v>
          </cell>
          <cell r="O917">
            <v>5</v>
          </cell>
          <cell r="P917">
            <v>2867131</v>
          </cell>
        </row>
        <row r="918">
          <cell r="A918">
            <v>68176</v>
          </cell>
          <cell r="B918" t="str">
            <v>68176</v>
          </cell>
          <cell r="C918" t="str">
            <v>SANTANDER</v>
          </cell>
          <cell r="D918" t="str">
            <v>CHIMA</v>
          </cell>
          <cell r="E918" t="str">
            <v>8902062904</v>
          </cell>
          <cell r="F918">
            <v>890206290</v>
          </cell>
          <cell r="H918">
            <v>1</v>
          </cell>
          <cell r="L918">
            <v>45953352</v>
          </cell>
          <cell r="M918">
            <v>3829446</v>
          </cell>
          <cell r="N918">
            <v>19147230</v>
          </cell>
          <cell r="O918">
            <v>5</v>
          </cell>
          <cell r="P918">
            <v>3829446</v>
          </cell>
        </row>
        <row r="919">
          <cell r="A919">
            <v>68179</v>
          </cell>
          <cell r="B919" t="str">
            <v>68179</v>
          </cell>
          <cell r="C919" t="str">
            <v>SANTANDER</v>
          </cell>
          <cell r="D919" t="str">
            <v>CHIPATA</v>
          </cell>
          <cell r="E919" t="str">
            <v>8902080985</v>
          </cell>
          <cell r="F919">
            <v>890208098</v>
          </cell>
          <cell r="H919">
            <v>1</v>
          </cell>
          <cell r="L919">
            <v>64721282</v>
          </cell>
          <cell r="M919">
            <v>5393440</v>
          </cell>
          <cell r="N919">
            <v>26967200</v>
          </cell>
          <cell r="O919">
            <v>5</v>
          </cell>
          <cell r="P919">
            <v>5393440</v>
          </cell>
        </row>
        <row r="920">
          <cell r="A920">
            <v>68190</v>
          </cell>
          <cell r="B920" t="str">
            <v>68190</v>
          </cell>
          <cell r="C920" t="str">
            <v>SANTANDER</v>
          </cell>
          <cell r="D920" t="str">
            <v>CIMITARRA</v>
          </cell>
          <cell r="E920" t="str">
            <v>8902083632</v>
          </cell>
          <cell r="F920">
            <v>890208363</v>
          </cell>
          <cell r="H920">
            <v>1</v>
          </cell>
          <cell r="L920">
            <v>649854624</v>
          </cell>
          <cell r="M920">
            <v>54154552</v>
          </cell>
          <cell r="N920">
            <v>270772760</v>
          </cell>
          <cell r="O920">
            <v>5</v>
          </cell>
          <cell r="P920">
            <v>54154552</v>
          </cell>
        </row>
        <row r="921">
          <cell r="A921">
            <v>68207</v>
          </cell>
          <cell r="B921" t="str">
            <v>68207</v>
          </cell>
          <cell r="C921" t="str">
            <v>SANTANDER</v>
          </cell>
          <cell r="D921" t="str">
            <v>CONCEPCION</v>
          </cell>
          <cell r="E921" t="str">
            <v>8001040601</v>
          </cell>
          <cell r="F921">
            <v>800104060</v>
          </cell>
          <cell r="H921">
            <v>1</v>
          </cell>
          <cell r="L921">
            <v>74775751</v>
          </cell>
          <cell r="M921">
            <v>6231313</v>
          </cell>
          <cell r="N921">
            <v>31156565</v>
          </cell>
          <cell r="O921">
            <v>5</v>
          </cell>
          <cell r="P921">
            <v>6231313</v>
          </cell>
        </row>
        <row r="922">
          <cell r="A922">
            <v>68209</v>
          </cell>
          <cell r="B922" t="str">
            <v>68209</v>
          </cell>
          <cell r="C922" t="str">
            <v>SANTANDER</v>
          </cell>
          <cell r="D922" t="str">
            <v>CONFINES</v>
          </cell>
          <cell r="E922" t="str">
            <v>8902089473</v>
          </cell>
          <cell r="F922">
            <v>890208947</v>
          </cell>
          <cell r="H922">
            <v>1</v>
          </cell>
          <cell r="L922">
            <v>34095147</v>
          </cell>
          <cell r="M922">
            <v>2841262</v>
          </cell>
          <cell r="N922">
            <v>14206310</v>
          </cell>
          <cell r="O922">
            <v>5</v>
          </cell>
          <cell r="P922">
            <v>2841262</v>
          </cell>
        </row>
        <row r="923">
          <cell r="A923">
            <v>68211</v>
          </cell>
          <cell r="B923" t="str">
            <v>68211</v>
          </cell>
          <cell r="C923" t="str">
            <v>SANTANDER</v>
          </cell>
          <cell r="D923" t="str">
            <v>CONTRATACION</v>
          </cell>
          <cell r="E923">
            <v>8902060581</v>
          </cell>
          <cell r="F923">
            <v>890206058</v>
          </cell>
          <cell r="G923" t="str">
            <v>No tiene cuenta maestra</v>
          </cell>
          <cell r="H923">
            <v>2</v>
          </cell>
          <cell r="L923">
            <v>66795013</v>
          </cell>
          <cell r="M923">
            <v>5566251</v>
          </cell>
          <cell r="N923">
            <v>0</v>
          </cell>
          <cell r="O923">
            <v>0</v>
          </cell>
          <cell r="P923">
            <v>0</v>
          </cell>
        </row>
        <row r="924">
          <cell r="A924">
            <v>68217</v>
          </cell>
          <cell r="B924" t="str">
            <v>68217</v>
          </cell>
          <cell r="C924" t="str">
            <v>SANTANDER</v>
          </cell>
          <cell r="D924" t="str">
            <v>COROMORO</v>
          </cell>
          <cell r="E924" t="str">
            <v>8902050587</v>
          </cell>
          <cell r="F924">
            <v>890205058</v>
          </cell>
          <cell r="H924">
            <v>1</v>
          </cell>
          <cell r="L924">
            <v>89480745</v>
          </cell>
          <cell r="M924">
            <v>7456729</v>
          </cell>
          <cell r="N924">
            <v>37283645</v>
          </cell>
          <cell r="O924">
            <v>5</v>
          </cell>
          <cell r="P924">
            <v>7456729</v>
          </cell>
        </row>
        <row r="925">
          <cell r="A925">
            <v>68229</v>
          </cell>
          <cell r="B925" t="str">
            <v>68229</v>
          </cell>
          <cell r="C925" t="str">
            <v>SANTANDER</v>
          </cell>
          <cell r="D925" t="str">
            <v>CURITI</v>
          </cell>
          <cell r="E925" t="str">
            <v>8000994895</v>
          </cell>
          <cell r="F925">
            <v>800099489</v>
          </cell>
          <cell r="H925">
            <v>1</v>
          </cell>
          <cell r="L925">
            <v>204409548</v>
          </cell>
          <cell r="M925">
            <v>17034129</v>
          </cell>
          <cell r="N925">
            <v>85170645</v>
          </cell>
          <cell r="O925">
            <v>5</v>
          </cell>
          <cell r="P925">
            <v>17034129</v>
          </cell>
        </row>
        <row r="926">
          <cell r="A926">
            <v>68235</v>
          </cell>
          <cell r="B926" t="str">
            <v>68235</v>
          </cell>
          <cell r="C926" t="str">
            <v>SANTANDER</v>
          </cell>
          <cell r="D926" t="str">
            <v>EL CARMEN</v>
          </cell>
          <cell r="E926" t="str">
            <v>8902708596</v>
          </cell>
          <cell r="F926">
            <v>890270859</v>
          </cell>
          <cell r="H926">
            <v>1</v>
          </cell>
          <cell r="L926">
            <v>308253320</v>
          </cell>
          <cell r="M926">
            <v>25687777</v>
          </cell>
          <cell r="N926">
            <v>128438885</v>
          </cell>
          <cell r="O926">
            <v>5</v>
          </cell>
          <cell r="P926">
            <v>25687777</v>
          </cell>
        </row>
        <row r="927">
          <cell r="A927">
            <v>68245</v>
          </cell>
          <cell r="B927" t="str">
            <v>68245</v>
          </cell>
          <cell r="C927" t="str">
            <v>SANTANDER</v>
          </cell>
          <cell r="D927" t="str">
            <v>GUACAMAYO</v>
          </cell>
          <cell r="E927" t="str">
            <v>8902054391</v>
          </cell>
          <cell r="F927">
            <v>890205439</v>
          </cell>
          <cell r="H927">
            <v>1</v>
          </cell>
          <cell r="L927">
            <v>35169791</v>
          </cell>
          <cell r="M927">
            <v>2930816</v>
          </cell>
          <cell r="N927">
            <v>14654080</v>
          </cell>
          <cell r="O927">
            <v>5</v>
          </cell>
          <cell r="P927">
            <v>2930816</v>
          </cell>
        </row>
        <row r="928">
          <cell r="A928">
            <v>68250</v>
          </cell>
          <cell r="B928" t="str">
            <v>68250</v>
          </cell>
          <cell r="C928" t="str">
            <v>SANTANDER</v>
          </cell>
          <cell r="D928" t="str">
            <v>EL PEÑON</v>
          </cell>
          <cell r="E928" t="str">
            <v>8002139673</v>
          </cell>
          <cell r="F928">
            <v>800213967</v>
          </cell>
          <cell r="H928">
            <v>1</v>
          </cell>
          <cell r="L928">
            <v>105848174</v>
          </cell>
          <cell r="M928">
            <v>8820681</v>
          </cell>
          <cell r="N928">
            <v>44103405</v>
          </cell>
          <cell r="O928">
            <v>5</v>
          </cell>
          <cell r="P928">
            <v>8820681</v>
          </cell>
        </row>
        <row r="929">
          <cell r="A929">
            <v>68255</v>
          </cell>
          <cell r="B929" t="str">
            <v>68255</v>
          </cell>
          <cell r="C929" t="str">
            <v>SANTANDER</v>
          </cell>
          <cell r="D929" t="str">
            <v>EL PLAYON</v>
          </cell>
          <cell r="E929" t="str">
            <v>8902081990</v>
          </cell>
          <cell r="F929">
            <v>890208199</v>
          </cell>
          <cell r="H929">
            <v>1</v>
          </cell>
          <cell r="L929">
            <v>223863624</v>
          </cell>
          <cell r="M929">
            <v>18655302</v>
          </cell>
          <cell r="N929">
            <v>93276510</v>
          </cell>
          <cell r="O929">
            <v>5</v>
          </cell>
          <cell r="P929">
            <v>18655302</v>
          </cell>
        </row>
        <row r="930">
          <cell r="A930">
            <v>68264</v>
          </cell>
          <cell r="B930" t="str">
            <v>68264</v>
          </cell>
          <cell r="C930" t="str">
            <v>SANTANDER</v>
          </cell>
          <cell r="D930" t="str">
            <v>ENCINO</v>
          </cell>
          <cell r="E930" t="str">
            <v>8902051141</v>
          </cell>
          <cell r="F930">
            <v>890205114</v>
          </cell>
          <cell r="H930">
            <v>1</v>
          </cell>
          <cell r="L930">
            <v>43208692</v>
          </cell>
          <cell r="M930">
            <v>3600724</v>
          </cell>
          <cell r="N930">
            <v>18003620</v>
          </cell>
          <cell r="O930">
            <v>5</v>
          </cell>
          <cell r="P930">
            <v>3600724</v>
          </cell>
        </row>
        <row r="931">
          <cell r="A931">
            <v>68266</v>
          </cell>
          <cell r="B931" t="str">
            <v>68266</v>
          </cell>
          <cell r="C931" t="str">
            <v>SANTANDER</v>
          </cell>
          <cell r="D931" t="str">
            <v>ENCISO</v>
          </cell>
          <cell r="E931" t="str">
            <v>8902096663</v>
          </cell>
          <cell r="F931">
            <v>890209666</v>
          </cell>
          <cell r="H931">
            <v>1</v>
          </cell>
          <cell r="L931">
            <v>68473016</v>
          </cell>
          <cell r="M931">
            <v>5706085</v>
          </cell>
          <cell r="N931">
            <v>28530425</v>
          </cell>
          <cell r="O931">
            <v>5</v>
          </cell>
          <cell r="P931">
            <v>5706085</v>
          </cell>
        </row>
        <row r="932">
          <cell r="A932">
            <v>68271</v>
          </cell>
          <cell r="B932" t="str">
            <v>68271</v>
          </cell>
          <cell r="C932" t="str">
            <v>SANTANDER</v>
          </cell>
          <cell r="D932" t="str">
            <v>FLORIAN</v>
          </cell>
          <cell r="E932" t="str">
            <v>8902096402</v>
          </cell>
          <cell r="F932">
            <v>890209640</v>
          </cell>
          <cell r="H932">
            <v>1</v>
          </cell>
          <cell r="L932">
            <v>117079102</v>
          </cell>
          <cell r="M932">
            <v>9756592</v>
          </cell>
          <cell r="N932">
            <v>48782960</v>
          </cell>
          <cell r="O932">
            <v>5</v>
          </cell>
          <cell r="P932">
            <v>9756592</v>
          </cell>
        </row>
        <row r="933">
          <cell r="A933">
            <v>68296</v>
          </cell>
          <cell r="B933" t="str">
            <v>68296</v>
          </cell>
          <cell r="C933" t="str">
            <v>SANTANDER</v>
          </cell>
          <cell r="D933" t="str">
            <v>GALAN</v>
          </cell>
          <cell r="E933" t="str">
            <v>8902067224</v>
          </cell>
          <cell r="F933">
            <v>890206722</v>
          </cell>
          <cell r="H933">
            <v>1</v>
          </cell>
          <cell r="L933">
            <v>50015049</v>
          </cell>
          <cell r="M933">
            <v>4167921</v>
          </cell>
          <cell r="N933">
            <v>20839605</v>
          </cell>
          <cell r="O933">
            <v>5</v>
          </cell>
          <cell r="P933">
            <v>4167921</v>
          </cell>
        </row>
        <row r="934">
          <cell r="A934">
            <v>68298</v>
          </cell>
          <cell r="B934" t="str">
            <v>68298</v>
          </cell>
          <cell r="C934" t="str">
            <v>SANTANDER</v>
          </cell>
          <cell r="D934" t="str">
            <v>GAMBITA</v>
          </cell>
          <cell r="E934" t="str">
            <v>8000996917</v>
          </cell>
          <cell r="F934">
            <v>800099691</v>
          </cell>
          <cell r="H934">
            <v>1</v>
          </cell>
          <cell r="L934">
            <v>71094476</v>
          </cell>
          <cell r="M934">
            <v>5924540</v>
          </cell>
          <cell r="N934">
            <v>29622700</v>
          </cell>
          <cell r="O934">
            <v>5</v>
          </cell>
          <cell r="P934">
            <v>5924540</v>
          </cell>
        </row>
        <row r="935">
          <cell r="A935">
            <v>68318</v>
          </cell>
          <cell r="B935" t="str">
            <v>68318</v>
          </cell>
          <cell r="C935" t="str">
            <v>SANTANDER</v>
          </cell>
          <cell r="D935" t="str">
            <v>GUACA</v>
          </cell>
          <cell r="E935" t="str">
            <v>8902083600</v>
          </cell>
          <cell r="F935">
            <v>890208360</v>
          </cell>
          <cell r="H935">
            <v>1</v>
          </cell>
          <cell r="L935">
            <v>94644139</v>
          </cell>
          <cell r="M935">
            <v>7887012</v>
          </cell>
          <cell r="N935">
            <v>39435060</v>
          </cell>
          <cell r="O935">
            <v>5</v>
          </cell>
          <cell r="P935">
            <v>7887012</v>
          </cell>
        </row>
        <row r="936">
          <cell r="A936">
            <v>68320</v>
          </cell>
          <cell r="B936" t="str">
            <v>68320</v>
          </cell>
          <cell r="C936" t="str">
            <v>SANTANDER</v>
          </cell>
          <cell r="D936" t="str">
            <v>GUADALUPE</v>
          </cell>
          <cell r="E936" t="str">
            <v>8000996949</v>
          </cell>
          <cell r="F936">
            <v>800099694</v>
          </cell>
          <cell r="H936">
            <v>1</v>
          </cell>
          <cell r="L936">
            <v>93574879</v>
          </cell>
          <cell r="M936">
            <v>7797907</v>
          </cell>
          <cell r="N936">
            <v>38989535</v>
          </cell>
          <cell r="O936">
            <v>5</v>
          </cell>
          <cell r="P936">
            <v>7797907</v>
          </cell>
        </row>
        <row r="937">
          <cell r="A937">
            <v>68322</v>
          </cell>
          <cell r="B937" t="str">
            <v>68322</v>
          </cell>
          <cell r="C937" t="str">
            <v>SANTANDER</v>
          </cell>
          <cell r="D937" t="str">
            <v>GUAPOTA</v>
          </cell>
          <cell r="E937" t="str">
            <v>8902049790</v>
          </cell>
          <cell r="F937">
            <v>890204979</v>
          </cell>
          <cell r="H937">
            <v>1</v>
          </cell>
          <cell r="L937">
            <v>38425022</v>
          </cell>
          <cell r="M937">
            <v>3202085</v>
          </cell>
          <cell r="N937">
            <v>16010425</v>
          </cell>
          <cell r="O937">
            <v>5</v>
          </cell>
          <cell r="P937">
            <v>3202085</v>
          </cell>
        </row>
        <row r="938">
          <cell r="A938">
            <v>68324</v>
          </cell>
          <cell r="B938" t="str">
            <v>68324</v>
          </cell>
          <cell r="C938" t="str">
            <v>SANTANDER</v>
          </cell>
          <cell r="D938" t="str">
            <v>GUAVATA</v>
          </cell>
          <cell r="E938" t="str">
            <v>8902109455</v>
          </cell>
          <cell r="F938">
            <v>890210945</v>
          </cell>
          <cell r="H938">
            <v>1</v>
          </cell>
          <cell r="L938">
            <v>58238326</v>
          </cell>
          <cell r="M938">
            <v>4853194</v>
          </cell>
          <cell r="N938">
            <v>24265970</v>
          </cell>
          <cell r="O938">
            <v>5</v>
          </cell>
          <cell r="P938">
            <v>4853194</v>
          </cell>
        </row>
        <row r="939">
          <cell r="A939">
            <v>68327</v>
          </cell>
          <cell r="B939" t="str">
            <v>68327</v>
          </cell>
          <cell r="C939" t="str">
            <v>SANTANDER</v>
          </cell>
          <cell r="D939" t="str">
            <v>GUEPSA</v>
          </cell>
          <cell r="E939" t="str">
            <v>8902077901</v>
          </cell>
          <cell r="F939">
            <v>890207790</v>
          </cell>
          <cell r="H939">
            <v>1</v>
          </cell>
          <cell r="L939">
            <v>69967009</v>
          </cell>
          <cell r="M939">
            <v>5830584</v>
          </cell>
          <cell r="N939">
            <v>29152920</v>
          </cell>
          <cell r="O939">
            <v>5</v>
          </cell>
          <cell r="P939">
            <v>5830584</v>
          </cell>
        </row>
        <row r="940">
          <cell r="A940">
            <v>68344</v>
          </cell>
          <cell r="B940" t="str">
            <v>68344</v>
          </cell>
          <cell r="C940" t="str">
            <v>SANTANDER</v>
          </cell>
          <cell r="D940" t="str">
            <v>HATO</v>
          </cell>
          <cell r="E940" t="str">
            <v>8902104382</v>
          </cell>
          <cell r="F940">
            <v>890210438</v>
          </cell>
          <cell r="H940">
            <v>1</v>
          </cell>
          <cell r="L940">
            <v>35797505</v>
          </cell>
          <cell r="M940">
            <v>2983125</v>
          </cell>
          <cell r="N940">
            <v>14915625</v>
          </cell>
          <cell r="O940">
            <v>5</v>
          </cell>
          <cell r="P940">
            <v>2983125</v>
          </cell>
        </row>
        <row r="941">
          <cell r="A941">
            <v>68368</v>
          </cell>
          <cell r="B941" t="str">
            <v>68368</v>
          </cell>
          <cell r="C941" t="str">
            <v>SANTANDER</v>
          </cell>
          <cell r="D941" t="str">
            <v>JESUS MARIA</v>
          </cell>
          <cell r="E941" t="str">
            <v>8902109462</v>
          </cell>
          <cell r="F941">
            <v>890210946</v>
          </cell>
          <cell r="H941">
            <v>1</v>
          </cell>
          <cell r="L941">
            <v>64361869</v>
          </cell>
          <cell r="M941">
            <v>5363489</v>
          </cell>
          <cell r="N941">
            <v>26817445</v>
          </cell>
          <cell r="O941">
            <v>5</v>
          </cell>
          <cell r="P941">
            <v>5363489</v>
          </cell>
        </row>
        <row r="942">
          <cell r="A942">
            <v>68370</v>
          </cell>
          <cell r="B942" t="str">
            <v>68370</v>
          </cell>
          <cell r="C942" t="str">
            <v>SANTANDER</v>
          </cell>
          <cell r="D942" t="str">
            <v>JORDAN</v>
          </cell>
          <cell r="E942" t="str">
            <v>8001241669</v>
          </cell>
          <cell r="F942">
            <v>800124166</v>
          </cell>
          <cell r="G942" t="str">
            <v>No tiene cuenta maestra</v>
          </cell>
          <cell r="H942">
            <v>2</v>
          </cell>
          <cell r="L942">
            <v>33041261</v>
          </cell>
          <cell r="M942">
            <v>2753438</v>
          </cell>
          <cell r="N942">
            <v>0</v>
          </cell>
          <cell r="O942">
            <v>0</v>
          </cell>
          <cell r="P942">
            <v>0</v>
          </cell>
        </row>
        <row r="943">
          <cell r="A943">
            <v>68377</v>
          </cell>
          <cell r="B943" t="str">
            <v>68377</v>
          </cell>
          <cell r="C943" t="str">
            <v>SANTANDER</v>
          </cell>
          <cell r="D943" t="str">
            <v>LA BELLEZA</v>
          </cell>
          <cell r="E943" t="str">
            <v>8902106174</v>
          </cell>
          <cell r="F943">
            <v>890210617</v>
          </cell>
          <cell r="H943">
            <v>1</v>
          </cell>
          <cell r="L943">
            <v>110383932</v>
          </cell>
          <cell r="M943">
            <v>9198661</v>
          </cell>
          <cell r="N943">
            <v>45993305</v>
          </cell>
          <cell r="O943">
            <v>5</v>
          </cell>
          <cell r="P943">
            <v>9198661</v>
          </cell>
        </row>
        <row r="944">
          <cell r="A944">
            <v>68385</v>
          </cell>
          <cell r="B944" t="str">
            <v>68385</v>
          </cell>
          <cell r="C944" t="str">
            <v>SANTANDER</v>
          </cell>
          <cell r="D944" t="str">
            <v>LANDAZURI</v>
          </cell>
          <cell r="E944" t="str">
            <v>8902107047</v>
          </cell>
          <cell r="F944">
            <v>890210704</v>
          </cell>
          <cell r="H944">
            <v>1</v>
          </cell>
          <cell r="L944">
            <v>204107488</v>
          </cell>
          <cell r="M944">
            <v>17008957</v>
          </cell>
          <cell r="N944">
            <v>85044785</v>
          </cell>
          <cell r="O944">
            <v>5</v>
          </cell>
          <cell r="P944">
            <v>17008957</v>
          </cell>
        </row>
        <row r="945">
          <cell r="A945">
            <v>68397</v>
          </cell>
          <cell r="B945" t="str">
            <v>68397</v>
          </cell>
          <cell r="C945" t="str">
            <v>SANTANDER</v>
          </cell>
          <cell r="D945" t="str">
            <v>LA PAZ</v>
          </cell>
          <cell r="E945" t="str">
            <v>8902053083</v>
          </cell>
          <cell r="F945">
            <v>890205308</v>
          </cell>
          <cell r="H945">
            <v>1</v>
          </cell>
          <cell r="L945">
            <v>69243320</v>
          </cell>
          <cell r="M945">
            <v>5770277</v>
          </cell>
          <cell r="N945">
            <v>28851385</v>
          </cell>
          <cell r="O945">
            <v>5</v>
          </cell>
          <cell r="P945">
            <v>5770277</v>
          </cell>
        </row>
        <row r="946">
          <cell r="A946">
            <v>68406</v>
          </cell>
          <cell r="B946" t="str">
            <v>68406</v>
          </cell>
          <cell r="C946" t="str">
            <v>SANTANDER</v>
          </cell>
          <cell r="D946" t="str">
            <v>LEBRIJA</v>
          </cell>
          <cell r="E946" t="str">
            <v>8902061107</v>
          </cell>
          <cell r="F946">
            <v>890206110</v>
          </cell>
          <cell r="H946">
            <v>1</v>
          </cell>
          <cell r="L946">
            <v>436756600</v>
          </cell>
          <cell r="M946">
            <v>36396383</v>
          </cell>
          <cell r="N946">
            <v>181981915</v>
          </cell>
          <cell r="O946">
            <v>5</v>
          </cell>
          <cell r="P946">
            <v>36396383</v>
          </cell>
        </row>
        <row r="947">
          <cell r="A947">
            <v>68418</v>
          </cell>
          <cell r="B947" t="str">
            <v>68418</v>
          </cell>
          <cell r="C947" t="str">
            <v>SANTANDER</v>
          </cell>
          <cell r="D947" t="str">
            <v>LOS SANTOS</v>
          </cell>
          <cell r="E947" t="str">
            <v>8902045379</v>
          </cell>
          <cell r="F947">
            <v>890204537</v>
          </cell>
          <cell r="H947">
            <v>1</v>
          </cell>
          <cell r="L947">
            <v>242957568</v>
          </cell>
          <cell r="M947">
            <v>20246464</v>
          </cell>
          <cell r="N947">
            <v>101232320</v>
          </cell>
          <cell r="O947">
            <v>5</v>
          </cell>
          <cell r="P947">
            <v>20246464</v>
          </cell>
        </row>
        <row r="948">
          <cell r="A948">
            <v>68425</v>
          </cell>
          <cell r="B948" t="str">
            <v>68425</v>
          </cell>
          <cell r="C948" t="str">
            <v>SANTANDER</v>
          </cell>
          <cell r="D948" t="str">
            <v>MACARAVITA</v>
          </cell>
          <cell r="E948" t="str">
            <v>8902109471</v>
          </cell>
          <cell r="F948">
            <v>890210947</v>
          </cell>
          <cell r="H948">
            <v>1</v>
          </cell>
          <cell r="L948">
            <v>51258223</v>
          </cell>
          <cell r="M948">
            <v>4271519</v>
          </cell>
          <cell r="N948">
            <v>21357595</v>
          </cell>
          <cell r="O948">
            <v>5</v>
          </cell>
          <cell r="P948">
            <v>4271519</v>
          </cell>
        </row>
        <row r="949">
          <cell r="A949">
            <v>68432</v>
          </cell>
          <cell r="B949" t="str">
            <v>68432</v>
          </cell>
          <cell r="C949" t="str">
            <v>SANTANDER</v>
          </cell>
          <cell r="D949" t="str">
            <v>MALAGA</v>
          </cell>
          <cell r="E949" t="str">
            <v>8902052291</v>
          </cell>
          <cell r="F949">
            <v>890205229</v>
          </cell>
          <cell r="H949">
            <v>1</v>
          </cell>
          <cell r="L949">
            <v>356541540</v>
          </cell>
          <cell r="M949">
            <v>29711795</v>
          </cell>
          <cell r="N949">
            <v>148558975</v>
          </cell>
          <cell r="O949">
            <v>5</v>
          </cell>
          <cell r="P949">
            <v>29711795</v>
          </cell>
        </row>
        <row r="950">
          <cell r="A950">
            <v>68444</v>
          </cell>
          <cell r="B950" t="str">
            <v>68444</v>
          </cell>
          <cell r="C950" t="str">
            <v>SANTANDER</v>
          </cell>
          <cell r="D950" t="str">
            <v>MATANZA</v>
          </cell>
          <cell r="E950" t="str">
            <v>8902066960</v>
          </cell>
          <cell r="F950">
            <v>890206696</v>
          </cell>
          <cell r="H950">
            <v>1</v>
          </cell>
          <cell r="L950">
            <v>92270008</v>
          </cell>
          <cell r="M950">
            <v>7689167</v>
          </cell>
          <cell r="N950">
            <v>38445835</v>
          </cell>
          <cell r="O950">
            <v>5</v>
          </cell>
          <cell r="P950">
            <v>7689167</v>
          </cell>
        </row>
        <row r="951">
          <cell r="A951">
            <v>68464</v>
          </cell>
          <cell r="B951" t="str">
            <v>68464</v>
          </cell>
          <cell r="C951" t="str">
            <v>SANTANDER</v>
          </cell>
          <cell r="D951" t="str">
            <v>MOGOTES</v>
          </cell>
          <cell r="E951" t="str">
            <v>8902056325</v>
          </cell>
          <cell r="F951">
            <v>890205632</v>
          </cell>
          <cell r="H951">
            <v>1</v>
          </cell>
          <cell r="L951">
            <v>205640612</v>
          </cell>
          <cell r="M951">
            <v>17136718</v>
          </cell>
          <cell r="N951">
            <v>85683590</v>
          </cell>
          <cell r="O951">
            <v>5</v>
          </cell>
          <cell r="P951">
            <v>17136718</v>
          </cell>
        </row>
        <row r="952">
          <cell r="A952">
            <v>68468</v>
          </cell>
          <cell r="B952" t="str">
            <v>68468</v>
          </cell>
          <cell r="C952" t="str">
            <v>SANTANDER</v>
          </cell>
          <cell r="D952" t="str">
            <v>MOLAGAVITA</v>
          </cell>
          <cell r="E952" t="str">
            <v>8902053266</v>
          </cell>
          <cell r="F952">
            <v>890205326</v>
          </cell>
          <cell r="H952">
            <v>1</v>
          </cell>
          <cell r="L952">
            <v>66050000</v>
          </cell>
          <cell r="M952">
            <v>5504167</v>
          </cell>
          <cell r="N952">
            <v>27520835</v>
          </cell>
          <cell r="O952">
            <v>5</v>
          </cell>
          <cell r="P952">
            <v>5504167</v>
          </cell>
        </row>
        <row r="953">
          <cell r="A953">
            <v>68498</v>
          </cell>
          <cell r="B953" t="str">
            <v>68498</v>
          </cell>
          <cell r="C953" t="str">
            <v>SANTANDER</v>
          </cell>
          <cell r="D953" t="str">
            <v>OCAMONTE</v>
          </cell>
          <cell r="E953" t="str">
            <v>8902051245</v>
          </cell>
          <cell r="F953">
            <v>890205124</v>
          </cell>
          <cell r="H953">
            <v>1</v>
          </cell>
          <cell r="L953">
            <v>67511566</v>
          </cell>
          <cell r="M953">
            <v>5625964</v>
          </cell>
          <cell r="N953">
            <v>28129820</v>
          </cell>
          <cell r="O953">
            <v>5</v>
          </cell>
          <cell r="P953">
            <v>5625964</v>
          </cell>
        </row>
        <row r="954">
          <cell r="A954">
            <v>68500</v>
          </cell>
          <cell r="B954" t="str">
            <v>68500</v>
          </cell>
          <cell r="C954" t="str">
            <v>SANTANDER</v>
          </cell>
          <cell r="D954" t="str">
            <v>OIBA</v>
          </cell>
          <cell r="E954" t="str">
            <v>8902109487</v>
          </cell>
          <cell r="F954">
            <v>890210948</v>
          </cell>
          <cell r="H954">
            <v>1</v>
          </cell>
          <cell r="L954">
            <v>185846438</v>
          </cell>
          <cell r="M954">
            <v>15487203</v>
          </cell>
          <cell r="N954">
            <v>77436015</v>
          </cell>
          <cell r="O954">
            <v>5</v>
          </cell>
          <cell r="P954">
            <v>15487203</v>
          </cell>
        </row>
        <row r="955">
          <cell r="A955">
            <v>68502</v>
          </cell>
          <cell r="B955" t="str">
            <v>68502</v>
          </cell>
          <cell r="C955" t="str">
            <v>SANTANDER</v>
          </cell>
          <cell r="D955" t="str">
            <v>ONZAGA</v>
          </cell>
          <cell r="E955" t="str">
            <v>8902081485</v>
          </cell>
          <cell r="F955">
            <v>890208148</v>
          </cell>
          <cell r="H955">
            <v>1</v>
          </cell>
          <cell r="J955" t="str">
            <v>No. 3446 del 25-10-2017</v>
          </cell>
          <cell r="K955" t="str">
            <v>No. 1168 del 30-04-2018</v>
          </cell>
          <cell r="L955">
            <v>76435670</v>
          </cell>
          <cell r="M955">
            <v>6369639</v>
          </cell>
          <cell r="N955">
            <v>31848195</v>
          </cell>
          <cell r="O955">
            <v>5</v>
          </cell>
          <cell r="P955">
            <v>6369639</v>
          </cell>
        </row>
        <row r="956">
          <cell r="A956">
            <v>68522</v>
          </cell>
          <cell r="B956" t="str">
            <v>68522</v>
          </cell>
          <cell r="C956" t="str">
            <v>SANTANDER</v>
          </cell>
          <cell r="D956" t="str">
            <v>PALMAR</v>
          </cell>
          <cell r="E956" t="str">
            <v>8000998185</v>
          </cell>
          <cell r="F956">
            <v>800099818</v>
          </cell>
          <cell r="G956" t="str">
            <v>No tiene cuenta maestra</v>
          </cell>
          <cell r="H956">
            <v>2</v>
          </cell>
          <cell r="L956">
            <v>26972312</v>
          </cell>
          <cell r="M956">
            <v>2247693</v>
          </cell>
          <cell r="N956">
            <v>0</v>
          </cell>
          <cell r="O956">
            <v>0</v>
          </cell>
          <cell r="P956">
            <v>0</v>
          </cell>
        </row>
        <row r="957">
          <cell r="A957">
            <v>68524</v>
          </cell>
          <cell r="B957" t="str">
            <v>68524</v>
          </cell>
          <cell r="C957" t="str">
            <v>SANTANDER</v>
          </cell>
          <cell r="D957" t="str">
            <v>PALMAS DEL SOCORRO</v>
          </cell>
          <cell r="E957" t="str">
            <v>8000032532</v>
          </cell>
          <cell r="F957">
            <v>800003253</v>
          </cell>
          <cell r="H957">
            <v>1</v>
          </cell>
          <cell r="L957">
            <v>35858352</v>
          </cell>
          <cell r="M957">
            <v>2988196</v>
          </cell>
          <cell r="N957">
            <v>14940980</v>
          </cell>
          <cell r="O957">
            <v>5</v>
          </cell>
          <cell r="P957">
            <v>2988196</v>
          </cell>
        </row>
        <row r="958">
          <cell r="A958">
            <v>68533</v>
          </cell>
          <cell r="B958" t="str">
            <v>68533</v>
          </cell>
          <cell r="C958" t="str">
            <v>SANTANDER</v>
          </cell>
          <cell r="D958" t="str">
            <v>PARAMO</v>
          </cell>
          <cell r="E958" t="str">
            <v>8000998192</v>
          </cell>
          <cell r="F958">
            <v>800099819</v>
          </cell>
          <cell r="H958">
            <v>1</v>
          </cell>
          <cell r="L958">
            <v>51769812</v>
          </cell>
          <cell r="M958">
            <v>4314151</v>
          </cell>
          <cell r="N958">
            <v>21570755</v>
          </cell>
          <cell r="O958">
            <v>5</v>
          </cell>
          <cell r="P958">
            <v>4314151</v>
          </cell>
        </row>
        <row r="959">
          <cell r="A959">
            <v>68549</v>
          </cell>
          <cell r="B959" t="str">
            <v>68549</v>
          </cell>
          <cell r="C959" t="str">
            <v>SANTANDER</v>
          </cell>
          <cell r="D959" t="str">
            <v>PINCHOTE</v>
          </cell>
          <cell r="E959" t="str">
            <v>8902042650</v>
          </cell>
          <cell r="F959">
            <v>890204265</v>
          </cell>
          <cell r="H959">
            <v>1</v>
          </cell>
          <cell r="L959">
            <v>59223049</v>
          </cell>
          <cell r="M959">
            <v>4935254</v>
          </cell>
          <cell r="N959">
            <v>24676270</v>
          </cell>
          <cell r="O959">
            <v>5</v>
          </cell>
          <cell r="P959">
            <v>4935254</v>
          </cell>
        </row>
        <row r="960">
          <cell r="A960">
            <v>68572</v>
          </cell>
          <cell r="B960" t="str">
            <v>68572</v>
          </cell>
          <cell r="C960" t="str">
            <v>SANTANDER</v>
          </cell>
          <cell r="D960" t="str">
            <v>PUENTE NACIONAL</v>
          </cell>
          <cell r="E960" t="str">
            <v>8902092993</v>
          </cell>
          <cell r="F960">
            <v>890209299</v>
          </cell>
          <cell r="H960">
            <v>1</v>
          </cell>
          <cell r="L960">
            <v>288577581</v>
          </cell>
          <cell r="M960">
            <v>24048132</v>
          </cell>
          <cell r="N960">
            <v>120240660</v>
          </cell>
          <cell r="O960">
            <v>5</v>
          </cell>
          <cell r="P960">
            <v>24048132</v>
          </cell>
        </row>
        <row r="961">
          <cell r="A961">
            <v>68573</v>
          </cell>
          <cell r="B961" t="str">
            <v>68573</v>
          </cell>
          <cell r="C961" t="str">
            <v>SANTANDER</v>
          </cell>
          <cell r="D961" t="str">
            <v>PUERTO PARRA</v>
          </cell>
          <cell r="E961" t="str">
            <v>8000605253</v>
          </cell>
          <cell r="F961">
            <v>800060525</v>
          </cell>
          <cell r="H961">
            <v>1</v>
          </cell>
          <cell r="L961">
            <v>152507474</v>
          </cell>
          <cell r="M961">
            <v>12708956</v>
          </cell>
          <cell r="N961">
            <v>63544780</v>
          </cell>
          <cell r="O961">
            <v>5</v>
          </cell>
          <cell r="P961">
            <v>12708956</v>
          </cell>
        </row>
        <row r="962">
          <cell r="A962">
            <v>68575</v>
          </cell>
          <cell r="B962" t="str">
            <v>68575</v>
          </cell>
          <cell r="C962" t="str">
            <v>SANTANDER</v>
          </cell>
          <cell r="D962" t="str">
            <v>PUERTO WILCHES</v>
          </cell>
          <cell r="E962" t="str">
            <v>8902011903</v>
          </cell>
          <cell r="F962">
            <v>890201190</v>
          </cell>
          <cell r="H962">
            <v>1</v>
          </cell>
          <cell r="L962">
            <v>689859040</v>
          </cell>
          <cell r="M962">
            <v>57488253</v>
          </cell>
          <cell r="N962">
            <v>287441265</v>
          </cell>
          <cell r="O962">
            <v>5</v>
          </cell>
          <cell r="P962">
            <v>57488253</v>
          </cell>
        </row>
        <row r="963">
          <cell r="A963">
            <v>68615</v>
          </cell>
          <cell r="B963" t="str">
            <v>68615</v>
          </cell>
          <cell r="C963" t="str">
            <v>SANTANDER</v>
          </cell>
          <cell r="D963" t="str">
            <v>RIONEGRO</v>
          </cell>
          <cell r="E963" t="str">
            <v>8902046463</v>
          </cell>
          <cell r="F963">
            <v>890204646</v>
          </cell>
          <cell r="H963">
            <v>1</v>
          </cell>
          <cell r="L963">
            <v>472087826</v>
          </cell>
          <cell r="M963">
            <v>39340652</v>
          </cell>
          <cell r="N963">
            <v>196703260</v>
          </cell>
          <cell r="O963">
            <v>5</v>
          </cell>
          <cell r="P963">
            <v>39340652</v>
          </cell>
        </row>
        <row r="964">
          <cell r="A964">
            <v>68655</v>
          </cell>
          <cell r="B964" t="str">
            <v>68655</v>
          </cell>
          <cell r="C964" t="str">
            <v>SANTANDER</v>
          </cell>
          <cell r="D964" t="str">
            <v>SABANA DE TORRES</v>
          </cell>
          <cell r="E964" t="str">
            <v>8902046431</v>
          </cell>
          <cell r="F964">
            <v>890204643</v>
          </cell>
          <cell r="H964">
            <v>1</v>
          </cell>
          <cell r="L964">
            <v>479249264</v>
          </cell>
          <cell r="M964">
            <v>39937439</v>
          </cell>
          <cell r="N964">
            <v>199687195</v>
          </cell>
          <cell r="O964">
            <v>5</v>
          </cell>
          <cell r="P964">
            <v>39937439</v>
          </cell>
        </row>
        <row r="965">
          <cell r="A965">
            <v>68669</v>
          </cell>
          <cell r="B965" t="str">
            <v>68669</v>
          </cell>
          <cell r="C965" t="str">
            <v>SANTANDER</v>
          </cell>
          <cell r="D965" t="str">
            <v>SAN ANDRES</v>
          </cell>
          <cell r="E965" t="str">
            <v>8902070221</v>
          </cell>
          <cell r="F965">
            <v>890207022</v>
          </cell>
          <cell r="H965">
            <v>1</v>
          </cell>
          <cell r="L965">
            <v>163128964</v>
          </cell>
          <cell r="M965">
            <v>13594080</v>
          </cell>
          <cell r="N965">
            <v>67970400</v>
          </cell>
          <cell r="O965">
            <v>5</v>
          </cell>
          <cell r="P965">
            <v>13594080</v>
          </cell>
        </row>
        <row r="966">
          <cell r="A966">
            <v>68673</v>
          </cell>
          <cell r="B966" t="str">
            <v>68673</v>
          </cell>
          <cell r="C966" t="str">
            <v>SANTANDER</v>
          </cell>
          <cell r="D966" t="str">
            <v>SAN BENITO</v>
          </cell>
          <cell r="E966" t="str">
            <v>8902102275</v>
          </cell>
          <cell r="F966">
            <v>890210227</v>
          </cell>
          <cell r="H966">
            <v>1</v>
          </cell>
          <cell r="L966">
            <v>46128507</v>
          </cell>
          <cell r="M966">
            <v>3844042</v>
          </cell>
          <cell r="N966">
            <v>19220210</v>
          </cell>
          <cell r="O966">
            <v>5</v>
          </cell>
          <cell r="P966">
            <v>3844042</v>
          </cell>
        </row>
        <row r="967">
          <cell r="A967">
            <v>68679</v>
          </cell>
          <cell r="B967" t="str">
            <v>68679</v>
          </cell>
          <cell r="C967" t="str">
            <v>SANTANDER</v>
          </cell>
          <cell r="D967" t="str">
            <v>SAN GIL</v>
          </cell>
          <cell r="E967" t="str">
            <v>8000998241</v>
          </cell>
          <cell r="F967">
            <v>800099824</v>
          </cell>
          <cell r="H967">
            <v>1</v>
          </cell>
          <cell r="L967">
            <v>638602945</v>
          </cell>
          <cell r="M967">
            <v>53216912</v>
          </cell>
          <cell r="N967">
            <v>266084560</v>
          </cell>
          <cell r="O967">
            <v>5</v>
          </cell>
          <cell r="P967">
            <v>53216912</v>
          </cell>
        </row>
        <row r="968">
          <cell r="A968">
            <v>68682</v>
          </cell>
          <cell r="B968" t="str">
            <v>68682</v>
          </cell>
          <cell r="C968" t="str">
            <v>SANTANDER</v>
          </cell>
          <cell r="D968" t="str">
            <v>SAN JOAQUIN</v>
          </cell>
          <cell r="E968" t="str">
            <v>8902086762</v>
          </cell>
          <cell r="F968">
            <v>890208676</v>
          </cell>
          <cell r="H968">
            <v>1</v>
          </cell>
          <cell r="L968">
            <v>41204644</v>
          </cell>
          <cell r="M968">
            <v>3433720</v>
          </cell>
          <cell r="N968">
            <v>17168600</v>
          </cell>
          <cell r="O968">
            <v>5</v>
          </cell>
          <cell r="P968">
            <v>3433720</v>
          </cell>
        </row>
        <row r="969">
          <cell r="A969">
            <v>68684</v>
          </cell>
          <cell r="B969" t="str">
            <v>68684</v>
          </cell>
          <cell r="C969" t="str">
            <v>SANTANDER</v>
          </cell>
          <cell r="D969" t="str">
            <v>SAN JOSE MIRANDA</v>
          </cell>
          <cell r="E969" t="str">
            <v>8902048904</v>
          </cell>
          <cell r="F969">
            <v>890204890</v>
          </cell>
          <cell r="H969">
            <v>1</v>
          </cell>
          <cell r="L969">
            <v>69680261</v>
          </cell>
          <cell r="M969">
            <v>5806688</v>
          </cell>
          <cell r="N969">
            <v>29033440</v>
          </cell>
          <cell r="O969">
            <v>5</v>
          </cell>
          <cell r="P969">
            <v>5806688</v>
          </cell>
        </row>
        <row r="970">
          <cell r="A970">
            <v>68686</v>
          </cell>
          <cell r="B970" t="str">
            <v>68686</v>
          </cell>
          <cell r="C970" t="str">
            <v>SANTANDER</v>
          </cell>
          <cell r="D970" t="str">
            <v>SAN MIGUEL</v>
          </cell>
          <cell r="E970" t="str">
            <v>8902109502</v>
          </cell>
          <cell r="F970">
            <v>890210950</v>
          </cell>
          <cell r="H970">
            <v>1</v>
          </cell>
          <cell r="L970">
            <v>55809454</v>
          </cell>
          <cell r="M970">
            <v>4650788</v>
          </cell>
          <cell r="N970">
            <v>23253940</v>
          </cell>
          <cell r="O970">
            <v>5</v>
          </cell>
          <cell r="P970">
            <v>4650788</v>
          </cell>
        </row>
        <row r="971">
          <cell r="A971">
            <v>68689</v>
          </cell>
          <cell r="B971" t="str">
            <v>68689</v>
          </cell>
          <cell r="C971" t="str">
            <v>SANTANDER</v>
          </cell>
          <cell r="D971" t="str">
            <v>SAN VICENTE CHUCURI</v>
          </cell>
          <cell r="E971">
            <v>8000998296</v>
          </cell>
          <cell r="F971">
            <v>800099829</v>
          </cell>
          <cell r="H971">
            <v>1</v>
          </cell>
          <cell r="L971">
            <v>522663874</v>
          </cell>
          <cell r="M971">
            <v>43555323</v>
          </cell>
          <cell r="N971">
            <v>217776615</v>
          </cell>
          <cell r="O971">
            <v>5</v>
          </cell>
          <cell r="P971">
            <v>43555323</v>
          </cell>
        </row>
        <row r="972">
          <cell r="A972">
            <v>68705</v>
          </cell>
          <cell r="B972" t="str">
            <v>68705</v>
          </cell>
          <cell r="C972" t="str">
            <v>SANTANDER</v>
          </cell>
          <cell r="D972" t="str">
            <v>SANTA BARBARA</v>
          </cell>
          <cell r="E972" t="str">
            <v>8902059731</v>
          </cell>
          <cell r="F972">
            <v>890205973</v>
          </cell>
          <cell r="H972">
            <v>1</v>
          </cell>
          <cell r="L972">
            <v>35289167</v>
          </cell>
          <cell r="M972">
            <v>2940764</v>
          </cell>
          <cell r="N972">
            <v>14703820</v>
          </cell>
          <cell r="O972">
            <v>5</v>
          </cell>
          <cell r="P972">
            <v>2940764</v>
          </cell>
        </row>
        <row r="973">
          <cell r="A973">
            <v>68720</v>
          </cell>
          <cell r="B973" t="str">
            <v>68720</v>
          </cell>
          <cell r="C973" t="str">
            <v>SANTANDER</v>
          </cell>
          <cell r="D973" t="str">
            <v>SANTA HELENA</v>
          </cell>
          <cell r="E973" t="str">
            <v>8000998329</v>
          </cell>
          <cell r="F973">
            <v>800099832</v>
          </cell>
          <cell r="H973">
            <v>1</v>
          </cell>
          <cell r="L973">
            <v>73873006</v>
          </cell>
          <cell r="M973">
            <v>6156084</v>
          </cell>
          <cell r="N973">
            <v>30780420</v>
          </cell>
          <cell r="O973">
            <v>5</v>
          </cell>
          <cell r="P973">
            <v>6156084</v>
          </cell>
        </row>
        <row r="974">
          <cell r="A974">
            <v>68745</v>
          </cell>
          <cell r="B974" t="str">
            <v>68745</v>
          </cell>
          <cell r="C974" t="str">
            <v>SANTANDER</v>
          </cell>
          <cell r="D974" t="str">
            <v>SIMACOTA</v>
          </cell>
          <cell r="E974" t="str">
            <v>8902088070</v>
          </cell>
          <cell r="F974">
            <v>890208807</v>
          </cell>
          <cell r="H974">
            <v>1</v>
          </cell>
          <cell r="L974">
            <v>162770900</v>
          </cell>
          <cell r="M974">
            <v>13564242</v>
          </cell>
          <cell r="N974">
            <v>67821210</v>
          </cell>
          <cell r="O974">
            <v>5</v>
          </cell>
          <cell r="P974">
            <v>13564242</v>
          </cell>
        </row>
        <row r="975">
          <cell r="A975">
            <v>68755</v>
          </cell>
          <cell r="B975" t="str">
            <v>68755</v>
          </cell>
          <cell r="C975" t="str">
            <v>SANTANDER</v>
          </cell>
          <cell r="D975" t="str">
            <v>SOCORRO</v>
          </cell>
          <cell r="E975" t="str">
            <v>8902036888</v>
          </cell>
          <cell r="F975">
            <v>890203688</v>
          </cell>
          <cell r="H975">
            <v>1</v>
          </cell>
          <cell r="L975">
            <v>418918028</v>
          </cell>
          <cell r="M975">
            <v>34909836</v>
          </cell>
          <cell r="N975">
            <v>174549180</v>
          </cell>
          <cell r="O975">
            <v>5</v>
          </cell>
          <cell r="P975">
            <v>34909836</v>
          </cell>
        </row>
        <row r="976">
          <cell r="A976">
            <v>68770</v>
          </cell>
          <cell r="B976" t="str">
            <v>68770</v>
          </cell>
          <cell r="C976" t="str">
            <v>SANTANDER</v>
          </cell>
          <cell r="D976" t="str">
            <v>SUAITA</v>
          </cell>
          <cell r="E976" t="str">
            <v>8902049855</v>
          </cell>
          <cell r="F976">
            <v>890204985</v>
          </cell>
          <cell r="H976">
            <v>1</v>
          </cell>
          <cell r="L976">
            <v>158478146</v>
          </cell>
          <cell r="M976">
            <v>13206512</v>
          </cell>
          <cell r="N976">
            <v>66032560</v>
          </cell>
          <cell r="O976">
            <v>5</v>
          </cell>
          <cell r="P976">
            <v>13206512</v>
          </cell>
        </row>
        <row r="977">
          <cell r="A977">
            <v>68773</v>
          </cell>
          <cell r="B977" t="str">
            <v>68773</v>
          </cell>
          <cell r="C977" t="str">
            <v>SANTANDER</v>
          </cell>
          <cell r="D977" t="str">
            <v>SUCRE</v>
          </cell>
          <cell r="E977" t="str">
            <v>8902108837</v>
          </cell>
          <cell r="F977">
            <v>890210883</v>
          </cell>
          <cell r="H977">
            <v>1</v>
          </cell>
          <cell r="L977">
            <v>130839261</v>
          </cell>
          <cell r="M977">
            <v>10903272</v>
          </cell>
          <cell r="N977">
            <v>54516360</v>
          </cell>
          <cell r="O977">
            <v>5</v>
          </cell>
          <cell r="P977">
            <v>10903272</v>
          </cell>
        </row>
        <row r="978">
          <cell r="A978">
            <v>68780</v>
          </cell>
          <cell r="B978" t="str">
            <v>68780</v>
          </cell>
          <cell r="C978" t="str">
            <v>SANTANDER</v>
          </cell>
          <cell r="D978" t="str">
            <v>SURATA</v>
          </cell>
          <cell r="E978" t="str">
            <v>8902050516</v>
          </cell>
          <cell r="F978">
            <v>890205051</v>
          </cell>
          <cell r="H978">
            <v>1</v>
          </cell>
          <cell r="J978" t="str">
            <v>No. 4091 del 16-11-2016</v>
          </cell>
          <cell r="K978" t="str">
            <v>No. 1111 del 24-04-2018</v>
          </cell>
          <cell r="L978">
            <v>56897815</v>
          </cell>
          <cell r="M978">
            <v>4741485</v>
          </cell>
          <cell r="N978">
            <v>23707425</v>
          </cell>
          <cell r="O978">
            <v>5</v>
          </cell>
          <cell r="P978">
            <v>4741485</v>
          </cell>
        </row>
        <row r="979">
          <cell r="A979">
            <v>68820</v>
          </cell>
          <cell r="B979" t="str">
            <v>68820</v>
          </cell>
          <cell r="C979" t="str">
            <v>SANTANDER</v>
          </cell>
          <cell r="D979" t="str">
            <v>TONA</v>
          </cell>
          <cell r="E979" t="str">
            <v>8902055818</v>
          </cell>
          <cell r="F979">
            <v>890205581</v>
          </cell>
          <cell r="H979">
            <v>1</v>
          </cell>
          <cell r="L979">
            <v>88693720</v>
          </cell>
          <cell r="M979">
            <v>7391143</v>
          </cell>
          <cell r="N979">
            <v>36955715</v>
          </cell>
          <cell r="O979">
            <v>5</v>
          </cell>
          <cell r="P979">
            <v>7391143</v>
          </cell>
        </row>
        <row r="980">
          <cell r="A980">
            <v>68855</v>
          </cell>
          <cell r="B980" t="str">
            <v>68855</v>
          </cell>
          <cell r="C980" t="str">
            <v>SANTANDER</v>
          </cell>
          <cell r="D980" t="str">
            <v>VALLE SAN JOSE</v>
          </cell>
          <cell r="E980" t="str">
            <v>8902054605</v>
          </cell>
          <cell r="F980">
            <v>890205460</v>
          </cell>
          <cell r="H980">
            <v>1</v>
          </cell>
          <cell r="L980">
            <v>69847604</v>
          </cell>
          <cell r="M980">
            <v>5820634</v>
          </cell>
          <cell r="N980">
            <v>29103170</v>
          </cell>
          <cell r="O980">
            <v>5</v>
          </cell>
          <cell r="P980">
            <v>5820634</v>
          </cell>
        </row>
        <row r="981">
          <cell r="A981">
            <v>68861</v>
          </cell>
          <cell r="B981" t="str">
            <v>68861</v>
          </cell>
          <cell r="C981" t="str">
            <v>SANTANDER</v>
          </cell>
          <cell r="D981" t="str">
            <v>VELEZ</v>
          </cell>
          <cell r="E981" t="str">
            <v>8902056776</v>
          </cell>
          <cell r="F981">
            <v>890205677</v>
          </cell>
          <cell r="H981">
            <v>1</v>
          </cell>
          <cell r="L981">
            <v>319024850</v>
          </cell>
          <cell r="M981">
            <v>26585404</v>
          </cell>
          <cell r="N981">
            <v>132927020</v>
          </cell>
          <cell r="O981">
            <v>5</v>
          </cell>
          <cell r="P981">
            <v>26585404</v>
          </cell>
        </row>
        <row r="982">
          <cell r="A982">
            <v>68867</v>
          </cell>
          <cell r="B982" t="str">
            <v>68867</v>
          </cell>
          <cell r="C982" t="str">
            <v>SANTANDER</v>
          </cell>
          <cell r="D982" t="str">
            <v>VETAS</v>
          </cell>
          <cell r="E982" t="str">
            <v>8902109511</v>
          </cell>
          <cell r="F982">
            <v>890210951</v>
          </cell>
          <cell r="H982">
            <v>1</v>
          </cell>
          <cell r="L982">
            <v>22217832</v>
          </cell>
          <cell r="M982">
            <v>1851486</v>
          </cell>
          <cell r="N982">
            <v>9257430</v>
          </cell>
          <cell r="O982">
            <v>5</v>
          </cell>
          <cell r="P982">
            <v>1851486</v>
          </cell>
        </row>
        <row r="983">
          <cell r="A983">
            <v>68872</v>
          </cell>
          <cell r="B983" t="str">
            <v>68872</v>
          </cell>
          <cell r="C983" t="str">
            <v>SANTANDER</v>
          </cell>
          <cell r="D983" t="str">
            <v>VILLANUEVA</v>
          </cell>
          <cell r="E983" t="str">
            <v>8902062501</v>
          </cell>
          <cell r="F983">
            <v>890206250</v>
          </cell>
          <cell r="H983">
            <v>1</v>
          </cell>
          <cell r="L983">
            <v>87070976</v>
          </cell>
          <cell r="M983">
            <v>7255915</v>
          </cell>
          <cell r="N983">
            <v>36279575</v>
          </cell>
          <cell r="O983">
            <v>5</v>
          </cell>
          <cell r="P983">
            <v>7255915</v>
          </cell>
        </row>
        <row r="984">
          <cell r="A984">
            <v>68895</v>
          </cell>
          <cell r="B984" t="str">
            <v>68895</v>
          </cell>
          <cell r="C984" t="str">
            <v>SANTANDER</v>
          </cell>
          <cell r="D984" t="str">
            <v>ZAPATOCA</v>
          </cell>
          <cell r="E984" t="str">
            <v>8902041383</v>
          </cell>
          <cell r="F984">
            <v>890204138</v>
          </cell>
          <cell r="H984">
            <v>1</v>
          </cell>
          <cell r="L984">
            <v>118995600</v>
          </cell>
          <cell r="M984">
            <v>9916300</v>
          </cell>
          <cell r="N984">
            <v>49581500</v>
          </cell>
          <cell r="O984">
            <v>5</v>
          </cell>
          <cell r="P984">
            <v>9916300</v>
          </cell>
        </row>
        <row r="985">
          <cell r="A985">
            <v>68001</v>
          </cell>
          <cell r="B985" t="str">
            <v>68001</v>
          </cell>
          <cell r="C985" t="str">
            <v>SANTANDER</v>
          </cell>
          <cell r="D985" t="str">
            <v>BUCARAMANGA</v>
          </cell>
          <cell r="E985">
            <v>8902012220</v>
          </cell>
          <cell r="F985">
            <v>890201222</v>
          </cell>
          <cell r="H985">
            <v>1</v>
          </cell>
          <cell r="I985" t="str">
            <v>CERTIFICADO</v>
          </cell>
          <cell r="L985">
            <v>4270396426</v>
          </cell>
          <cell r="M985">
            <v>355866369</v>
          </cell>
          <cell r="N985">
            <v>1779331845</v>
          </cell>
          <cell r="O985">
            <v>5</v>
          </cell>
          <cell r="P985">
            <v>355866369</v>
          </cell>
        </row>
        <row r="986">
          <cell r="A986">
            <v>68081</v>
          </cell>
          <cell r="B986" t="str">
            <v>68081</v>
          </cell>
          <cell r="C986" t="str">
            <v>SANTANDER</v>
          </cell>
          <cell r="D986" t="str">
            <v>BARRANCABERMEJA</v>
          </cell>
          <cell r="E986">
            <v>8902019006</v>
          </cell>
          <cell r="F986">
            <v>890201900</v>
          </cell>
          <cell r="H986">
            <v>1</v>
          </cell>
          <cell r="I986" t="str">
            <v>CERTIFICADO</v>
          </cell>
          <cell r="L986">
            <v>2518038080</v>
          </cell>
          <cell r="M986">
            <v>209836507</v>
          </cell>
          <cell r="N986">
            <v>1049182535</v>
          </cell>
          <cell r="O986">
            <v>5</v>
          </cell>
          <cell r="P986">
            <v>209836507</v>
          </cell>
        </row>
        <row r="987">
          <cell r="A987">
            <v>68276</v>
          </cell>
          <cell r="B987" t="str">
            <v>68276</v>
          </cell>
          <cell r="C987" t="str">
            <v>SANTANDER</v>
          </cell>
          <cell r="D987" t="str">
            <v>FLORIDABLANCA</v>
          </cell>
          <cell r="E987">
            <v>8902051768</v>
          </cell>
          <cell r="F987">
            <v>890205176</v>
          </cell>
          <cell r="H987">
            <v>1</v>
          </cell>
          <cell r="I987" t="str">
            <v>CERTIFICADO</v>
          </cell>
          <cell r="L987">
            <v>1733606701</v>
          </cell>
          <cell r="M987">
            <v>144467225</v>
          </cell>
          <cell r="N987">
            <v>722336125</v>
          </cell>
          <cell r="O987">
            <v>5</v>
          </cell>
          <cell r="P987">
            <v>144467225</v>
          </cell>
        </row>
        <row r="988">
          <cell r="A988">
            <v>68307</v>
          </cell>
          <cell r="B988" t="str">
            <v>68307</v>
          </cell>
          <cell r="C988" t="str">
            <v>SANTANDER</v>
          </cell>
          <cell r="D988" t="str">
            <v>GIRON</v>
          </cell>
          <cell r="E988">
            <v>8902048026</v>
          </cell>
          <cell r="F988">
            <v>890204802</v>
          </cell>
          <cell r="H988">
            <v>1</v>
          </cell>
          <cell r="I988" t="str">
            <v>CERTIFICADO</v>
          </cell>
          <cell r="L988">
            <v>1167822352</v>
          </cell>
          <cell r="M988">
            <v>97318529</v>
          </cell>
          <cell r="N988">
            <v>486592645</v>
          </cell>
          <cell r="O988">
            <v>5</v>
          </cell>
          <cell r="P988">
            <v>97318529</v>
          </cell>
        </row>
        <row r="989">
          <cell r="A989">
            <v>68547</v>
          </cell>
          <cell r="B989" t="str">
            <v>68547</v>
          </cell>
          <cell r="C989" t="str">
            <v>SANTANDER</v>
          </cell>
          <cell r="D989" t="str">
            <v>PIEDECUESTA</v>
          </cell>
          <cell r="E989" t="str">
            <v>8902053836</v>
          </cell>
          <cell r="F989">
            <v>890205383</v>
          </cell>
          <cell r="H989">
            <v>1</v>
          </cell>
          <cell r="I989" t="str">
            <v>CERTIFICADO</v>
          </cell>
          <cell r="L989">
            <v>1581133148</v>
          </cell>
          <cell r="M989">
            <v>131761096</v>
          </cell>
          <cell r="N989">
            <v>658805480</v>
          </cell>
          <cell r="O989">
            <v>5</v>
          </cell>
          <cell r="P989">
            <v>131761096</v>
          </cell>
        </row>
        <row r="990">
          <cell r="A990">
            <v>70110</v>
          </cell>
          <cell r="B990" t="str">
            <v>70110</v>
          </cell>
          <cell r="C990" t="str">
            <v>SUCRE</v>
          </cell>
          <cell r="D990" t="str">
            <v>BUENAVISTA</v>
          </cell>
          <cell r="E990">
            <v>8922012869</v>
          </cell>
          <cell r="F990">
            <v>892201286</v>
          </cell>
          <cell r="H990">
            <v>1</v>
          </cell>
          <cell r="L990">
            <v>227577875</v>
          </cell>
          <cell r="M990">
            <v>18964823</v>
          </cell>
          <cell r="N990">
            <v>94824115</v>
          </cell>
          <cell r="O990">
            <v>5</v>
          </cell>
          <cell r="P990">
            <v>18964823</v>
          </cell>
        </row>
        <row r="991">
          <cell r="A991">
            <v>70124</v>
          </cell>
          <cell r="B991" t="str">
            <v>70124</v>
          </cell>
          <cell r="C991" t="str">
            <v>SUCRE</v>
          </cell>
          <cell r="D991" t="str">
            <v>CAIMITO</v>
          </cell>
          <cell r="E991">
            <v>8922000581</v>
          </cell>
          <cell r="F991">
            <v>892200058</v>
          </cell>
          <cell r="G991" t="str">
            <v>No tiene cuenta maestra</v>
          </cell>
          <cell r="H991">
            <v>2</v>
          </cell>
          <cell r="L991">
            <v>343022312</v>
          </cell>
          <cell r="M991">
            <v>28585193</v>
          </cell>
          <cell r="N991">
            <v>0</v>
          </cell>
          <cell r="O991">
            <v>0</v>
          </cell>
          <cell r="P991">
            <v>0</v>
          </cell>
        </row>
        <row r="992">
          <cell r="A992">
            <v>70204</v>
          </cell>
          <cell r="B992" t="str">
            <v>70204</v>
          </cell>
          <cell r="C992" t="str">
            <v>SUCRE</v>
          </cell>
          <cell r="D992" t="str">
            <v>COLOSO</v>
          </cell>
          <cell r="E992">
            <v>8922800537</v>
          </cell>
          <cell r="F992">
            <v>892280053</v>
          </cell>
          <cell r="H992">
            <v>1</v>
          </cell>
          <cell r="L992">
            <v>238820716</v>
          </cell>
          <cell r="M992">
            <v>19901726</v>
          </cell>
          <cell r="N992">
            <v>99508630</v>
          </cell>
          <cell r="O992">
            <v>5</v>
          </cell>
          <cell r="P992">
            <v>19901726</v>
          </cell>
        </row>
        <row r="993">
          <cell r="A993">
            <v>70215</v>
          </cell>
          <cell r="B993" t="str">
            <v>70215</v>
          </cell>
          <cell r="C993" t="str">
            <v>SUCRE</v>
          </cell>
          <cell r="D993" t="str">
            <v>COROZAL</v>
          </cell>
          <cell r="E993">
            <v>8922800322</v>
          </cell>
          <cell r="F993">
            <v>892280032</v>
          </cell>
          <cell r="H993">
            <v>1</v>
          </cell>
          <cell r="L993">
            <v>1266558416</v>
          </cell>
          <cell r="M993">
            <v>105546535</v>
          </cell>
          <cell r="N993">
            <v>527732675</v>
          </cell>
          <cell r="O993">
            <v>5</v>
          </cell>
          <cell r="P993">
            <v>105546535</v>
          </cell>
        </row>
        <row r="994">
          <cell r="A994">
            <v>70221</v>
          </cell>
          <cell r="B994" t="str">
            <v>70221</v>
          </cell>
          <cell r="C994" t="str">
            <v>SUCRE</v>
          </cell>
          <cell r="D994" t="str">
            <v>COVEÑAS</v>
          </cell>
          <cell r="E994">
            <v>8230035437</v>
          </cell>
          <cell r="F994">
            <v>823003543</v>
          </cell>
          <cell r="H994">
            <v>1</v>
          </cell>
          <cell r="L994">
            <v>345235364</v>
          </cell>
          <cell r="M994">
            <v>28769614</v>
          </cell>
          <cell r="N994">
            <v>143848070</v>
          </cell>
          <cell r="O994">
            <v>5</v>
          </cell>
          <cell r="P994">
            <v>28769614</v>
          </cell>
        </row>
        <row r="995">
          <cell r="A995">
            <v>70230</v>
          </cell>
          <cell r="B995" t="str">
            <v>70230</v>
          </cell>
          <cell r="C995" t="str">
            <v>SUCRE</v>
          </cell>
          <cell r="D995" t="str">
            <v>CHALAN</v>
          </cell>
          <cell r="E995">
            <v>8922007407</v>
          </cell>
          <cell r="F995">
            <v>892200740</v>
          </cell>
          <cell r="H995">
            <v>1</v>
          </cell>
          <cell r="L995">
            <v>131162902</v>
          </cell>
          <cell r="M995">
            <v>10930242</v>
          </cell>
          <cell r="N995">
            <v>54651210</v>
          </cell>
          <cell r="O995">
            <v>5</v>
          </cell>
          <cell r="P995">
            <v>10930242</v>
          </cell>
        </row>
        <row r="996">
          <cell r="A996">
            <v>70233</v>
          </cell>
          <cell r="B996" t="str">
            <v>70233</v>
          </cell>
          <cell r="C996" t="str">
            <v>SUCRE</v>
          </cell>
          <cell r="D996" t="str">
            <v>EL ROBLE</v>
          </cell>
          <cell r="E996">
            <v>8230025955</v>
          </cell>
          <cell r="F996">
            <v>823002595</v>
          </cell>
          <cell r="H996">
            <v>1</v>
          </cell>
          <cell r="L996">
            <v>309428348</v>
          </cell>
          <cell r="M996">
            <v>25785696</v>
          </cell>
          <cell r="N996">
            <v>128928480</v>
          </cell>
          <cell r="O996">
            <v>5</v>
          </cell>
          <cell r="P996">
            <v>25785696</v>
          </cell>
        </row>
        <row r="997">
          <cell r="A997">
            <v>70235</v>
          </cell>
          <cell r="B997" t="str">
            <v>70235</v>
          </cell>
          <cell r="C997" t="str">
            <v>SUCRE</v>
          </cell>
          <cell r="D997" t="str">
            <v>GALERAS</v>
          </cell>
          <cell r="E997">
            <v>8000498260</v>
          </cell>
          <cell r="F997">
            <v>800049826</v>
          </cell>
          <cell r="H997">
            <v>1</v>
          </cell>
          <cell r="L997">
            <v>453794008</v>
          </cell>
          <cell r="M997">
            <v>37816167</v>
          </cell>
          <cell r="N997">
            <v>189080835</v>
          </cell>
          <cell r="O997">
            <v>5</v>
          </cell>
          <cell r="P997">
            <v>37816167</v>
          </cell>
        </row>
        <row r="998">
          <cell r="A998">
            <v>70265</v>
          </cell>
          <cell r="B998" t="str">
            <v>70265</v>
          </cell>
          <cell r="C998" t="str">
            <v>SUCRE</v>
          </cell>
          <cell r="D998" t="str">
            <v>GUARANDA</v>
          </cell>
          <cell r="E998">
            <v>8000613133</v>
          </cell>
          <cell r="F998">
            <v>800061313</v>
          </cell>
          <cell r="G998" t="str">
            <v>No tiene cuenta maestra</v>
          </cell>
          <cell r="H998">
            <v>2</v>
          </cell>
          <cell r="L998">
            <v>511250864</v>
          </cell>
          <cell r="M998">
            <v>42604239</v>
          </cell>
          <cell r="N998">
            <v>0</v>
          </cell>
          <cell r="O998">
            <v>0</v>
          </cell>
          <cell r="P998">
            <v>0</v>
          </cell>
        </row>
        <row r="999">
          <cell r="A999">
            <v>70400</v>
          </cell>
          <cell r="B999" t="str">
            <v>70400</v>
          </cell>
          <cell r="C999" t="str">
            <v>SUCRE</v>
          </cell>
          <cell r="D999" t="str">
            <v>LA UNION</v>
          </cell>
          <cell r="E999">
            <v>8000503319</v>
          </cell>
          <cell r="F999">
            <v>800050331</v>
          </cell>
          <cell r="G999" t="str">
            <v>No tiene cuenta maestra</v>
          </cell>
          <cell r="H999">
            <v>2</v>
          </cell>
          <cell r="L999">
            <v>354790528</v>
          </cell>
          <cell r="M999">
            <v>29565877</v>
          </cell>
          <cell r="N999">
            <v>0</v>
          </cell>
          <cell r="O999">
            <v>0</v>
          </cell>
          <cell r="P999">
            <v>0</v>
          </cell>
        </row>
        <row r="1000">
          <cell r="A1000">
            <v>70418</v>
          </cell>
          <cell r="B1000" t="str">
            <v>70418</v>
          </cell>
          <cell r="C1000" t="str">
            <v>SUCRE</v>
          </cell>
          <cell r="D1000" t="str">
            <v>LOS PALMITOS</v>
          </cell>
          <cell r="E1000">
            <v>8922012876</v>
          </cell>
          <cell r="F1000">
            <v>892201287</v>
          </cell>
          <cell r="H1000">
            <v>1</v>
          </cell>
          <cell r="L1000">
            <v>497880910</v>
          </cell>
          <cell r="M1000">
            <v>41490076</v>
          </cell>
          <cell r="N1000">
            <v>207450380</v>
          </cell>
          <cell r="O1000">
            <v>5</v>
          </cell>
          <cell r="P1000">
            <v>41490076</v>
          </cell>
        </row>
        <row r="1001">
          <cell r="A1001">
            <v>70429</v>
          </cell>
          <cell r="B1001" t="str">
            <v>70429</v>
          </cell>
          <cell r="C1001" t="str">
            <v>SUCRE</v>
          </cell>
          <cell r="D1001" t="str">
            <v>MAJAGUAL</v>
          </cell>
          <cell r="E1001">
            <v>8922800576</v>
          </cell>
          <cell r="F1001">
            <v>892280057</v>
          </cell>
          <cell r="G1001" t="str">
            <v>No tiene cuenta maestra</v>
          </cell>
          <cell r="H1001">
            <v>2</v>
          </cell>
          <cell r="L1001">
            <v>1304876080</v>
          </cell>
          <cell r="M1001">
            <v>108739673</v>
          </cell>
          <cell r="N1001">
            <v>0</v>
          </cell>
          <cell r="O1001">
            <v>0</v>
          </cell>
          <cell r="P1001">
            <v>0</v>
          </cell>
        </row>
        <row r="1002">
          <cell r="A1002">
            <v>70473</v>
          </cell>
          <cell r="B1002" t="str">
            <v>70473</v>
          </cell>
          <cell r="C1002" t="str">
            <v>SUCRE</v>
          </cell>
          <cell r="D1002" t="str">
            <v>MORROA</v>
          </cell>
          <cell r="E1002">
            <v>8922012962</v>
          </cell>
          <cell r="F1002">
            <v>892201296</v>
          </cell>
          <cell r="H1002">
            <v>1</v>
          </cell>
          <cell r="L1002">
            <v>331965348</v>
          </cell>
          <cell r="M1002">
            <v>27663779</v>
          </cell>
          <cell r="N1002">
            <v>138318895</v>
          </cell>
          <cell r="O1002">
            <v>5</v>
          </cell>
          <cell r="P1002">
            <v>27663779</v>
          </cell>
        </row>
        <row r="1003">
          <cell r="A1003">
            <v>70508</v>
          </cell>
          <cell r="B1003" t="str">
            <v>70508</v>
          </cell>
          <cell r="C1003" t="str">
            <v>SUCRE</v>
          </cell>
          <cell r="D1003" t="str">
            <v>OVEJAS</v>
          </cell>
          <cell r="E1003">
            <v>8001007291</v>
          </cell>
          <cell r="F1003">
            <v>800100729</v>
          </cell>
          <cell r="G1003" t="str">
            <v>No tiene cuenta maestra</v>
          </cell>
          <cell r="H1003">
            <v>2</v>
          </cell>
          <cell r="L1003">
            <v>554113456</v>
          </cell>
          <cell r="M1003">
            <v>46176121</v>
          </cell>
          <cell r="N1003">
            <v>0</v>
          </cell>
          <cell r="O1003">
            <v>0</v>
          </cell>
          <cell r="P1003">
            <v>0</v>
          </cell>
        </row>
        <row r="1004">
          <cell r="A1004">
            <v>70523</v>
          </cell>
          <cell r="B1004" t="str">
            <v>70523</v>
          </cell>
          <cell r="C1004" t="str">
            <v>SUCRE</v>
          </cell>
          <cell r="D1004" t="str">
            <v>PALMITO</v>
          </cell>
          <cell r="E1004">
            <v>8922003128</v>
          </cell>
          <cell r="F1004">
            <v>892200312</v>
          </cell>
          <cell r="H1004">
            <v>1</v>
          </cell>
          <cell r="L1004">
            <v>445187496</v>
          </cell>
          <cell r="M1004">
            <v>37098958</v>
          </cell>
          <cell r="N1004">
            <v>185494790</v>
          </cell>
          <cell r="O1004">
            <v>5</v>
          </cell>
          <cell r="P1004">
            <v>37098958</v>
          </cell>
        </row>
        <row r="1005">
          <cell r="A1005">
            <v>70670</v>
          </cell>
          <cell r="B1005" t="str">
            <v>70670</v>
          </cell>
          <cell r="C1005" t="str">
            <v>SUCRE</v>
          </cell>
          <cell r="D1005" t="str">
            <v>SAMPUES</v>
          </cell>
          <cell r="E1005">
            <v>8922800551</v>
          </cell>
          <cell r="F1005">
            <v>892280055</v>
          </cell>
          <cell r="H1005">
            <v>1</v>
          </cell>
          <cell r="L1005">
            <v>1270431104</v>
          </cell>
          <cell r="M1005">
            <v>105869259</v>
          </cell>
          <cell r="N1005">
            <v>529346295</v>
          </cell>
          <cell r="O1005">
            <v>5</v>
          </cell>
          <cell r="P1005">
            <v>105869259</v>
          </cell>
        </row>
        <row r="1006">
          <cell r="A1006">
            <v>70678</v>
          </cell>
          <cell r="B1006" t="str">
            <v>70678</v>
          </cell>
          <cell r="C1006" t="str">
            <v>SUCRE</v>
          </cell>
          <cell r="D1006" t="str">
            <v>SAN BENITO ABAD</v>
          </cell>
          <cell r="E1006">
            <v>8922800544</v>
          </cell>
          <cell r="F1006">
            <v>892280054</v>
          </cell>
          <cell r="G1006" t="str">
            <v>No tiene cuenta maestra</v>
          </cell>
          <cell r="H1006">
            <v>2</v>
          </cell>
          <cell r="L1006">
            <v>803573872</v>
          </cell>
          <cell r="M1006">
            <v>66964489</v>
          </cell>
          <cell r="N1006">
            <v>0</v>
          </cell>
          <cell r="O1006">
            <v>0</v>
          </cell>
          <cell r="P1006">
            <v>0</v>
          </cell>
        </row>
        <row r="1007">
          <cell r="A1007">
            <v>70702</v>
          </cell>
          <cell r="B1007" t="str">
            <v>70702</v>
          </cell>
          <cell r="C1007" t="str">
            <v>SUCRE</v>
          </cell>
          <cell r="D1007" t="str">
            <v>SAN JUAN BETULIA</v>
          </cell>
          <cell r="E1007">
            <v>8922012821</v>
          </cell>
          <cell r="F1007">
            <v>892201282</v>
          </cell>
          <cell r="H1007">
            <v>1</v>
          </cell>
          <cell r="L1007">
            <v>281911640</v>
          </cell>
          <cell r="M1007">
            <v>23492637</v>
          </cell>
          <cell r="N1007">
            <v>117463185</v>
          </cell>
          <cell r="O1007">
            <v>5</v>
          </cell>
          <cell r="P1007">
            <v>23492637</v>
          </cell>
        </row>
        <row r="1008">
          <cell r="A1008">
            <v>70708</v>
          </cell>
          <cell r="B1008" t="str">
            <v>70708</v>
          </cell>
          <cell r="C1008" t="str">
            <v>SUCRE</v>
          </cell>
          <cell r="D1008" t="str">
            <v>SAN MARCOS</v>
          </cell>
          <cell r="E1008">
            <v>8922005916</v>
          </cell>
          <cell r="F1008">
            <v>892200591</v>
          </cell>
          <cell r="H1008">
            <v>1</v>
          </cell>
          <cell r="L1008">
            <v>1390150080</v>
          </cell>
          <cell r="M1008">
            <v>115845840</v>
          </cell>
          <cell r="N1008">
            <v>579229200</v>
          </cell>
          <cell r="O1008">
            <v>5</v>
          </cell>
          <cell r="P1008">
            <v>115845840</v>
          </cell>
        </row>
        <row r="1009">
          <cell r="A1009">
            <v>70713</v>
          </cell>
          <cell r="B1009" t="str">
            <v>70713</v>
          </cell>
          <cell r="C1009" t="str">
            <v>SUCRE</v>
          </cell>
          <cell r="D1009" t="str">
            <v>SAN ONOFRE</v>
          </cell>
          <cell r="E1009">
            <v>8922005923</v>
          </cell>
          <cell r="F1009">
            <v>892200592</v>
          </cell>
          <cell r="G1009" t="str">
            <v>No tiene cuenta maestra</v>
          </cell>
          <cell r="H1009">
            <v>2</v>
          </cell>
          <cell r="L1009">
            <v>1633031072</v>
          </cell>
          <cell r="M1009">
            <v>136085923</v>
          </cell>
          <cell r="N1009">
            <v>0</v>
          </cell>
          <cell r="O1009">
            <v>0</v>
          </cell>
          <cell r="P1009">
            <v>0</v>
          </cell>
        </row>
        <row r="1010">
          <cell r="A1010">
            <v>70717</v>
          </cell>
          <cell r="B1010" t="str">
            <v>70717</v>
          </cell>
          <cell r="C1010" t="str">
            <v>SUCRE</v>
          </cell>
          <cell r="D1010" t="str">
            <v>SAN PEDRO</v>
          </cell>
          <cell r="E1010">
            <v>8922800630</v>
          </cell>
          <cell r="F1010">
            <v>892280063</v>
          </cell>
          <cell r="H1010">
            <v>1</v>
          </cell>
          <cell r="L1010">
            <v>430901240</v>
          </cell>
          <cell r="M1010">
            <v>35908437</v>
          </cell>
          <cell r="N1010">
            <v>179542185</v>
          </cell>
          <cell r="O1010">
            <v>5</v>
          </cell>
          <cell r="P1010">
            <v>35908437</v>
          </cell>
        </row>
        <row r="1011">
          <cell r="A1011">
            <v>70742</v>
          </cell>
          <cell r="B1011" t="str">
            <v>70742</v>
          </cell>
          <cell r="C1011" t="str">
            <v>SUCRE</v>
          </cell>
          <cell r="D1011" t="str">
            <v>SINCE</v>
          </cell>
          <cell r="E1011">
            <v>8001007474</v>
          </cell>
          <cell r="F1011">
            <v>800100747</v>
          </cell>
          <cell r="G1011" t="str">
            <v>No tiene cuenta maestra</v>
          </cell>
          <cell r="H1011">
            <v>2</v>
          </cell>
          <cell r="L1011">
            <v>558084511</v>
          </cell>
          <cell r="M1011">
            <v>46507043</v>
          </cell>
          <cell r="N1011">
            <v>0</v>
          </cell>
          <cell r="O1011">
            <v>0</v>
          </cell>
          <cell r="P1011">
            <v>0</v>
          </cell>
        </row>
        <row r="1012">
          <cell r="A1012">
            <v>70771</v>
          </cell>
          <cell r="B1012" t="str">
            <v>70771</v>
          </cell>
          <cell r="C1012" t="str">
            <v>SUCRE</v>
          </cell>
          <cell r="D1012" t="str">
            <v>SUCRE</v>
          </cell>
          <cell r="E1012">
            <v>8922800616</v>
          </cell>
          <cell r="F1012">
            <v>892280061</v>
          </cell>
          <cell r="H1012">
            <v>1</v>
          </cell>
          <cell r="L1012">
            <v>875394928</v>
          </cell>
          <cell r="M1012">
            <v>72949577</v>
          </cell>
          <cell r="N1012">
            <v>364747885</v>
          </cell>
          <cell r="O1012">
            <v>5</v>
          </cell>
          <cell r="P1012">
            <v>72949577</v>
          </cell>
        </row>
        <row r="1013">
          <cell r="A1013">
            <v>70820</v>
          </cell>
          <cell r="B1013" t="str">
            <v>70820</v>
          </cell>
          <cell r="C1013" t="str">
            <v>SUCRE</v>
          </cell>
          <cell r="D1013" t="str">
            <v>TOLU</v>
          </cell>
          <cell r="E1013">
            <v>8922008397</v>
          </cell>
          <cell r="F1013">
            <v>892200839</v>
          </cell>
          <cell r="H1013">
            <v>1</v>
          </cell>
          <cell r="L1013">
            <v>559072688</v>
          </cell>
          <cell r="M1013">
            <v>46589391</v>
          </cell>
          <cell r="N1013">
            <v>232946955</v>
          </cell>
          <cell r="O1013">
            <v>5</v>
          </cell>
          <cell r="P1013">
            <v>46589391</v>
          </cell>
        </row>
        <row r="1014">
          <cell r="A1014">
            <v>70823</v>
          </cell>
          <cell r="B1014" t="str">
            <v>70823</v>
          </cell>
          <cell r="C1014" t="str">
            <v>SUCRE</v>
          </cell>
          <cell r="D1014" t="str">
            <v>TOLUVIEJO</v>
          </cell>
          <cell r="E1014">
            <v>8001007514</v>
          </cell>
          <cell r="F1014">
            <v>800100751</v>
          </cell>
          <cell r="H1014">
            <v>1</v>
          </cell>
          <cell r="L1014">
            <v>459034136</v>
          </cell>
          <cell r="M1014">
            <v>38252845</v>
          </cell>
          <cell r="N1014">
            <v>191264225</v>
          </cell>
          <cell r="O1014">
            <v>5</v>
          </cell>
          <cell r="P1014">
            <v>38252845</v>
          </cell>
        </row>
        <row r="1015">
          <cell r="A1015">
            <v>70001</v>
          </cell>
          <cell r="B1015" t="str">
            <v>70001</v>
          </cell>
          <cell r="C1015" t="str">
            <v>SUCRE</v>
          </cell>
          <cell r="D1015" t="str">
            <v>SINCELEJO</v>
          </cell>
          <cell r="E1015">
            <v>8001040626</v>
          </cell>
          <cell r="F1015">
            <v>800104062</v>
          </cell>
          <cell r="H1015">
            <v>1</v>
          </cell>
          <cell r="I1015" t="str">
            <v>CERTIFICADO</v>
          </cell>
          <cell r="L1015">
            <v>4466242112</v>
          </cell>
          <cell r="M1015">
            <v>372186843</v>
          </cell>
          <cell r="N1015">
            <v>1860934215</v>
          </cell>
          <cell r="O1015">
            <v>5</v>
          </cell>
          <cell r="P1015">
            <v>372186843</v>
          </cell>
        </row>
        <row r="1016">
          <cell r="A1016">
            <v>73024</v>
          </cell>
          <cell r="B1016" t="str">
            <v>73024</v>
          </cell>
          <cell r="C1016" t="str">
            <v>TOLIMA </v>
          </cell>
          <cell r="D1016" t="str">
            <v>ALPUJARRA</v>
          </cell>
          <cell r="E1016">
            <v>8907020177</v>
          </cell>
          <cell r="F1016">
            <v>890702017</v>
          </cell>
          <cell r="H1016">
            <v>1</v>
          </cell>
          <cell r="L1016">
            <v>76477089</v>
          </cell>
          <cell r="M1016">
            <v>6373091</v>
          </cell>
          <cell r="N1016">
            <v>31865455</v>
          </cell>
          <cell r="O1016">
            <v>5</v>
          </cell>
          <cell r="P1016">
            <v>6373091</v>
          </cell>
        </row>
        <row r="1017">
          <cell r="A1017">
            <v>73026</v>
          </cell>
          <cell r="B1017" t="str">
            <v>73026</v>
          </cell>
          <cell r="C1017" t="str">
            <v>TOLIMA </v>
          </cell>
          <cell r="D1017" t="str">
            <v>ALVARADO</v>
          </cell>
          <cell r="E1017">
            <v>8907009616</v>
          </cell>
          <cell r="F1017">
            <v>890700961</v>
          </cell>
          <cell r="H1017">
            <v>1</v>
          </cell>
          <cell r="L1017">
            <v>142017471</v>
          </cell>
          <cell r="M1017">
            <v>11834789</v>
          </cell>
          <cell r="N1017">
            <v>59173945</v>
          </cell>
          <cell r="O1017">
            <v>5</v>
          </cell>
          <cell r="P1017">
            <v>11834789</v>
          </cell>
        </row>
        <row r="1018">
          <cell r="A1018">
            <v>73030</v>
          </cell>
          <cell r="B1018" t="str">
            <v>73030</v>
          </cell>
          <cell r="C1018" t="str">
            <v>TOLIMA </v>
          </cell>
          <cell r="D1018" t="str">
            <v>AMBALEMA</v>
          </cell>
          <cell r="E1018">
            <v>8001000484</v>
          </cell>
          <cell r="F1018">
            <v>800100048</v>
          </cell>
          <cell r="H1018">
            <v>1</v>
          </cell>
          <cell r="L1018">
            <v>134004958</v>
          </cell>
          <cell r="M1018">
            <v>11167080</v>
          </cell>
          <cell r="N1018">
            <v>55835400</v>
          </cell>
          <cell r="O1018">
            <v>5</v>
          </cell>
          <cell r="P1018">
            <v>11167080</v>
          </cell>
        </row>
        <row r="1019">
          <cell r="A1019">
            <v>73043</v>
          </cell>
          <cell r="B1019" t="str">
            <v>73043</v>
          </cell>
          <cell r="C1019" t="str">
            <v>TOLIMA </v>
          </cell>
          <cell r="D1019" t="str">
            <v>ANZOATEGUI</v>
          </cell>
          <cell r="E1019">
            <v>8907020184</v>
          </cell>
          <cell r="F1019">
            <v>890702018</v>
          </cell>
          <cell r="H1019">
            <v>1</v>
          </cell>
          <cell r="L1019">
            <v>323926336</v>
          </cell>
          <cell r="M1019">
            <v>26993861</v>
          </cell>
          <cell r="N1019">
            <v>134969305</v>
          </cell>
          <cell r="O1019">
            <v>5</v>
          </cell>
          <cell r="P1019">
            <v>26993861</v>
          </cell>
        </row>
        <row r="1020">
          <cell r="A1020">
            <v>73055</v>
          </cell>
          <cell r="B1020" t="str">
            <v>73055</v>
          </cell>
          <cell r="C1020" t="str">
            <v>TOLIMA </v>
          </cell>
          <cell r="D1020" t="str">
            <v>GUAYABAL</v>
          </cell>
          <cell r="E1020">
            <v>8907009820</v>
          </cell>
          <cell r="F1020">
            <v>890700982</v>
          </cell>
          <cell r="H1020">
            <v>1</v>
          </cell>
          <cell r="L1020">
            <v>229943923</v>
          </cell>
          <cell r="M1020">
            <v>19161994</v>
          </cell>
          <cell r="N1020">
            <v>95809970</v>
          </cell>
          <cell r="O1020">
            <v>5</v>
          </cell>
          <cell r="P1020">
            <v>19161994</v>
          </cell>
        </row>
        <row r="1021">
          <cell r="A1021">
            <v>73067</v>
          </cell>
          <cell r="B1021" t="str">
            <v>73067</v>
          </cell>
          <cell r="C1021" t="str">
            <v>TOLIMA </v>
          </cell>
          <cell r="D1021" t="str">
            <v>ATACO</v>
          </cell>
          <cell r="E1021">
            <v>8001000491</v>
          </cell>
          <cell r="F1021">
            <v>800100049</v>
          </cell>
          <cell r="H1021">
            <v>1</v>
          </cell>
          <cell r="L1021">
            <v>576736696</v>
          </cell>
          <cell r="M1021">
            <v>48061391</v>
          </cell>
          <cell r="N1021">
            <v>240306955</v>
          </cell>
          <cell r="O1021">
            <v>5</v>
          </cell>
          <cell r="P1021">
            <v>48061391</v>
          </cell>
        </row>
        <row r="1022">
          <cell r="A1022">
            <v>73124</v>
          </cell>
          <cell r="B1022" t="str">
            <v>73124</v>
          </cell>
          <cell r="C1022" t="str">
            <v>TOLIMA </v>
          </cell>
          <cell r="D1022" t="str">
            <v>CAJAMARCA</v>
          </cell>
          <cell r="E1022">
            <v>8907008592</v>
          </cell>
          <cell r="F1022">
            <v>890700859</v>
          </cell>
          <cell r="H1022">
            <v>1</v>
          </cell>
          <cell r="L1022">
            <v>290208487</v>
          </cell>
          <cell r="M1022">
            <v>24184041</v>
          </cell>
          <cell r="N1022">
            <v>120920205</v>
          </cell>
          <cell r="O1022">
            <v>5</v>
          </cell>
          <cell r="P1022">
            <v>24184041</v>
          </cell>
        </row>
        <row r="1023">
          <cell r="A1023">
            <v>73148</v>
          </cell>
          <cell r="B1023" t="str">
            <v>73148</v>
          </cell>
          <cell r="C1023" t="str">
            <v>TOLIMA </v>
          </cell>
          <cell r="D1023" t="str">
            <v>CARMEN DE APICALA</v>
          </cell>
          <cell r="E1023">
            <v>8001000501</v>
          </cell>
          <cell r="F1023">
            <v>800100050</v>
          </cell>
          <cell r="H1023">
            <v>1</v>
          </cell>
          <cell r="L1023">
            <v>123653207</v>
          </cell>
          <cell r="M1023">
            <v>10304434</v>
          </cell>
          <cell r="N1023">
            <v>51522170</v>
          </cell>
          <cell r="O1023">
            <v>5</v>
          </cell>
          <cell r="P1023">
            <v>10304434</v>
          </cell>
        </row>
        <row r="1024">
          <cell r="A1024">
            <v>73152</v>
          </cell>
          <cell r="B1024" t="str">
            <v>73152</v>
          </cell>
          <cell r="C1024" t="str">
            <v>TOLIMA </v>
          </cell>
          <cell r="D1024" t="str">
            <v>CASABIANCA</v>
          </cell>
          <cell r="E1024">
            <v>8907020217</v>
          </cell>
          <cell r="F1024">
            <v>890702021</v>
          </cell>
          <cell r="H1024">
            <v>1</v>
          </cell>
          <cell r="L1024">
            <v>105261317</v>
          </cell>
          <cell r="M1024">
            <v>8771776</v>
          </cell>
          <cell r="N1024">
            <v>43858880</v>
          </cell>
          <cell r="O1024">
            <v>5</v>
          </cell>
          <cell r="P1024">
            <v>8771776</v>
          </cell>
        </row>
        <row r="1025">
          <cell r="A1025">
            <v>73168</v>
          </cell>
          <cell r="B1025" t="str">
            <v>73168</v>
          </cell>
          <cell r="C1025" t="str">
            <v>TOLIMA </v>
          </cell>
          <cell r="D1025" t="str">
            <v>CHAPARRAL</v>
          </cell>
          <cell r="E1025">
            <v>8001000531</v>
          </cell>
          <cell r="F1025">
            <v>800100053</v>
          </cell>
          <cell r="H1025">
            <v>1</v>
          </cell>
          <cell r="L1025">
            <v>899496532</v>
          </cell>
          <cell r="M1025">
            <v>74958044</v>
          </cell>
          <cell r="N1025">
            <v>374790220</v>
          </cell>
          <cell r="O1025">
            <v>5</v>
          </cell>
          <cell r="P1025">
            <v>74958044</v>
          </cell>
        </row>
        <row r="1026">
          <cell r="A1026">
            <v>73200</v>
          </cell>
          <cell r="B1026" t="str">
            <v>73200</v>
          </cell>
          <cell r="C1026" t="str">
            <v>TOLIMA </v>
          </cell>
          <cell r="D1026" t="str">
            <v>COELLO</v>
          </cell>
          <cell r="E1026">
            <v>8001000517</v>
          </cell>
          <cell r="F1026">
            <v>800100051</v>
          </cell>
          <cell r="H1026">
            <v>1</v>
          </cell>
          <cell r="L1026">
            <v>150454406</v>
          </cell>
          <cell r="M1026">
            <v>12537867</v>
          </cell>
          <cell r="N1026">
            <v>62689335</v>
          </cell>
          <cell r="O1026">
            <v>5</v>
          </cell>
          <cell r="P1026">
            <v>12537867</v>
          </cell>
        </row>
        <row r="1027">
          <cell r="A1027">
            <v>73217</v>
          </cell>
          <cell r="B1027" t="str">
            <v>73217</v>
          </cell>
          <cell r="C1027" t="str">
            <v>TOLIMA </v>
          </cell>
          <cell r="D1027" t="str">
            <v>COYAIMA</v>
          </cell>
          <cell r="E1027">
            <v>8907020231</v>
          </cell>
          <cell r="F1027">
            <v>890702023</v>
          </cell>
          <cell r="H1027">
            <v>1</v>
          </cell>
          <cell r="L1027">
            <v>747600856</v>
          </cell>
          <cell r="M1027">
            <v>62300071</v>
          </cell>
          <cell r="N1027">
            <v>311500355</v>
          </cell>
          <cell r="O1027">
            <v>5</v>
          </cell>
          <cell r="P1027">
            <v>62300071</v>
          </cell>
        </row>
        <row r="1028">
          <cell r="A1028">
            <v>73226</v>
          </cell>
          <cell r="B1028" t="str">
            <v>73226</v>
          </cell>
          <cell r="C1028" t="str">
            <v>TOLIMA </v>
          </cell>
          <cell r="D1028" t="str">
            <v>CUNDAY</v>
          </cell>
          <cell r="E1028">
            <v>8001000524</v>
          </cell>
          <cell r="F1028">
            <v>800100052</v>
          </cell>
          <cell r="H1028">
            <v>1</v>
          </cell>
          <cell r="L1028">
            <v>167420404</v>
          </cell>
          <cell r="M1028">
            <v>13951700</v>
          </cell>
          <cell r="N1028">
            <v>69758500</v>
          </cell>
          <cell r="O1028">
            <v>5</v>
          </cell>
          <cell r="P1028">
            <v>13951700</v>
          </cell>
        </row>
        <row r="1029">
          <cell r="A1029">
            <v>73236</v>
          </cell>
          <cell r="B1029" t="str">
            <v>73236</v>
          </cell>
          <cell r="C1029" t="str">
            <v>TOLIMA </v>
          </cell>
          <cell r="D1029" t="str">
            <v>DOLORES</v>
          </cell>
          <cell r="E1029">
            <v>8907020263</v>
          </cell>
          <cell r="F1029">
            <v>890702026</v>
          </cell>
          <cell r="H1029">
            <v>1</v>
          </cell>
          <cell r="L1029">
            <v>144237153</v>
          </cell>
          <cell r="M1029">
            <v>12019763</v>
          </cell>
          <cell r="N1029">
            <v>60098815</v>
          </cell>
          <cell r="O1029">
            <v>5</v>
          </cell>
          <cell r="P1029">
            <v>12019763</v>
          </cell>
        </row>
        <row r="1030">
          <cell r="A1030">
            <v>73268</v>
          </cell>
          <cell r="B1030" t="str">
            <v>73268</v>
          </cell>
          <cell r="C1030" t="str">
            <v>TOLIMA </v>
          </cell>
          <cell r="D1030" t="str">
            <v>ESPINAL</v>
          </cell>
          <cell r="E1030">
            <v>8907020270</v>
          </cell>
          <cell r="F1030">
            <v>890702027</v>
          </cell>
          <cell r="H1030">
            <v>1</v>
          </cell>
          <cell r="L1030">
            <v>986195198</v>
          </cell>
          <cell r="M1030">
            <v>82182933</v>
          </cell>
          <cell r="N1030">
            <v>410914665</v>
          </cell>
          <cell r="O1030">
            <v>5</v>
          </cell>
          <cell r="P1030">
            <v>82182933</v>
          </cell>
        </row>
        <row r="1031">
          <cell r="A1031">
            <v>73270</v>
          </cell>
          <cell r="B1031" t="str">
            <v>73270</v>
          </cell>
          <cell r="C1031" t="str">
            <v>TOLIMA </v>
          </cell>
          <cell r="D1031" t="str">
            <v>FALAN</v>
          </cell>
          <cell r="E1031">
            <v>8001000549</v>
          </cell>
          <cell r="F1031">
            <v>800100054</v>
          </cell>
          <cell r="H1031">
            <v>1</v>
          </cell>
          <cell r="L1031">
            <v>142153699</v>
          </cell>
          <cell r="M1031">
            <v>11846142</v>
          </cell>
          <cell r="N1031">
            <v>59230710</v>
          </cell>
          <cell r="O1031">
            <v>5</v>
          </cell>
          <cell r="P1031">
            <v>11846142</v>
          </cell>
        </row>
        <row r="1032">
          <cell r="A1032">
            <v>73275</v>
          </cell>
          <cell r="B1032" t="str">
            <v>73275</v>
          </cell>
          <cell r="C1032" t="str">
            <v>TOLIMA </v>
          </cell>
          <cell r="D1032" t="str">
            <v>FLANDES</v>
          </cell>
          <cell r="E1032">
            <v>8001000556</v>
          </cell>
          <cell r="F1032">
            <v>800100055</v>
          </cell>
          <cell r="H1032">
            <v>1</v>
          </cell>
          <cell r="L1032">
            <v>371170457</v>
          </cell>
          <cell r="M1032">
            <v>30930871</v>
          </cell>
          <cell r="N1032">
            <v>154654355</v>
          </cell>
          <cell r="O1032">
            <v>5</v>
          </cell>
          <cell r="P1032">
            <v>30930871</v>
          </cell>
        </row>
        <row r="1033">
          <cell r="A1033">
            <v>73283</v>
          </cell>
          <cell r="B1033" t="str">
            <v>73283</v>
          </cell>
          <cell r="C1033" t="str">
            <v>TOLIMA </v>
          </cell>
          <cell r="D1033" t="str">
            <v>FRESNO</v>
          </cell>
          <cell r="E1033">
            <v>8001000563</v>
          </cell>
          <cell r="F1033">
            <v>800100056</v>
          </cell>
          <cell r="G1033" t="str">
            <v>Res. 3446 del 25/10/2017</v>
          </cell>
          <cell r="H1033">
            <v>3</v>
          </cell>
          <cell r="J1033" t="str">
            <v>No. 3446 del 25-10-2017</v>
          </cell>
          <cell r="K1033" t="str">
            <v>Medida cautelar de suspension de giros </v>
          </cell>
          <cell r="L1033">
            <v>486735726</v>
          </cell>
          <cell r="M1033">
            <v>40561311</v>
          </cell>
          <cell r="N1033">
            <v>0</v>
          </cell>
          <cell r="O1033">
            <v>0</v>
          </cell>
          <cell r="P1033">
            <v>0</v>
          </cell>
        </row>
        <row r="1034">
          <cell r="A1034">
            <v>73319</v>
          </cell>
          <cell r="B1034" t="str">
            <v>73319</v>
          </cell>
          <cell r="C1034" t="str">
            <v>TOLIMA </v>
          </cell>
          <cell r="D1034" t="str">
            <v>GUAMO</v>
          </cell>
          <cell r="E1034">
            <v>8907020152</v>
          </cell>
          <cell r="F1034">
            <v>890702015</v>
          </cell>
          <cell r="H1034">
            <v>1</v>
          </cell>
          <cell r="J1034" t="str">
            <v>No. 3446 del 25-10-2017</v>
          </cell>
          <cell r="K1034" t="str">
            <v>No. 1523 del 28-05-2018</v>
          </cell>
          <cell r="L1034">
            <v>545871855</v>
          </cell>
          <cell r="M1034">
            <v>45489321</v>
          </cell>
          <cell r="N1034">
            <v>0</v>
          </cell>
          <cell r="O1034">
            <v>0</v>
          </cell>
          <cell r="P1034">
            <v>272935926</v>
          </cell>
        </row>
        <row r="1035">
          <cell r="A1035">
            <v>73347</v>
          </cell>
          <cell r="B1035" t="str">
            <v>73347</v>
          </cell>
          <cell r="C1035" t="str">
            <v>TOLIMA </v>
          </cell>
          <cell r="D1035" t="str">
            <v>HERVEO</v>
          </cell>
          <cell r="E1035">
            <v>8001000570</v>
          </cell>
          <cell r="F1035">
            <v>800100057</v>
          </cell>
          <cell r="H1035">
            <v>1</v>
          </cell>
          <cell r="L1035">
            <v>125581449</v>
          </cell>
          <cell r="M1035">
            <v>10465121</v>
          </cell>
          <cell r="N1035">
            <v>52325605</v>
          </cell>
          <cell r="O1035">
            <v>5</v>
          </cell>
          <cell r="P1035">
            <v>10465121</v>
          </cell>
        </row>
        <row r="1036">
          <cell r="A1036">
            <v>73349</v>
          </cell>
          <cell r="B1036" t="str">
            <v>73349</v>
          </cell>
          <cell r="C1036" t="str">
            <v>TOLIMA </v>
          </cell>
          <cell r="D1036" t="str">
            <v>HONDA</v>
          </cell>
          <cell r="E1036">
            <v>8001000588</v>
          </cell>
          <cell r="F1036">
            <v>800100058</v>
          </cell>
          <cell r="H1036">
            <v>1</v>
          </cell>
          <cell r="L1036">
            <v>411099650</v>
          </cell>
          <cell r="M1036">
            <v>34258304</v>
          </cell>
          <cell r="N1036">
            <v>171291520</v>
          </cell>
          <cell r="O1036">
            <v>5</v>
          </cell>
          <cell r="P1036">
            <v>34258304</v>
          </cell>
        </row>
        <row r="1037">
          <cell r="A1037">
            <v>73352</v>
          </cell>
          <cell r="B1037" t="str">
            <v>73352</v>
          </cell>
          <cell r="C1037" t="str">
            <v>TOLIMA </v>
          </cell>
          <cell r="D1037" t="str">
            <v>ICONONZO</v>
          </cell>
          <cell r="E1037">
            <v>8001000595</v>
          </cell>
          <cell r="F1037">
            <v>800100059</v>
          </cell>
          <cell r="H1037">
            <v>1</v>
          </cell>
          <cell r="L1037">
            <v>216370868</v>
          </cell>
          <cell r="M1037">
            <v>18030906</v>
          </cell>
          <cell r="N1037">
            <v>90154530</v>
          </cell>
          <cell r="O1037">
            <v>5</v>
          </cell>
          <cell r="P1037">
            <v>18030906</v>
          </cell>
        </row>
        <row r="1038">
          <cell r="A1038">
            <v>73408</v>
          </cell>
          <cell r="B1038" t="str">
            <v>73408</v>
          </cell>
          <cell r="C1038" t="str">
            <v>TOLIMA </v>
          </cell>
          <cell r="D1038" t="str">
            <v>LERIDA</v>
          </cell>
          <cell r="E1038">
            <v>8907020342</v>
          </cell>
          <cell r="F1038">
            <v>890702034</v>
          </cell>
          <cell r="H1038">
            <v>1</v>
          </cell>
          <cell r="L1038">
            <v>291342400</v>
          </cell>
          <cell r="M1038">
            <v>24278533</v>
          </cell>
          <cell r="N1038">
            <v>121392665</v>
          </cell>
          <cell r="O1038">
            <v>5</v>
          </cell>
          <cell r="P1038">
            <v>24278533</v>
          </cell>
        </row>
        <row r="1039">
          <cell r="A1039">
            <v>73411</v>
          </cell>
          <cell r="B1039" t="str">
            <v>73411</v>
          </cell>
          <cell r="C1039" t="str">
            <v>TOLIMA </v>
          </cell>
          <cell r="D1039" t="str">
            <v>LIBANO</v>
          </cell>
          <cell r="E1039">
            <v>8001000610</v>
          </cell>
          <cell r="F1039">
            <v>800100061</v>
          </cell>
          <cell r="H1039">
            <v>1</v>
          </cell>
          <cell r="L1039">
            <v>657790706</v>
          </cell>
          <cell r="M1039">
            <v>54815892</v>
          </cell>
          <cell r="N1039">
            <v>274079460</v>
          </cell>
          <cell r="O1039">
            <v>5</v>
          </cell>
          <cell r="P1039">
            <v>54815892</v>
          </cell>
        </row>
        <row r="1040">
          <cell r="A1040">
            <v>73443</v>
          </cell>
          <cell r="B1040" t="str">
            <v>73443</v>
          </cell>
          <cell r="C1040" t="str">
            <v>TOLIMA </v>
          </cell>
          <cell r="D1040" t="str">
            <v>MARIQUITA</v>
          </cell>
          <cell r="E1040">
            <v>8907013421</v>
          </cell>
          <cell r="F1040">
            <v>890701342</v>
          </cell>
          <cell r="H1040">
            <v>1</v>
          </cell>
          <cell r="L1040">
            <v>512491941</v>
          </cell>
          <cell r="M1040">
            <v>42707662</v>
          </cell>
          <cell r="N1040">
            <v>213538310</v>
          </cell>
          <cell r="O1040">
            <v>5</v>
          </cell>
          <cell r="P1040">
            <v>42707662</v>
          </cell>
        </row>
        <row r="1041">
          <cell r="A1041">
            <v>73449</v>
          </cell>
          <cell r="B1041" t="str">
            <v>73449</v>
          </cell>
          <cell r="C1041" t="str">
            <v>TOLIMA </v>
          </cell>
          <cell r="D1041" t="str">
            <v>MELGAR</v>
          </cell>
          <cell r="E1041" t="str">
            <v>8907019334</v>
          </cell>
          <cell r="F1041">
            <v>890701933</v>
          </cell>
          <cell r="H1041">
            <v>1</v>
          </cell>
          <cell r="L1041">
            <v>538877168</v>
          </cell>
          <cell r="M1041">
            <v>44906431</v>
          </cell>
          <cell r="N1041">
            <v>224532155</v>
          </cell>
          <cell r="O1041">
            <v>5</v>
          </cell>
          <cell r="P1041">
            <v>44906431</v>
          </cell>
        </row>
        <row r="1042">
          <cell r="A1042">
            <v>73461</v>
          </cell>
          <cell r="B1042" t="str">
            <v>73461</v>
          </cell>
          <cell r="C1042" t="str">
            <v>TOLIMA </v>
          </cell>
          <cell r="D1042" t="str">
            <v>MURILLO</v>
          </cell>
          <cell r="E1042">
            <v>8000103508</v>
          </cell>
          <cell r="F1042">
            <v>800010350</v>
          </cell>
          <cell r="H1042">
            <v>1</v>
          </cell>
          <cell r="L1042">
            <v>82513441</v>
          </cell>
          <cell r="M1042">
            <v>6876120</v>
          </cell>
          <cell r="N1042">
            <v>34380600</v>
          </cell>
          <cell r="O1042">
            <v>5</v>
          </cell>
          <cell r="P1042">
            <v>6876120</v>
          </cell>
        </row>
        <row r="1043">
          <cell r="A1043">
            <v>73483</v>
          </cell>
          <cell r="B1043" t="str">
            <v>73483</v>
          </cell>
          <cell r="C1043" t="str">
            <v>TOLIMA </v>
          </cell>
          <cell r="D1043" t="str">
            <v>NATAGAIMA</v>
          </cell>
          <cell r="E1043">
            <v>8001001341</v>
          </cell>
          <cell r="F1043">
            <v>800100134</v>
          </cell>
          <cell r="H1043">
            <v>1</v>
          </cell>
          <cell r="L1043">
            <v>325210419</v>
          </cell>
          <cell r="M1043">
            <v>27100868</v>
          </cell>
          <cell r="N1043">
            <v>135504340</v>
          </cell>
          <cell r="O1043">
            <v>5</v>
          </cell>
          <cell r="P1043">
            <v>27100868</v>
          </cell>
        </row>
        <row r="1044">
          <cell r="A1044">
            <v>73504</v>
          </cell>
          <cell r="B1044" t="str">
            <v>73504</v>
          </cell>
          <cell r="C1044" t="str">
            <v>TOLIMA </v>
          </cell>
          <cell r="D1044" t="str">
            <v>ORTEGA</v>
          </cell>
          <cell r="E1044">
            <v>8907009426</v>
          </cell>
          <cell r="F1044">
            <v>890700942</v>
          </cell>
          <cell r="H1044">
            <v>1</v>
          </cell>
          <cell r="L1044">
            <v>771081776</v>
          </cell>
          <cell r="M1044">
            <v>64256815</v>
          </cell>
          <cell r="N1044">
            <v>321284075</v>
          </cell>
          <cell r="O1044">
            <v>5</v>
          </cell>
          <cell r="P1044">
            <v>64256815</v>
          </cell>
        </row>
        <row r="1045">
          <cell r="A1045">
            <v>73520</v>
          </cell>
          <cell r="B1045" t="str">
            <v>73520</v>
          </cell>
          <cell r="C1045" t="str">
            <v>TOLIMA </v>
          </cell>
          <cell r="D1045" t="str">
            <v>PALOCABILDO</v>
          </cell>
          <cell r="E1045">
            <v>8090026375</v>
          </cell>
          <cell r="F1045">
            <v>809002637</v>
          </cell>
          <cell r="H1045">
            <v>1</v>
          </cell>
          <cell r="L1045">
            <v>144608526</v>
          </cell>
          <cell r="M1045">
            <v>12050711</v>
          </cell>
          <cell r="N1045">
            <v>60253555</v>
          </cell>
          <cell r="O1045">
            <v>5</v>
          </cell>
          <cell r="P1045">
            <v>12050711</v>
          </cell>
        </row>
        <row r="1046">
          <cell r="A1046">
            <v>73547</v>
          </cell>
          <cell r="B1046" t="str">
            <v>73547</v>
          </cell>
          <cell r="C1046" t="str">
            <v>TOLIMA </v>
          </cell>
          <cell r="D1046" t="str">
            <v>PIEDRAS</v>
          </cell>
          <cell r="E1046">
            <v>8001001364</v>
          </cell>
          <cell r="F1046">
            <v>800100136</v>
          </cell>
          <cell r="H1046">
            <v>1</v>
          </cell>
          <cell r="L1046">
            <v>83452448</v>
          </cell>
          <cell r="M1046">
            <v>6954371</v>
          </cell>
          <cell r="N1046">
            <v>34771855</v>
          </cell>
          <cell r="O1046">
            <v>5</v>
          </cell>
          <cell r="P1046">
            <v>6954371</v>
          </cell>
        </row>
        <row r="1047">
          <cell r="A1047">
            <v>73555</v>
          </cell>
          <cell r="B1047" t="str">
            <v>73555</v>
          </cell>
          <cell r="C1047" t="str">
            <v>TOLIMA </v>
          </cell>
          <cell r="D1047" t="str">
            <v>PLANADAS</v>
          </cell>
          <cell r="E1047">
            <v>8001001371</v>
          </cell>
          <cell r="F1047">
            <v>800100137</v>
          </cell>
          <cell r="H1047">
            <v>1</v>
          </cell>
          <cell r="L1047">
            <v>710936656</v>
          </cell>
          <cell r="M1047">
            <v>59244721</v>
          </cell>
          <cell r="N1047">
            <v>296223605</v>
          </cell>
          <cell r="O1047">
            <v>5</v>
          </cell>
          <cell r="P1047">
            <v>59244721</v>
          </cell>
        </row>
        <row r="1048">
          <cell r="A1048">
            <v>73563</v>
          </cell>
          <cell r="B1048" t="str">
            <v>73563</v>
          </cell>
          <cell r="C1048" t="str">
            <v>TOLIMA </v>
          </cell>
          <cell r="D1048" t="str">
            <v>PRADO</v>
          </cell>
          <cell r="E1048">
            <v>8907020381</v>
          </cell>
          <cell r="F1048">
            <v>890702038</v>
          </cell>
          <cell r="H1048">
            <v>1</v>
          </cell>
          <cell r="L1048">
            <v>157742959</v>
          </cell>
          <cell r="M1048">
            <v>13145247</v>
          </cell>
          <cell r="N1048">
            <v>65726235</v>
          </cell>
          <cell r="O1048">
            <v>5</v>
          </cell>
          <cell r="P1048">
            <v>13145247</v>
          </cell>
        </row>
        <row r="1049">
          <cell r="A1049">
            <v>73585</v>
          </cell>
          <cell r="B1049" t="str">
            <v>73585</v>
          </cell>
          <cell r="C1049" t="str">
            <v>TOLIMA </v>
          </cell>
          <cell r="D1049" t="str">
            <v>PURIFICACION</v>
          </cell>
          <cell r="E1049">
            <v>8907010774</v>
          </cell>
          <cell r="F1049">
            <v>890701077</v>
          </cell>
          <cell r="H1049">
            <v>1</v>
          </cell>
          <cell r="L1049">
            <v>371465637</v>
          </cell>
          <cell r="M1049">
            <v>30955470</v>
          </cell>
          <cell r="N1049">
            <v>154777350</v>
          </cell>
          <cell r="O1049">
            <v>5</v>
          </cell>
          <cell r="P1049">
            <v>30955470</v>
          </cell>
        </row>
        <row r="1050">
          <cell r="A1050">
            <v>73616</v>
          </cell>
          <cell r="B1050" t="str">
            <v>73616</v>
          </cell>
          <cell r="C1050" t="str">
            <v>TOLIMA </v>
          </cell>
          <cell r="D1050" t="str">
            <v>RIOBLANCO</v>
          </cell>
          <cell r="E1050">
            <v>8907020407</v>
          </cell>
          <cell r="F1050">
            <v>890702040</v>
          </cell>
          <cell r="H1050">
            <v>1</v>
          </cell>
          <cell r="L1050">
            <v>551973200</v>
          </cell>
          <cell r="M1050">
            <v>45997767</v>
          </cell>
          <cell r="N1050">
            <v>229988835</v>
          </cell>
          <cell r="O1050">
            <v>5</v>
          </cell>
          <cell r="P1050">
            <v>45997767</v>
          </cell>
        </row>
        <row r="1051">
          <cell r="A1051">
            <v>73622</v>
          </cell>
          <cell r="B1051" t="str">
            <v>73622</v>
          </cell>
          <cell r="C1051" t="str">
            <v>TOLIMA </v>
          </cell>
          <cell r="D1051" t="str">
            <v>RONCESVALLES</v>
          </cell>
          <cell r="E1051">
            <v>8907009118</v>
          </cell>
          <cell r="F1051">
            <v>890700911</v>
          </cell>
          <cell r="H1051">
            <v>1</v>
          </cell>
          <cell r="L1051">
            <v>103254524</v>
          </cell>
          <cell r="M1051">
            <v>8604544</v>
          </cell>
          <cell r="N1051">
            <v>43022720</v>
          </cell>
          <cell r="O1051">
            <v>5</v>
          </cell>
          <cell r="P1051">
            <v>8604544</v>
          </cell>
        </row>
        <row r="1052">
          <cell r="A1052">
            <v>73624</v>
          </cell>
          <cell r="B1052" t="str">
            <v>73624</v>
          </cell>
          <cell r="C1052" t="str">
            <v>TOLIMA </v>
          </cell>
          <cell r="D1052" t="str">
            <v>ROVIRA</v>
          </cell>
          <cell r="E1052">
            <v>8001001389</v>
          </cell>
          <cell r="F1052">
            <v>800100138</v>
          </cell>
          <cell r="H1052">
            <v>1</v>
          </cell>
          <cell r="L1052">
            <v>491677488</v>
          </cell>
          <cell r="M1052">
            <v>40973124</v>
          </cell>
          <cell r="N1052">
            <v>204865620</v>
          </cell>
          <cell r="O1052">
            <v>5</v>
          </cell>
          <cell r="P1052">
            <v>40973124</v>
          </cell>
        </row>
        <row r="1053">
          <cell r="A1053">
            <v>73671</v>
          </cell>
          <cell r="B1053" t="str">
            <v>73671</v>
          </cell>
          <cell r="C1053" t="str">
            <v>TOLIMA </v>
          </cell>
          <cell r="D1053" t="str">
            <v>SALDAÑA</v>
          </cell>
          <cell r="E1053">
            <v>8001001404</v>
          </cell>
          <cell r="F1053">
            <v>800100140</v>
          </cell>
          <cell r="H1053">
            <v>1</v>
          </cell>
          <cell r="L1053">
            <v>217342784</v>
          </cell>
          <cell r="M1053">
            <v>18111899</v>
          </cell>
          <cell r="N1053">
            <v>90559495</v>
          </cell>
          <cell r="O1053">
            <v>5</v>
          </cell>
          <cell r="P1053">
            <v>18111899</v>
          </cell>
        </row>
        <row r="1054">
          <cell r="A1054">
            <v>73675</v>
          </cell>
          <cell r="B1054" t="str">
            <v>73675</v>
          </cell>
          <cell r="C1054" t="str">
            <v>TOLIMA </v>
          </cell>
          <cell r="D1054" t="str">
            <v>SAN ANTONIO</v>
          </cell>
          <cell r="E1054">
            <v>8001001411</v>
          </cell>
          <cell r="F1054">
            <v>800100141</v>
          </cell>
          <cell r="H1054">
            <v>1</v>
          </cell>
          <cell r="L1054">
            <v>287062420</v>
          </cell>
          <cell r="M1054">
            <v>23921868</v>
          </cell>
          <cell r="N1054">
            <v>119609340</v>
          </cell>
          <cell r="O1054">
            <v>5</v>
          </cell>
          <cell r="P1054">
            <v>23921868</v>
          </cell>
        </row>
        <row r="1055">
          <cell r="A1055">
            <v>73678</v>
          </cell>
          <cell r="B1055" t="str">
            <v>73678</v>
          </cell>
          <cell r="C1055" t="str">
            <v>TOLIMA </v>
          </cell>
          <cell r="D1055" t="str">
            <v>SAN LUIS</v>
          </cell>
          <cell r="E1055">
            <v>8907008428</v>
          </cell>
          <cell r="F1055">
            <v>890700842</v>
          </cell>
          <cell r="H1055">
            <v>1</v>
          </cell>
          <cell r="L1055">
            <v>246238292</v>
          </cell>
          <cell r="M1055">
            <v>20519858</v>
          </cell>
          <cell r="N1055">
            <v>102599290</v>
          </cell>
          <cell r="O1055">
            <v>5</v>
          </cell>
          <cell r="P1055">
            <v>20519858</v>
          </cell>
        </row>
        <row r="1056">
          <cell r="A1056">
            <v>73686</v>
          </cell>
          <cell r="B1056" t="str">
            <v>73686</v>
          </cell>
          <cell r="C1056" t="str">
            <v>TOLIMA </v>
          </cell>
          <cell r="D1056" t="str">
            <v>SANTA ISABEL</v>
          </cell>
          <cell r="E1056">
            <v>8900720441</v>
          </cell>
          <cell r="F1056">
            <v>890072044</v>
          </cell>
          <cell r="H1056">
            <v>1</v>
          </cell>
          <cell r="L1056">
            <v>125269644</v>
          </cell>
          <cell r="M1056">
            <v>10439137</v>
          </cell>
          <cell r="N1056">
            <v>52195685</v>
          </cell>
          <cell r="O1056">
            <v>5</v>
          </cell>
          <cell r="P1056">
            <v>10439137</v>
          </cell>
        </row>
        <row r="1057">
          <cell r="A1057">
            <v>73770</v>
          </cell>
          <cell r="B1057" t="str">
            <v>73770</v>
          </cell>
          <cell r="C1057" t="str">
            <v>TOLIMA </v>
          </cell>
          <cell r="D1057" t="str">
            <v>SUAREZ</v>
          </cell>
          <cell r="E1057" t="str">
            <v>8907009780</v>
          </cell>
          <cell r="F1057">
            <v>890700978</v>
          </cell>
          <cell r="H1057">
            <v>1</v>
          </cell>
          <cell r="J1057" t="str">
            <v>No. 4091 del 16-11-2016</v>
          </cell>
          <cell r="K1057" t="str">
            <v>No. 1000 del 13-04-2018</v>
          </cell>
          <cell r="L1057">
            <v>79764830</v>
          </cell>
          <cell r="M1057">
            <v>6647069</v>
          </cell>
          <cell r="N1057">
            <v>0</v>
          </cell>
          <cell r="O1057">
            <v>0</v>
          </cell>
          <cell r="P1057">
            <v>39882414</v>
          </cell>
        </row>
        <row r="1058">
          <cell r="A1058">
            <v>73854</v>
          </cell>
          <cell r="B1058" t="str">
            <v>73854</v>
          </cell>
          <cell r="C1058" t="str">
            <v>TOLIMA </v>
          </cell>
          <cell r="D1058" t="str">
            <v>VALLE DE S.JUAN</v>
          </cell>
          <cell r="E1058">
            <v>8001001436</v>
          </cell>
          <cell r="F1058">
            <v>800100143</v>
          </cell>
          <cell r="H1058">
            <v>1</v>
          </cell>
          <cell r="L1058">
            <v>96309144</v>
          </cell>
          <cell r="M1058">
            <v>8025762</v>
          </cell>
          <cell r="N1058">
            <v>40128810</v>
          </cell>
          <cell r="O1058">
            <v>5</v>
          </cell>
          <cell r="P1058">
            <v>8025762</v>
          </cell>
        </row>
        <row r="1059">
          <cell r="A1059">
            <v>73861</v>
          </cell>
          <cell r="B1059" t="str">
            <v>73861</v>
          </cell>
          <cell r="C1059" t="str">
            <v>TOLIMA </v>
          </cell>
          <cell r="D1059" t="str">
            <v>VENADILLO</v>
          </cell>
          <cell r="E1059">
            <v>8001001443</v>
          </cell>
          <cell r="F1059">
            <v>800100144</v>
          </cell>
          <cell r="H1059">
            <v>1</v>
          </cell>
          <cell r="L1059">
            <v>225383692</v>
          </cell>
          <cell r="M1059">
            <v>18781974</v>
          </cell>
          <cell r="N1059">
            <v>93909870</v>
          </cell>
          <cell r="O1059">
            <v>5</v>
          </cell>
          <cell r="P1059">
            <v>18781974</v>
          </cell>
        </row>
        <row r="1060">
          <cell r="A1060">
            <v>73870</v>
          </cell>
          <cell r="B1060" t="str">
            <v>73870</v>
          </cell>
          <cell r="C1060" t="str">
            <v>TOLIMA </v>
          </cell>
          <cell r="D1060" t="str">
            <v>VILLA HERMOSA</v>
          </cell>
          <cell r="E1060">
            <v>8001001450</v>
          </cell>
          <cell r="F1060">
            <v>800100145</v>
          </cell>
          <cell r="H1060">
            <v>1</v>
          </cell>
          <cell r="L1060">
            <v>177389556</v>
          </cell>
          <cell r="M1060">
            <v>14782463</v>
          </cell>
          <cell r="N1060">
            <v>73912315</v>
          </cell>
          <cell r="O1060">
            <v>5</v>
          </cell>
          <cell r="P1060">
            <v>14782463</v>
          </cell>
        </row>
        <row r="1061">
          <cell r="A1061">
            <v>73873</v>
          </cell>
          <cell r="B1061" t="str">
            <v>73873</v>
          </cell>
          <cell r="C1061" t="str">
            <v>TOLIMA </v>
          </cell>
          <cell r="D1061" t="str">
            <v>VILLARRICA</v>
          </cell>
          <cell r="E1061">
            <v>8001001475</v>
          </cell>
          <cell r="F1061">
            <v>800100147</v>
          </cell>
          <cell r="H1061">
            <v>1</v>
          </cell>
          <cell r="L1061">
            <v>97190896</v>
          </cell>
          <cell r="M1061">
            <v>8099241</v>
          </cell>
          <cell r="N1061">
            <v>40496205</v>
          </cell>
          <cell r="O1061">
            <v>5</v>
          </cell>
          <cell r="P1061">
            <v>8099241</v>
          </cell>
        </row>
        <row r="1062">
          <cell r="A1062">
            <v>73001</v>
          </cell>
          <cell r="B1062" t="str">
            <v>73001</v>
          </cell>
          <cell r="C1062" t="str">
            <v>TOLIMA </v>
          </cell>
          <cell r="D1062" t="str">
            <v>IBAGUE</v>
          </cell>
          <cell r="E1062">
            <v>8001133897</v>
          </cell>
          <cell r="F1062">
            <v>800113389</v>
          </cell>
          <cell r="H1062">
            <v>1</v>
          </cell>
          <cell r="I1062" t="str">
            <v>CERTIFICADO</v>
          </cell>
          <cell r="L1062">
            <v>4451747956</v>
          </cell>
          <cell r="M1062">
            <v>370978996</v>
          </cell>
          <cell r="N1062">
            <v>1854894980</v>
          </cell>
          <cell r="O1062">
            <v>5</v>
          </cell>
          <cell r="P1062">
            <v>370978996</v>
          </cell>
        </row>
        <row r="1063">
          <cell r="A1063">
            <v>76020</v>
          </cell>
          <cell r="B1063" t="str">
            <v>76020</v>
          </cell>
          <cell r="C1063" t="str">
            <v>VALLE DEL CAUCA</v>
          </cell>
          <cell r="D1063" t="str">
            <v>ALCALA</v>
          </cell>
          <cell r="E1063" t="str">
            <v>8919010790</v>
          </cell>
          <cell r="F1063">
            <v>891901079</v>
          </cell>
          <cell r="H1063">
            <v>1</v>
          </cell>
          <cell r="L1063">
            <v>239097216</v>
          </cell>
          <cell r="M1063">
            <v>19924768</v>
          </cell>
          <cell r="N1063">
            <v>99623840</v>
          </cell>
          <cell r="O1063">
            <v>5</v>
          </cell>
          <cell r="P1063">
            <v>19924768</v>
          </cell>
        </row>
        <row r="1064">
          <cell r="A1064">
            <v>76036</v>
          </cell>
          <cell r="B1064" t="str">
            <v>76036</v>
          </cell>
          <cell r="C1064" t="str">
            <v>VALLE DEL CAUCA</v>
          </cell>
          <cell r="D1064" t="str">
            <v>ANDALUCIA</v>
          </cell>
          <cell r="E1064">
            <v>8919004434</v>
          </cell>
          <cell r="F1064">
            <v>891900443</v>
          </cell>
          <cell r="H1064">
            <v>1</v>
          </cell>
          <cell r="L1064">
            <v>298693720</v>
          </cell>
          <cell r="M1064">
            <v>24891143</v>
          </cell>
          <cell r="N1064">
            <v>124455715</v>
          </cell>
          <cell r="O1064">
            <v>5</v>
          </cell>
          <cell r="P1064">
            <v>24891143</v>
          </cell>
        </row>
        <row r="1065">
          <cell r="A1065">
            <v>76041</v>
          </cell>
          <cell r="B1065" t="str">
            <v>76041</v>
          </cell>
          <cell r="C1065" t="str">
            <v>VALLE DEL CAUCA</v>
          </cell>
          <cell r="D1065" t="str">
            <v>ANSERMANUEVO</v>
          </cell>
          <cell r="E1065">
            <v>8001005328</v>
          </cell>
          <cell r="F1065">
            <v>800100532</v>
          </cell>
          <cell r="H1065">
            <v>1</v>
          </cell>
          <cell r="L1065">
            <v>275034157</v>
          </cell>
          <cell r="M1065">
            <v>22919513</v>
          </cell>
          <cell r="N1065">
            <v>114597565</v>
          </cell>
          <cell r="O1065">
            <v>5</v>
          </cell>
          <cell r="P1065">
            <v>22919513</v>
          </cell>
        </row>
        <row r="1066">
          <cell r="A1066">
            <v>76054</v>
          </cell>
          <cell r="B1066" t="str">
            <v>76054</v>
          </cell>
          <cell r="C1066" t="str">
            <v>VALLE DEL CAUCA</v>
          </cell>
          <cell r="D1066" t="str">
            <v>ARGELIA</v>
          </cell>
          <cell r="E1066">
            <v>8919010199</v>
          </cell>
          <cell r="F1066">
            <v>891901019</v>
          </cell>
          <cell r="H1066">
            <v>1</v>
          </cell>
          <cell r="L1066">
            <v>97426658</v>
          </cell>
          <cell r="M1066">
            <v>8118888</v>
          </cell>
          <cell r="N1066">
            <v>40594440</v>
          </cell>
          <cell r="O1066">
            <v>5</v>
          </cell>
          <cell r="P1066">
            <v>8118888</v>
          </cell>
        </row>
        <row r="1067">
          <cell r="A1067">
            <v>76100</v>
          </cell>
          <cell r="B1067" t="str">
            <v>76100</v>
          </cell>
          <cell r="C1067" t="str">
            <v>VALLE DEL CAUCA</v>
          </cell>
          <cell r="D1067" t="str">
            <v>BOLIVAR</v>
          </cell>
          <cell r="E1067">
            <v>8919009451</v>
          </cell>
          <cell r="F1067">
            <v>891900945</v>
          </cell>
          <cell r="H1067">
            <v>1</v>
          </cell>
          <cell r="L1067">
            <v>253199357</v>
          </cell>
          <cell r="M1067">
            <v>21099946</v>
          </cell>
          <cell r="N1067">
            <v>105499730</v>
          </cell>
          <cell r="O1067">
            <v>5</v>
          </cell>
          <cell r="P1067">
            <v>21099946</v>
          </cell>
        </row>
        <row r="1068">
          <cell r="A1068">
            <v>76113</v>
          </cell>
          <cell r="B1068" t="str">
            <v>76113</v>
          </cell>
          <cell r="C1068" t="str">
            <v>VALLE DEL CAUCA</v>
          </cell>
          <cell r="D1068" t="str">
            <v>BUGALAGRANDE</v>
          </cell>
          <cell r="E1068">
            <v>8919003531</v>
          </cell>
          <cell r="F1068">
            <v>891900353</v>
          </cell>
          <cell r="H1068">
            <v>1</v>
          </cell>
          <cell r="L1068">
            <v>237655518</v>
          </cell>
          <cell r="M1068">
            <v>19804627</v>
          </cell>
          <cell r="N1068">
            <v>99023135</v>
          </cell>
          <cell r="O1068">
            <v>5</v>
          </cell>
          <cell r="P1068">
            <v>19804627</v>
          </cell>
        </row>
        <row r="1069">
          <cell r="A1069">
            <v>76122</v>
          </cell>
          <cell r="B1069" t="str">
            <v>76122</v>
          </cell>
          <cell r="C1069" t="str">
            <v>VALLE DEL CAUCA</v>
          </cell>
          <cell r="D1069" t="str">
            <v>CAICEDONIA</v>
          </cell>
          <cell r="E1069">
            <v>8919006606</v>
          </cell>
          <cell r="F1069">
            <v>891900660</v>
          </cell>
          <cell r="H1069">
            <v>1</v>
          </cell>
          <cell r="L1069">
            <v>463297111</v>
          </cell>
          <cell r="M1069">
            <v>38608093</v>
          </cell>
          <cell r="N1069">
            <v>193040465</v>
          </cell>
          <cell r="O1069">
            <v>5</v>
          </cell>
          <cell r="P1069">
            <v>38608093</v>
          </cell>
        </row>
        <row r="1070">
          <cell r="A1070">
            <v>76126</v>
          </cell>
          <cell r="B1070" t="str">
            <v>76126</v>
          </cell>
          <cell r="C1070" t="str">
            <v>VALLE DEL CAUCA</v>
          </cell>
          <cell r="D1070" t="str">
            <v>CALIMA EL DARIEN</v>
          </cell>
          <cell r="E1070">
            <v>8903096118</v>
          </cell>
          <cell r="F1070">
            <v>890309611</v>
          </cell>
          <cell r="G1070" t="str">
            <v>Res. 4091 del 16/11/2016</v>
          </cell>
          <cell r="H1070">
            <v>3</v>
          </cell>
          <cell r="J1070" t="str">
            <v>No. 4091 del 16-11-2016</v>
          </cell>
          <cell r="K1070" t="str">
            <v>Medida cautelar de suspension de giros </v>
          </cell>
          <cell r="L1070">
            <v>257168308</v>
          </cell>
          <cell r="M1070">
            <v>21430692</v>
          </cell>
          <cell r="N1070">
            <v>0</v>
          </cell>
          <cell r="O1070">
            <v>0</v>
          </cell>
          <cell r="P1070">
            <v>0</v>
          </cell>
        </row>
        <row r="1071">
          <cell r="A1071">
            <v>76130</v>
          </cell>
          <cell r="B1071" t="str">
            <v>76130</v>
          </cell>
          <cell r="C1071" t="str">
            <v>VALLE DEL CAUCA</v>
          </cell>
          <cell r="D1071" t="str">
            <v>CANDELARIA</v>
          </cell>
          <cell r="E1071">
            <v>8913800381</v>
          </cell>
          <cell r="F1071">
            <v>891380038</v>
          </cell>
          <cell r="H1071">
            <v>1</v>
          </cell>
          <cell r="L1071">
            <v>909526412</v>
          </cell>
          <cell r="M1071">
            <v>75793868</v>
          </cell>
          <cell r="N1071">
            <v>378969340</v>
          </cell>
          <cell r="O1071">
            <v>5</v>
          </cell>
          <cell r="P1071">
            <v>75793868</v>
          </cell>
        </row>
        <row r="1072">
          <cell r="A1072">
            <v>76233</v>
          </cell>
          <cell r="B1072" t="str">
            <v>76233</v>
          </cell>
          <cell r="C1072" t="str">
            <v>VALLE DEL CAUCA</v>
          </cell>
          <cell r="D1072" t="str">
            <v>DAGUA</v>
          </cell>
          <cell r="E1072">
            <v>8001005145</v>
          </cell>
          <cell r="F1072">
            <v>800100514</v>
          </cell>
          <cell r="G1072" t="str">
            <v>No tiene cuenta maestra</v>
          </cell>
          <cell r="H1072">
            <v>2</v>
          </cell>
          <cell r="L1072">
            <v>511354480</v>
          </cell>
          <cell r="M1072">
            <v>42612873</v>
          </cell>
          <cell r="N1072">
            <v>0</v>
          </cell>
          <cell r="O1072">
            <v>0</v>
          </cell>
          <cell r="P1072">
            <v>0</v>
          </cell>
        </row>
        <row r="1073">
          <cell r="A1073">
            <v>76243</v>
          </cell>
          <cell r="B1073" t="str">
            <v>76243</v>
          </cell>
          <cell r="C1073" t="str">
            <v>VALLE DEL CAUCA</v>
          </cell>
          <cell r="D1073" t="str">
            <v>EL AGUILA</v>
          </cell>
          <cell r="E1073">
            <v>8001005184</v>
          </cell>
          <cell r="F1073">
            <v>800100518</v>
          </cell>
          <cell r="H1073">
            <v>1</v>
          </cell>
          <cell r="L1073">
            <v>154380145</v>
          </cell>
          <cell r="M1073">
            <v>12865012</v>
          </cell>
          <cell r="N1073">
            <v>64325060</v>
          </cell>
          <cell r="O1073">
            <v>5</v>
          </cell>
          <cell r="P1073">
            <v>12865012</v>
          </cell>
        </row>
        <row r="1074">
          <cell r="A1074">
            <v>76246</v>
          </cell>
          <cell r="B1074" t="str">
            <v>76246</v>
          </cell>
          <cell r="C1074" t="str">
            <v>VALLE DEL CAUCA</v>
          </cell>
          <cell r="D1074" t="str">
            <v>EL CAIRO</v>
          </cell>
          <cell r="E1074" t="str">
            <v>8001005152</v>
          </cell>
          <cell r="F1074">
            <v>800100515</v>
          </cell>
          <cell r="H1074">
            <v>1</v>
          </cell>
          <cell r="L1074">
            <v>128236701</v>
          </cell>
          <cell r="M1074">
            <v>10686392</v>
          </cell>
          <cell r="N1074">
            <v>53431960</v>
          </cell>
          <cell r="O1074">
            <v>5</v>
          </cell>
          <cell r="P1074">
            <v>10686392</v>
          </cell>
        </row>
        <row r="1075">
          <cell r="A1075">
            <v>76248</v>
          </cell>
          <cell r="B1075" t="str">
            <v>76248</v>
          </cell>
          <cell r="C1075" t="str">
            <v>VALLE DEL CAUCA</v>
          </cell>
          <cell r="D1075" t="str">
            <v>EL CERRITO</v>
          </cell>
          <cell r="E1075">
            <v>8001005335</v>
          </cell>
          <cell r="F1075">
            <v>800100533</v>
          </cell>
          <cell r="H1075">
            <v>1</v>
          </cell>
          <cell r="L1075">
            <v>666544695</v>
          </cell>
          <cell r="M1075">
            <v>55545391</v>
          </cell>
          <cell r="N1075">
            <v>277726955</v>
          </cell>
          <cell r="O1075">
            <v>5</v>
          </cell>
          <cell r="P1075">
            <v>55545391</v>
          </cell>
        </row>
        <row r="1076">
          <cell r="A1076">
            <v>76250</v>
          </cell>
          <cell r="B1076" t="str">
            <v>76250</v>
          </cell>
          <cell r="C1076" t="str">
            <v>VALLE DEL CAUCA</v>
          </cell>
          <cell r="D1076" t="str">
            <v>EL DOVIO</v>
          </cell>
          <cell r="E1076" t="str">
            <v>8919012235</v>
          </cell>
          <cell r="F1076">
            <v>891901223</v>
          </cell>
          <cell r="G1076" t="str">
            <v>No tiene cuenta maestra</v>
          </cell>
          <cell r="H1076">
            <v>2</v>
          </cell>
          <cell r="L1076">
            <v>234859974</v>
          </cell>
          <cell r="M1076">
            <v>19571665</v>
          </cell>
          <cell r="N1076">
            <v>0</v>
          </cell>
          <cell r="O1076">
            <v>0</v>
          </cell>
          <cell r="P1076">
            <v>0</v>
          </cell>
        </row>
        <row r="1077">
          <cell r="A1077">
            <v>76275</v>
          </cell>
          <cell r="B1077" t="str">
            <v>76275</v>
          </cell>
          <cell r="C1077" t="str">
            <v>VALLE DEL CAUCA</v>
          </cell>
          <cell r="D1077" t="str">
            <v>FLORIDA</v>
          </cell>
          <cell r="E1077">
            <v>8001005191</v>
          </cell>
          <cell r="F1077">
            <v>800100519</v>
          </cell>
          <cell r="H1077">
            <v>1</v>
          </cell>
          <cell r="L1077">
            <v>811313364</v>
          </cell>
          <cell r="M1077">
            <v>67609447</v>
          </cell>
          <cell r="N1077">
            <v>338047235</v>
          </cell>
          <cell r="O1077">
            <v>5</v>
          </cell>
          <cell r="P1077">
            <v>67609447</v>
          </cell>
        </row>
        <row r="1078">
          <cell r="A1078">
            <v>76306</v>
          </cell>
          <cell r="B1078" t="str">
            <v>76306</v>
          </cell>
          <cell r="C1078" t="str">
            <v>VALLE DEL CAUCA</v>
          </cell>
          <cell r="D1078" t="str">
            <v>GINEBRA</v>
          </cell>
          <cell r="E1078" t="str">
            <v>8001005201</v>
          </cell>
          <cell r="F1078">
            <v>800100520</v>
          </cell>
          <cell r="H1078">
            <v>1</v>
          </cell>
          <cell r="L1078">
            <v>261869321</v>
          </cell>
          <cell r="M1078">
            <v>21822443</v>
          </cell>
          <cell r="N1078">
            <v>109112215</v>
          </cell>
          <cell r="O1078">
            <v>5</v>
          </cell>
          <cell r="P1078">
            <v>21822443</v>
          </cell>
        </row>
        <row r="1079">
          <cell r="A1079">
            <v>76318</v>
          </cell>
          <cell r="B1079" t="str">
            <v>76318</v>
          </cell>
          <cell r="C1079" t="str">
            <v>VALLE DEL CAUCA</v>
          </cell>
          <cell r="D1079" t="str">
            <v>GUACARI</v>
          </cell>
          <cell r="E1079" t="str">
            <v>8913800897</v>
          </cell>
          <cell r="F1079">
            <v>891380089</v>
          </cell>
          <cell r="H1079">
            <v>1</v>
          </cell>
          <cell r="L1079">
            <v>443865900</v>
          </cell>
          <cell r="M1079">
            <v>36988825</v>
          </cell>
          <cell r="N1079">
            <v>184944125</v>
          </cell>
          <cell r="O1079">
            <v>5</v>
          </cell>
          <cell r="P1079">
            <v>36988825</v>
          </cell>
        </row>
        <row r="1080">
          <cell r="A1080">
            <v>76377</v>
          </cell>
          <cell r="B1080" t="str">
            <v>76377</v>
          </cell>
          <cell r="C1080" t="str">
            <v>VALLE DEL CAUCA</v>
          </cell>
          <cell r="D1080" t="str">
            <v>LA CUMBRE</v>
          </cell>
          <cell r="E1080">
            <v>8001005217</v>
          </cell>
          <cell r="F1080">
            <v>800100521</v>
          </cell>
          <cell r="H1080">
            <v>1</v>
          </cell>
          <cell r="L1080">
            <v>180356191</v>
          </cell>
          <cell r="M1080">
            <v>15029683</v>
          </cell>
          <cell r="N1080">
            <v>75148415</v>
          </cell>
          <cell r="O1080">
            <v>5</v>
          </cell>
          <cell r="P1080">
            <v>15029683</v>
          </cell>
        </row>
        <row r="1081">
          <cell r="A1081">
            <v>76400</v>
          </cell>
          <cell r="B1081" t="str">
            <v>76400</v>
          </cell>
          <cell r="C1081" t="str">
            <v>VALLE DEL CAUCA</v>
          </cell>
          <cell r="D1081" t="str">
            <v>LA UNION</v>
          </cell>
          <cell r="E1081">
            <v>8919011093</v>
          </cell>
          <cell r="F1081">
            <v>891901109</v>
          </cell>
          <cell r="H1081">
            <v>1</v>
          </cell>
          <cell r="L1081">
            <v>480674570</v>
          </cell>
          <cell r="M1081">
            <v>40056214</v>
          </cell>
          <cell r="N1081">
            <v>200281070</v>
          </cell>
          <cell r="O1081">
            <v>5</v>
          </cell>
          <cell r="P1081">
            <v>40056214</v>
          </cell>
        </row>
        <row r="1082">
          <cell r="A1082">
            <v>76403</v>
          </cell>
          <cell r="B1082" t="str">
            <v>76403</v>
          </cell>
          <cell r="C1082" t="str">
            <v>VALLE DEL CAUCA</v>
          </cell>
          <cell r="D1082" t="str">
            <v>LA VICTORIA</v>
          </cell>
          <cell r="E1082">
            <v>8001005249</v>
          </cell>
          <cell r="F1082">
            <v>800100524</v>
          </cell>
          <cell r="H1082">
            <v>1</v>
          </cell>
          <cell r="L1082">
            <v>234173366</v>
          </cell>
          <cell r="M1082">
            <v>19514447</v>
          </cell>
          <cell r="N1082">
            <v>97572235</v>
          </cell>
          <cell r="O1082">
            <v>5</v>
          </cell>
          <cell r="P1082">
            <v>19514447</v>
          </cell>
        </row>
        <row r="1083">
          <cell r="A1083">
            <v>76497</v>
          </cell>
          <cell r="B1083" t="str">
            <v>76497</v>
          </cell>
          <cell r="C1083" t="str">
            <v>VALLE DEL CAUCA</v>
          </cell>
          <cell r="D1083" t="str">
            <v>OBANDO</v>
          </cell>
          <cell r="E1083">
            <v>8919009023</v>
          </cell>
          <cell r="F1083">
            <v>891900902</v>
          </cell>
          <cell r="G1083" t="str">
            <v>No tiene cuenta maestra</v>
          </cell>
          <cell r="H1083">
            <v>2</v>
          </cell>
          <cell r="L1083">
            <v>219707292</v>
          </cell>
          <cell r="M1083">
            <v>18308941</v>
          </cell>
          <cell r="N1083">
            <v>0</v>
          </cell>
          <cell r="O1083">
            <v>0</v>
          </cell>
          <cell r="P1083">
            <v>0</v>
          </cell>
        </row>
        <row r="1084">
          <cell r="A1084">
            <v>76563</v>
          </cell>
          <cell r="B1084" t="str">
            <v>76563</v>
          </cell>
          <cell r="C1084" t="str">
            <v>VALLE DEL CAUCA</v>
          </cell>
          <cell r="D1084" t="str">
            <v>PRADERA</v>
          </cell>
          <cell r="E1084">
            <v>8913801150</v>
          </cell>
          <cell r="F1084">
            <v>891380115</v>
          </cell>
          <cell r="H1084">
            <v>1</v>
          </cell>
          <cell r="L1084">
            <v>784169033</v>
          </cell>
          <cell r="M1084">
            <v>65347419</v>
          </cell>
          <cell r="N1084">
            <v>326737095</v>
          </cell>
          <cell r="O1084">
            <v>5</v>
          </cell>
          <cell r="P1084">
            <v>65347419</v>
          </cell>
        </row>
        <row r="1085">
          <cell r="A1085">
            <v>76606</v>
          </cell>
          <cell r="B1085" t="str">
            <v>76606</v>
          </cell>
          <cell r="C1085" t="str">
            <v>VALLE DEL CAUCA</v>
          </cell>
          <cell r="D1085" t="str">
            <v>RESTREPO</v>
          </cell>
          <cell r="E1085" t="str">
            <v>8919021912</v>
          </cell>
          <cell r="F1085">
            <v>891902191</v>
          </cell>
          <cell r="G1085" t="str">
            <v>No tiene cuenta maestra</v>
          </cell>
          <cell r="H1085">
            <v>2</v>
          </cell>
          <cell r="L1085">
            <v>269827669</v>
          </cell>
          <cell r="M1085">
            <v>22485639</v>
          </cell>
          <cell r="N1085">
            <v>0</v>
          </cell>
          <cell r="O1085">
            <v>0</v>
          </cell>
          <cell r="P1085">
            <v>0</v>
          </cell>
        </row>
        <row r="1086">
          <cell r="A1086">
            <v>76616</v>
          </cell>
          <cell r="B1086" t="str">
            <v>76616</v>
          </cell>
          <cell r="C1086" t="str">
            <v>VALLE DEL CAUCA</v>
          </cell>
          <cell r="D1086" t="str">
            <v>RIOFRIO</v>
          </cell>
          <cell r="E1086">
            <v>8919003579</v>
          </cell>
          <cell r="F1086">
            <v>891900357</v>
          </cell>
          <cell r="H1086">
            <v>1</v>
          </cell>
          <cell r="L1086">
            <v>287678389</v>
          </cell>
          <cell r="M1086">
            <v>23973199</v>
          </cell>
          <cell r="N1086">
            <v>119865995</v>
          </cell>
          <cell r="O1086">
            <v>5</v>
          </cell>
          <cell r="P1086">
            <v>23973199</v>
          </cell>
        </row>
        <row r="1087">
          <cell r="A1087">
            <v>76622</v>
          </cell>
          <cell r="B1087" t="str">
            <v>76622</v>
          </cell>
          <cell r="C1087" t="str">
            <v>VALLE DEL CAUCA</v>
          </cell>
          <cell r="D1087" t="str">
            <v>ROLDANILLO</v>
          </cell>
          <cell r="E1087">
            <v>8919002896</v>
          </cell>
          <cell r="F1087">
            <v>891900289</v>
          </cell>
          <cell r="H1087">
            <v>1</v>
          </cell>
          <cell r="L1087">
            <v>560752589</v>
          </cell>
          <cell r="M1087">
            <v>46729382</v>
          </cell>
          <cell r="N1087">
            <v>233646910</v>
          </cell>
          <cell r="O1087">
            <v>5</v>
          </cell>
          <cell r="P1087">
            <v>46729382</v>
          </cell>
        </row>
        <row r="1088">
          <cell r="A1088">
            <v>76670</v>
          </cell>
          <cell r="B1088" t="str">
            <v>76670</v>
          </cell>
          <cell r="C1088" t="str">
            <v>VALLE DEL CAUCA</v>
          </cell>
          <cell r="D1088" t="str">
            <v>SAN PEDRO</v>
          </cell>
          <cell r="E1088" t="str">
            <v>8001005263</v>
          </cell>
          <cell r="F1088">
            <v>800100526</v>
          </cell>
          <cell r="H1088">
            <v>1</v>
          </cell>
          <cell r="L1088">
            <v>253786166</v>
          </cell>
          <cell r="M1088">
            <v>21148847</v>
          </cell>
          <cell r="N1088">
            <v>105744235</v>
          </cell>
          <cell r="O1088">
            <v>5</v>
          </cell>
          <cell r="P1088">
            <v>21148847</v>
          </cell>
        </row>
        <row r="1089">
          <cell r="A1089">
            <v>76736</v>
          </cell>
          <cell r="B1089" t="str">
            <v>76736</v>
          </cell>
          <cell r="C1089" t="str">
            <v>VALLE DEL CAUCA</v>
          </cell>
          <cell r="D1089" t="str">
            <v>SEVILLA</v>
          </cell>
          <cell r="E1089">
            <v>8001005270</v>
          </cell>
          <cell r="F1089">
            <v>800100527</v>
          </cell>
          <cell r="H1089">
            <v>1</v>
          </cell>
          <cell r="L1089">
            <v>708716866</v>
          </cell>
          <cell r="M1089">
            <v>59059739</v>
          </cell>
          <cell r="N1089">
            <v>295298695</v>
          </cell>
          <cell r="O1089">
            <v>5</v>
          </cell>
          <cell r="P1089">
            <v>59059739</v>
          </cell>
        </row>
        <row r="1090">
          <cell r="A1090">
            <v>76823</v>
          </cell>
          <cell r="B1090" t="str">
            <v>76823</v>
          </cell>
          <cell r="C1090" t="str">
            <v>VALLE DEL CAUCA</v>
          </cell>
          <cell r="D1090" t="str">
            <v>TORO</v>
          </cell>
          <cell r="E1090" t="str">
            <v>8919009854</v>
          </cell>
          <cell r="F1090">
            <v>891900985</v>
          </cell>
          <cell r="H1090">
            <v>1</v>
          </cell>
          <cell r="L1090">
            <v>278854224</v>
          </cell>
          <cell r="M1090">
            <v>23237852</v>
          </cell>
          <cell r="N1090">
            <v>116189260</v>
          </cell>
          <cell r="O1090">
            <v>5</v>
          </cell>
          <cell r="P1090">
            <v>23237852</v>
          </cell>
        </row>
        <row r="1091">
          <cell r="A1091">
            <v>76828</v>
          </cell>
          <cell r="B1091" t="str">
            <v>76828</v>
          </cell>
          <cell r="C1091" t="str">
            <v>VALLE DEL CAUCA</v>
          </cell>
          <cell r="D1091" t="str">
            <v>TRUJILLO</v>
          </cell>
          <cell r="E1091">
            <v>8919007643</v>
          </cell>
          <cell r="F1091">
            <v>891900764</v>
          </cell>
          <cell r="H1091">
            <v>1</v>
          </cell>
          <cell r="L1091">
            <v>285301451</v>
          </cell>
          <cell r="M1091">
            <v>23775121</v>
          </cell>
          <cell r="N1091">
            <v>118875605</v>
          </cell>
          <cell r="O1091">
            <v>5</v>
          </cell>
          <cell r="P1091">
            <v>23775121</v>
          </cell>
        </row>
        <row r="1092">
          <cell r="A1092">
            <v>76845</v>
          </cell>
          <cell r="B1092" t="str">
            <v>76845</v>
          </cell>
          <cell r="C1092" t="str">
            <v>VALLE DEL CAUCA</v>
          </cell>
          <cell r="D1092" t="str">
            <v>ULLOA</v>
          </cell>
          <cell r="E1092">
            <v>8001005295</v>
          </cell>
          <cell r="F1092">
            <v>800100529</v>
          </cell>
          <cell r="H1092">
            <v>1</v>
          </cell>
          <cell r="L1092">
            <v>79767873</v>
          </cell>
          <cell r="M1092">
            <v>6647323</v>
          </cell>
          <cell r="N1092">
            <v>33236615</v>
          </cell>
          <cell r="O1092">
            <v>5</v>
          </cell>
          <cell r="P1092">
            <v>6647323</v>
          </cell>
        </row>
        <row r="1093">
          <cell r="A1093">
            <v>76863</v>
          </cell>
          <cell r="B1093" t="str">
            <v>76863</v>
          </cell>
          <cell r="C1093" t="str">
            <v>VALLE DEL CAUCA</v>
          </cell>
          <cell r="D1093" t="str">
            <v>VERSALLES</v>
          </cell>
          <cell r="E1093">
            <v>8919011552</v>
          </cell>
          <cell r="F1093">
            <v>891901155</v>
          </cell>
          <cell r="G1093" t="str">
            <v>No tiene cuenta maestra</v>
          </cell>
          <cell r="H1093">
            <v>2</v>
          </cell>
          <cell r="L1093">
            <v>125742060</v>
          </cell>
          <cell r="M1093">
            <v>10478505</v>
          </cell>
          <cell r="N1093">
            <v>0</v>
          </cell>
          <cell r="O1093">
            <v>0</v>
          </cell>
          <cell r="P1093">
            <v>0</v>
          </cell>
        </row>
        <row r="1094">
          <cell r="A1094">
            <v>76869</v>
          </cell>
          <cell r="B1094" t="str">
            <v>76869</v>
          </cell>
          <cell r="C1094" t="str">
            <v>VALLE DEL CAUCA</v>
          </cell>
          <cell r="D1094" t="str">
            <v>VIJES</v>
          </cell>
          <cell r="E1094">
            <v>8002430227</v>
          </cell>
          <cell r="F1094">
            <v>800243022</v>
          </cell>
          <cell r="H1094">
            <v>1</v>
          </cell>
          <cell r="L1094">
            <v>123990508</v>
          </cell>
          <cell r="M1094">
            <v>10332542</v>
          </cell>
          <cell r="N1094">
            <v>51662710</v>
          </cell>
          <cell r="O1094">
            <v>5</v>
          </cell>
          <cell r="P1094">
            <v>10332542</v>
          </cell>
        </row>
        <row r="1095">
          <cell r="A1095">
            <v>76890</v>
          </cell>
          <cell r="B1095" t="str">
            <v>76890</v>
          </cell>
          <cell r="C1095" t="str">
            <v>VALLE DEL CAUCA</v>
          </cell>
          <cell r="D1095" t="str">
            <v>YOTOCO</v>
          </cell>
          <cell r="E1095">
            <v>8001005310</v>
          </cell>
          <cell r="F1095">
            <v>800100531</v>
          </cell>
          <cell r="H1095">
            <v>1</v>
          </cell>
          <cell r="L1095">
            <v>276794265</v>
          </cell>
          <cell r="M1095">
            <v>23066189</v>
          </cell>
          <cell r="N1095">
            <v>115330945</v>
          </cell>
          <cell r="O1095">
            <v>5</v>
          </cell>
          <cell r="P1095">
            <v>23066189</v>
          </cell>
        </row>
        <row r="1096">
          <cell r="A1096">
            <v>76895</v>
          </cell>
          <cell r="B1096" t="str">
            <v>76895</v>
          </cell>
          <cell r="C1096" t="str">
            <v>VALLE DEL CAUCA</v>
          </cell>
          <cell r="D1096" t="str">
            <v>ZARZAL</v>
          </cell>
          <cell r="E1096">
            <v>8919006240</v>
          </cell>
          <cell r="F1096">
            <v>891900624</v>
          </cell>
          <cell r="H1096">
            <v>1</v>
          </cell>
          <cell r="L1096">
            <v>601848525</v>
          </cell>
          <cell r="M1096">
            <v>50154044</v>
          </cell>
          <cell r="N1096">
            <v>250770220</v>
          </cell>
          <cell r="O1096">
            <v>5</v>
          </cell>
          <cell r="P1096">
            <v>50154044</v>
          </cell>
        </row>
        <row r="1097">
          <cell r="A1097">
            <v>76001</v>
          </cell>
          <cell r="B1097" t="str">
            <v>76001</v>
          </cell>
          <cell r="C1097" t="str">
            <v>VALLE DEL CAUCA</v>
          </cell>
          <cell r="D1097" t="str">
            <v>CALI</v>
          </cell>
          <cell r="E1097">
            <v>8903990113</v>
          </cell>
          <cell r="F1097">
            <v>890399011</v>
          </cell>
          <cell r="H1097">
            <v>1</v>
          </cell>
          <cell r="I1097" t="str">
            <v>CERTIFICADO</v>
          </cell>
          <cell r="L1097">
            <v>9693575911</v>
          </cell>
          <cell r="M1097">
            <v>807797993</v>
          </cell>
          <cell r="N1097">
            <v>4038989965</v>
          </cell>
          <cell r="O1097">
            <v>5</v>
          </cell>
          <cell r="P1097">
            <v>807797993</v>
          </cell>
        </row>
        <row r="1098">
          <cell r="A1098">
            <v>76109</v>
          </cell>
          <cell r="B1098" t="str">
            <v>76109</v>
          </cell>
          <cell r="C1098" t="str">
            <v>VALLE DEL CAUCA</v>
          </cell>
          <cell r="D1098" t="str">
            <v>BUENAVENTURA</v>
          </cell>
          <cell r="E1098">
            <v>8903990453</v>
          </cell>
          <cell r="F1098">
            <v>890399045</v>
          </cell>
          <cell r="G1098" t="str">
            <v>Res. 2931 del 14/09/2017</v>
          </cell>
          <cell r="H1098">
            <v>3</v>
          </cell>
          <cell r="I1098" t="str">
            <v>CERTIFICADO</v>
          </cell>
          <cell r="J1098" t="str">
            <v>No. 2931 del 14-09-2017</v>
          </cell>
          <cell r="K1098" t="str">
            <v>Medida cautelar de suspension de giros </v>
          </cell>
          <cell r="L1098">
            <v>3510280320</v>
          </cell>
          <cell r="M1098">
            <v>292523360</v>
          </cell>
          <cell r="N1098">
            <v>0</v>
          </cell>
          <cell r="O1098">
            <v>0</v>
          </cell>
          <cell r="P1098">
            <v>0</v>
          </cell>
        </row>
        <row r="1099">
          <cell r="A1099">
            <v>76111</v>
          </cell>
          <cell r="B1099" t="str">
            <v>76111</v>
          </cell>
          <cell r="C1099" t="str">
            <v>VALLE DEL CAUCA</v>
          </cell>
          <cell r="D1099" t="str">
            <v>BUGA</v>
          </cell>
          <cell r="E1099">
            <v>8913800335</v>
          </cell>
          <cell r="F1099">
            <v>891380033</v>
          </cell>
          <cell r="H1099">
            <v>1</v>
          </cell>
          <cell r="I1099" t="str">
            <v>CERTIFICADO</v>
          </cell>
          <cell r="L1099">
            <v>1003834592</v>
          </cell>
          <cell r="M1099">
            <v>83652883</v>
          </cell>
          <cell r="N1099">
            <v>418264415</v>
          </cell>
          <cell r="O1099">
            <v>5</v>
          </cell>
          <cell r="P1099">
            <v>83652883</v>
          </cell>
        </row>
        <row r="1100">
          <cell r="A1100">
            <v>76147</v>
          </cell>
          <cell r="B1100" t="str">
            <v>76147</v>
          </cell>
          <cell r="C1100" t="str">
            <v>VALLE DEL CAUCA</v>
          </cell>
          <cell r="D1100" t="str">
            <v>CARTAGO</v>
          </cell>
          <cell r="E1100">
            <v>8919004932</v>
          </cell>
          <cell r="F1100">
            <v>891900493</v>
          </cell>
          <cell r="H1100">
            <v>1</v>
          </cell>
          <cell r="I1100" t="str">
            <v>CERTIFICADO</v>
          </cell>
          <cell r="L1100">
            <v>1174411923</v>
          </cell>
          <cell r="M1100">
            <v>97867660</v>
          </cell>
          <cell r="N1100">
            <v>489338300</v>
          </cell>
          <cell r="O1100">
            <v>5</v>
          </cell>
          <cell r="P1100">
            <v>97867660</v>
          </cell>
        </row>
        <row r="1101">
          <cell r="A1101">
            <v>76364</v>
          </cell>
          <cell r="B1101" t="str">
            <v>76364</v>
          </cell>
          <cell r="C1101" t="str">
            <v>VALLE DEL CAUCA</v>
          </cell>
          <cell r="D1101" t="str">
            <v>JAMUNDI</v>
          </cell>
          <cell r="E1101">
            <v>8903990460</v>
          </cell>
          <cell r="F1101">
            <v>890399046</v>
          </cell>
          <cell r="H1101">
            <v>1</v>
          </cell>
          <cell r="I1101" t="str">
            <v>CERTIFICADO</v>
          </cell>
          <cell r="L1101">
            <v>1026386941</v>
          </cell>
          <cell r="M1101">
            <v>85532245</v>
          </cell>
          <cell r="N1101">
            <v>427661225</v>
          </cell>
          <cell r="O1101">
            <v>5</v>
          </cell>
          <cell r="P1101">
            <v>85532245</v>
          </cell>
        </row>
        <row r="1102">
          <cell r="A1102">
            <v>76520</v>
          </cell>
          <cell r="B1102" t="str">
            <v>76520</v>
          </cell>
          <cell r="C1102" t="str">
            <v>VALLE DEL CAUCA</v>
          </cell>
          <cell r="D1102" t="str">
            <v>PALMIRA</v>
          </cell>
          <cell r="E1102">
            <v>8913800073</v>
          </cell>
          <cell r="F1102">
            <v>891380007</v>
          </cell>
          <cell r="H1102">
            <v>1</v>
          </cell>
          <cell r="I1102" t="str">
            <v>CERTIFICADO</v>
          </cell>
          <cell r="L1102">
            <v>2439003459</v>
          </cell>
          <cell r="M1102">
            <v>203250288</v>
          </cell>
          <cell r="N1102">
            <v>1016251440</v>
          </cell>
          <cell r="O1102">
            <v>5</v>
          </cell>
          <cell r="P1102">
            <v>203250288</v>
          </cell>
        </row>
        <row r="1103">
          <cell r="A1103">
            <v>76834</v>
          </cell>
          <cell r="B1103" t="str">
            <v>76834</v>
          </cell>
          <cell r="C1103" t="str">
            <v>VALLE DEL CAUCA</v>
          </cell>
          <cell r="D1103" t="str">
            <v>TULUA</v>
          </cell>
          <cell r="E1103">
            <v>8919002721</v>
          </cell>
          <cell r="F1103">
            <v>891900272</v>
          </cell>
          <cell r="H1103">
            <v>1</v>
          </cell>
          <cell r="I1103" t="str">
            <v>CERTIFICADO</v>
          </cell>
          <cell r="L1103">
            <v>1684935392</v>
          </cell>
          <cell r="M1103">
            <v>140411283</v>
          </cell>
          <cell r="N1103">
            <v>702056415</v>
          </cell>
          <cell r="O1103">
            <v>5</v>
          </cell>
          <cell r="P1103">
            <v>140411283</v>
          </cell>
        </row>
        <row r="1104">
          <cell r="A1104" t="str">
            <v>76892</v>
          </cell>
          <cell r="B1104" t="str">
            <v>76892</v>
          </cell>
          <cell r="C1104" t="str">
            <v>VALLE DEL CAUCA</v>
          </cell>
          <cell r="D1104" t="str">
            <v>YUMBO</v>
          </cell>
          <cell r="E1104">
            <v>8903990256</v>
          </cell>
          <cell r="F1104">
            <v>890399025</v>
          </cell>
          <cell r="H1104">
            <v>1</v>
          </cell>
          <cell r="I1104" t="str">
            <v>CERTIFICADO</v>
          </cell>
          <cell r="L1104">
            <v>1433860371</v>
          </cell>
          <cell r="M1104">
            <v>119488364</v>
          </cell>
          <cell r="N1104">
            <v>597441820</v>
          </cell>
          <cell r="O1104">
            <v>5</v>
          </cell>
          <cell r="P1104">
            <v>119488364</v>
          </cell>
        </row>
        <row r="1105">
          <cell r="A1105">
            <v>97001</v>
          </cell>
          <cell r="B1105" t="str">
            <v>97001</v>
          </cell>
          <cell r="C1105" t="str">
            <v>VAUPES</v>
          </cell>
          <cell r="D1105" t="str">
            <v>MITU</v>
          </cell>
          <cell r="E1105">
            <v>8920992331</v>
          </cell>
          <cell r="F1105">
            <v>892099233</v>
          </cell>
          <cell r="H1105">
            <v>1</v>
          </cell>
          <cell r="L1105">
            <v>696824872</v>
          </cell>
          <cell r="M1105">
            <v>58068739</v>
          </cell>
          <cell r="N1105">
            <v>290343695</v>
          </cell>
          <cell r="O1105">
            <v>5</v>
          </cell>
          <cell r="P1105">
            <v>58068739</v>
          </cell>
        </row>
        <row r="1106">
          <cell r="A1106">
            <v>97161</v>
          </cell>
          <cell r="B1106" t="str">
            <v>97161</v>
          </cell>
          <cell r="C1106" t="str">
            <v>VAUPES</v>
          </cell>
          <cell r="D1106" t="str">
            <v>CARURU</v>
          </cell>
          <cell r="E1106">
            <v>8320006054</v>
          </cell>
          <cell r="F1106">
            <v>832000605</v>
          </cell>
          <cell r="G1106" t="str">
            <v>No tiene cuenta maestra</v>
          </cell>
          <cell r="H1106">
            <v>2</v>
          </cell>
          <cell r="L1106">
            <v>115792148</v>
          </cell>
          <cell r="M1106">
            <v>9649346</v>
          </cell>
          <cell r="N1106">
            <v>0</v>
          </cell>
          <cell r="O1106">
            <v>0</v>
          </cell>
          <cell r="P1106">
            <v>0</v>
          </cell>
        </row>
        <row r="1107">
          <cell r="A1107">
            <v>97666</v>
          </cell>
          <cell r="B1107" t="str">
            <v>97666</v>
          </cell>
          <cell r="C1107" t="str">
            <v>VAUPES</v>
          </cell>
          <cell r="D1107" t="str">
            <v>TARAIRA</v>
          </cell>
          <cell r="E1107">
            <v>8320002194</v>
          </cell>
          <cell r="F1107">
            <v>832000219</v>
          </cell>
          <cell r="G1107" t="str">
            <v>No tiene cuenta maestra</v>
          </cell>
          <cell r="H1107">
            <v>2</v>
          </cell>
          <cell r="L1107">
            <v>64422668</v>
          </cell>
          <cell r="M1107">
            <v>5368556</v>
          </cell>
          <cell r="N1107">
            <v>0</v>
          </cell>
          <cell r="O1107">
            <v>0</v>
          </cell>
          <cell r="P1107">
            <v>0</v>
          </cell>
        </row>
        <row r="1108">
          <cell r="A1108">
            <v>97</v>
          </cell>
          <cell r="B1108" t="str">
            <v>97</v>
          </cell>
          <cell r="C1108" t="str">
            <v>VAUPES-CORREGIMIENTO</v>
          </cell>
          <cell r="D1108" t="str">
            <v>CORREGIMIENTOS DEPTALES</v>
          </cell>
          <cell r="E1108" t="str">
            <v>8450000210</v>
          </cell>
          <cell r="F1108">
            <v>845000021</v>
          </cell>
          <cell r="G1108" t="str">
            <v>Res. 1297 del 06/05/2016</v>
          </cell>
          <cell r="H1108">
            <v>3</v>
          </cell>
          <cell r="J1108" t="str">
            <v>No. 1297 del 06-05-2016</v>
          </cell>
          <cell r="K1108" t="str">
            <v>Medida cautelar de suspension de giros </v>
          </cell>
          <cell r="L1108">
            <v>204215527</v>
          </cell>
          <cell r="M1108">
            <v>17017961</v>
          </cell>
          <cell r="N1108">
            <v>0</v>
          </cell>
          <cell r="O1108">
            <v>0</v>
          </cell>
          <cell r="P1108">
            <v>0</v>
          </cell>
        </row>
        <row r="1109">
          <cell r="A1109">
            <v>99001</v>
          </cell>
          <cell r="B1109" t="str">
            <v>99001</v>
          </cell>
          <cell r="C1109" t="str">
            <v>VICHADA</v>
          </cell>
          <cell r="D1109" t="str">
            <v>PUERTO CARRENO</v>
          </cell>
          <cell r="E1109">
            <v>8920993053</v>
          </cell>
          <cell r="F1109">
            <v>892099305</v>
          </cell>
          <cell r="G1109" t="str">
            <v>No tiene cuenta maestra</v>
          </cell>
          <cell r="H1109">
            <v>2</v>
          </cell>
          <cell r="L1109">
            <v>394102408</v>
          </cell>
          <cell r="M1109">
            <v>32841867</v>
          </cell>
          <cell r="N1109">
            <v>0</v>
          </cell>
          <cell r="O1109">
            <v>0</v>
          </cell>
          <cell r="P1109">
            <v>0</v>
          </cell>
        </row>
        <row r="1110">
          <cell r="A1110">
            <v>99524</v>
          </cell>
          <cell r="B1110" t="str">
            <v>99524</v>
          </cell>
          <cell r="C1110" t="str">
            <v>VICHADA</v>
          </cell>
          <cell r="D1110" t="str">
            <v>LA PRIMAVERA</v>
          </cell>
          <cell r="E1110">
            <v>8001033088</v>
          </cell>
          <cell r="F1110">
            <v>800103308</v>
          </cell>
          <cell r="G1110" t="str">
            <v>No tiene cuenta maestra</v>
          </cell>
          <cell r="H1110">
            <v>2</v>
          </cell>
          <cell r="L1110">
            <v>403978776</v>
          </cell>
          <cell r="M1110">
            <v>33664898</v>
          </cell>
          <cell r="N1110">
            <v>0</v>
          </cell>
          <cell r="O1110">
            <v>0</v>
          </cell>
          <cell r="P1110">
            <v>0</v>
          </cell>
        </row>
        <row r="1111">
          <cell r="A1111">
            <v>99624</v>
          </cell>
          <cell r="B1111" t="str">
            <v>99624</v>
          </cell>
          <cell r="C1111" t="str">
            <v>VICHADA</v>
          </cell>
          <cell r="D1111" t="str">
            <v>SANTA ROSALIA</v>
          </cell>
          <cell r="E1111">
            <v>8001033181</v>
          </cell>
          <cell r="F1111">
            <v>800103318</v>
          </cell>
          <cell r="G1111" t="str">
            <v>No tiene cuenta maestra</v>
          </cell>
          <cell r="H1111">
            <v>2</v>
          </cell>
          <cell r="L1111">
            <v>107244246</v>
          </cell>
          <cell r="M1111">
            <v>8937021</v>
          </cell>
          <cell r="N1111">
            <v>0</v>
          </cell>
          <cell r="O1111">
            <v>0</v>
          </cell>
          <cell r="P1111">
            <v>0</v>
          </cell>
        </row>
        <row r="1112">
          <cell r="A1112">
            <v>99773</v>
          </cell>
          <cell r="B1112" t="str">
            <v>99773</v>
          </cell>
          <cell r="C1112" t="str">
            <v>VICHADA</v>
          </cell>
          <cell r="D1112" t="str">
            <v>CUMARIBO</v>
          </cell>
          <cell r="E1112">
            <v>8420000171</v>
          </cell>
          <cell r="F1112">
            <v>842000017</v>
          </cell>
          <cell r="H1112">
            <v>1</v>
          </cell>
          <cell r="L1112">
            <v>1530075904</v>
          </cell>
          <cell r="M1112">
            <v>127506325</v>
          </cell>
          <cell r="N1112">
            <v>637531625</v>
          </cell>
          <cell r="O1112">
            <v>5</v>
          </cell>
          <cell r="P1112">
            <v>127506325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ptos"/>
      <sheetName val="Distymuniccertf"/>
      <sheetName val="Munc no certf"/>
      <sheetName val="Resum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ptos"/>
      <sheetName val="Distymuniccertf"/>
      <sheetName val="Munc no certf"/>
      <sheetName val="Resum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="80" zoomScaleNormal="80" zoomScalePageLayoutView="0" workbookViewId="0" topLeftCell="A4">
      <pane xSplit="3" ySplit="7" topLeftCell="J34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P35" sqref="P35:Z36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7.28125" style="25" bestFit="1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5.7109375" style="17" customWidth="1"/>
    <col min="14" max="14" width="29.140625" style="7" customWidth="1"/>
    <col min="15" max="16384" width="8.7109375" style="7" customWidth="1"/>
  </cols>
  <sheetData>
    <row r="1" spans="1:13" ht="21">
      <c r="A1" s="37" t="s">
        <v>59</v>
      </c>
      <c r="B1" s="37"/>
      <c r="C1" s="37"/>
      <c r="D1" s="59"/>
      <c r="E1" s="59"/>
      <c r="F1" s="59"/>
      <c r="G1" s="59"/>
      <c r="H1" s="59"/>
      <c r="I1" s="59"/>
      <c r="J1" s="59"/>
      <c r="K1" s="38"/>
      <c r="L1" s="38"/>
      <c r="M1" s="38"/>
    </row>
    <row r="2" spans="1:13" ht="21">
      <c r="A2" s="37" t="s">
        <v>67</v>
      </c>
      <c r="B2" s="37"/>
      <c r="C2" s="37"/>
      <c r="D2" s="59"/>
      <c r="E2" s="59"/>
      <c r="F2" s="59"/>
      <c r="G2" s="59"/>
      <c r="H2" s="59"/>
      <c r="I2" s="59"/>
      <c r="J2" s="59"/>
      <c r="K2" s="38"/>
      <c r="L2" s="38"/>
      <c r="M2" s="38"/>
    </row>
    <row r="3" spans="1:13" ht="21">
      <c r="A3" s="39"/>
      <c r="B3" s="39"/>
      <c r="C3" s="37"/>
      <c r="D3" s="59"/>
      <c r="E3" s="59"/>
      <c r="F3" s="59"/>
      <c r="G3" s="59"/>
      <c r="H3" s="59"/>
      <c r="I3" s="59"/>
      <c r="J3" s="59"/>
      <c r="K3" s="38"/>
      <c r="L3" s="38"/>
      <c r="M3" s="38"/>
    </row>
    <row r="4" spans="1:13" ht="21">
      <c r="A4" s="164" t="s">
        <v>60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21">
      <c r="A5" s="164" t="s">
        <v>1107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3:13" ht="15" customHeight="1" thickBot="1">
      <c r="C6" s="9"/>
      <c r="D6" s="60"/>
      <c r="E6" s="60"/>
      <c r="F6" s="60"/>
      <c r="G6" s="60"/>
      <c r="H6" s="60"/>
      <c r="I6" s="60"/>
      <c r="J6" s="60"/>
      <c r="K6" s="16"/>
      <c r="L6" s="16"/>
      <c r="M6" s="16"/>
    </row>
    <row r="7" spans="1:14" ht="15.75" customHeight="1">
      <c r="A7" s="165" t="s">
        <v>122</v>
      </c>
      <c r="B7" s="178" t="s">
        <v>1099</v>
      </c>
      <c r="C7" s="168" t="s">
        <v>1</v>
      </c>
      <c r="D7" s="176" t="s">
        <v>1095</v>
      </c>
      <c r="E7" s="176"/>
      <c r="F7" s="176"/>
      <c r="G7" s="176"/>
      <c r="H7" s="176"/>
      <c r="I7" s="176"/>
      <c r="J7" s="176"/>
      <c r="K7" s="159" t="s">
        <v>94</v>
      </c>
      <c r="L7" s="159" t="s">
        <v>95</v>
      </c>
      <c r="M7" s="171" t="s">
        <v>2</v>
      </c>
      <c r="N7" s="161" t="s">
        <v>97</v>
      </c>
    </row>
    <row r="8" spans="1:14" s="24" customFormat="1" ht="41.25" customHeight="1">
      <c r="A8" s="166"/>
      <c r="B8" s="179"/>
      <c r="C8" s="169"/>
      <c r="D8" s="173" t="s">
        <v>1096</v>
      </c>
      <c r="E8" s="173"/>
      <c r="F8" s="173"/>
      <c r="G8" s="174" t="s">
        <v>1098</v>
      </c>
      <c r="H8" s="175"/>
      <c r="I8" s="175"/>
      <c r="J8" s="177" t="s">
        <v>1079</v>
      </c>
      <c r="K8" s="160"/>
      <c r="L8" s="160"/>
      <c r="M8" s="172"/>
      <c r="N8" s="162"/>
    </row>
    <row r="9" spans="1:14" ht="41.25" customHeight="1">
      <c r="A9" s="167"/>
      <c r="B9" s="180"/>
      <c r="C9" s="170"/>
      <c r="D9" s="61" t="s">
        <v>1077</v>
      </c>
      <c r="E9" s="61" t="s">
        <v>1078</v>
      </c>
      <c r="F9" s="61" t="s">
        <v>1081</v>
      </c>
      <c r="G9" s="83" t="s">
        <v>121</v>
      </c>
      <c r="H9" s="83" t="s">
        <v>1097</v>
      </c>
      <c r="I9" s="83" t="s">
        <v>1100</v>
      </c>
      <c r="J9" s="177"/>
      <c r="K9" s="160"/>
      <c r="L9" s="160"/>
      <c r="M9" s="172"/>
      <c r="N9" s="163"/>
    </row>
    <row r="10" spans="1:14" ht="27.75" customHeight="1">
      <c r="A10" s="87"/>
      <c r="B10" s="102"/>
      <c r="C10" s="84"/>
      <c r="D10" s="85" t="s">
        <v>61</v>
      </c>
      <c r="E10" s="85" t="s">
        <v>62</v>
      </c>
      <c r="F10" s="85" t="s">
        <v>1082</v>
      </c>
      <c r="G10" s="85" t="s">
        <v>1083</v>
      </c>
      <c r="H10" s="85" t="s">
        <v>63</v>
      </c>
      <c r="I10" s="85" t="s">
        <v>1084</v>
      </c>
      <c r="J10" s="85" t="s">
        <v>1085</v>
      </c>
      <c r="K10" s="86"/>
      <c r="L10" s="86"/>
      <c r="M10" s="85" t="s">
        <v>1086</v>
      </c>
      <c r="N10" s="88" t="s">
        <v>1087</v>
      </c>
    </row>
    <row r="11" spans="1:14" s="8" customFormat="1" ht="15">
      <c r="A11" s="89">
        <v>91</v>
      </c>
      <c r="B11" s="103"/>
      <c r="C11" s="32" t="s">
        <v>20</v>
      </c>
      <c r="D11" s="58">
        <v>2884341704</v>
      </c>
      <c r="E11" s="58"/>
      <c r="F11" s="58">
        <f>SUM(D11:E11)</f>
        <v>2884341704</v>
      </c>
      <c r="G11" s="58">
        <v>419781403</v>
      </c>
      <c r="H11" s="58">
        <v>157191893</v>
      </c>
      <c r="I11" s="58">
        <f>SUM(G11:H11)</f>
        <v>576973296</v>
      </c>
      <c r="J11" s="63">
        <f>+I11+F11</f>
        <v>3461315000</v>
      </c>
      <c r="K11" s="62"/>
      <c r="L11" s="31"/>
      <c r="M11" s="137">
        <v>0</v>
      </c>
      <c r="N11" s="138">
        <f>+M11+J11</f>
        <v>3461315000</v>
      </c>
    </row>
    <row r="12" spans="1:14" s="8" customFormat="1" ht="15">
      <c r="A12" s="90">
        <v>5</v>
      </c>
      <c r="B12" s="104"/>
      <c r="C12" s="32" t="s">
        <v>4</v>
      </c>
      <c r="D12" s="58">
        <v>59701091766</v>
      </c>
      <c r="E12" s="58"/>
      <c r="F12" s="58">
        <f aca="true" t="shared" si="0" ref="F12:F42">SUM(D12:E12)</f>
        <v>59701091766</v>
      </c>
      <c r="G12" s="58">
        <v>12000774286</v>
      </c>
      <c r="H12" s="58">
        <v>4667481929</v>
      </c>
      <c r="I12" s="58">
        <f aca="true" t="shared" si="1" ref="I12:I42">SUM(G12:H12)</f>
        <v>16668256215</v>
      </c>
      <c r="J12" s="63">
        <f aca="true" t="shared" si="2" ref="J12:J42">+I12+F12</f>
        <v>76369347981</v>
      </c>
      <c r="K12" s="62"/>
      <c r="L12" s="31"/>
      <c r="M12" s="137">
        <v>2762877812</v>
      </c>
      <c r="N12" s="138">
        <f aca="true" t="shared" si="3" ref="N12:N42">+M12+J12</f>
        <v>79132225793</v>
      </c>
    </row>
    <row r="13" spans="1:14" s="8" customFormat="1" ht="15">
      <c r="A13" s="90">
        <v>81</v>
      </c>
      <c r="B13" s="104"/>
      <c r="C13" s="32" t="s">
        <v>17</v>
      </c>
      <c r="D13" s="58">
        <v>9487792590</v>
      </c>
      <c r="E13" s="58"/>
      <c r="F13" s="58">
        <f t="shared" si="0"/>
        <v>9487792590</v>
      </c>
      <c r="G13" s="58">
        <v>1736097813</v>
      </c>
      <c r="H13" s="58">
        <v>656030108</v>
      </c>
      <c r="I13" s="58">
        <f t="shared" si="1"/>
        <v>2392127921</v>
      </c>
      <c r="J13" s="63">
        <f t="shared" si="2"/>
        <v>11879920511</v>
      </c>
      <c r="K13" s="62"/>
      <c r="L13" s="31"/>
      <c r="M13" s="137">
        <v>35483017</v>
      </c>
      <c r="N13" s="138">
        <f t="shared" si="3"/>
        <v>11915403528</v>
      </c>
    </row>
    <row r="14" spans="1:14" s="8" customFormat="1" ht="15">
      <c r="A14" s="90">
        <v>8</v>
      </c>
      <c r="B14" s="104"/>
      <c r="C14" s="32" t="s">
        <v>82</v>
      </c>
      <c r="D14" s="58">
        <v>15564384514</v>
      </c>
      <c r="E14" s="58"/>
      <c r="F14" s="58">
        <f t="shared" si="0"/>
        <v>15564384514</v>
      </c>
      <c r="G14" s="58">
        <v>2901797829</v>
      </c>
      <c r="H14" s="58">
        <v>1108279778</v>
      </c>
      <c r="I14" s="58">
        <f t="shared" si="1"/>
        <v>4010077607</v>
      </c>
      <c r="J14" s="63">
        <f t="shared" si="2"/>
        <v>19574462121</v>
      </c>
      <c r="K14" s="62"/>
      <c r="L14" s="31"/>
      <c r="M14" s="137">
        <v>1116272390</v>
      </c>
      <c r="N14" s="138">
        <f t="shared" si="3"/>
        <v>20690734511</v>
      </c>
    </row>
    <row r="15" spans="1:14" s="8" customFormat="1" ht="15">
      <c r="A15" s="90">
        <v>13</v>
      </c>
      <c r="B15" s="104"/>
      <c r="C15" s="32" t="s">
        <v>80</v>
      </c>
      <c r="D15" s="58">
        <v>33893541825</v>
      </c>
      <c r="E15" s="58"/>
      <c r="F15" s="58">
        <f t="shared" si="0"/>
        <v>33893541825</v>
      </c>
      <c r="G15" s="58">
        <v>6320585498</v>
      </c>
      <c r="H15" s="58">
        <v>2360949110</v>
      </c>
      <c r="I15" s="58">
        <f t="shared" si="1"/>
        <v>8681534608</v>
      </c>
      <c r="J15" s="63">
        <f t="shared" si="2"/>
        <v>42575076433</v>
      </c>
      <c r="K15" s="62"/>
      <c r="L15" s="31"/>
      <c r="M15" s="137">
        <v>985171409</v>
      </c>
      <c r="N15" s="138">
        <f t="shared" si="3"/>
        <v>43560247842</v>
      </c>
    </row>
    <row r="16" spans="1:14" s="8" customFormat="1" ht="15">
      <c r="A16" s="90">
        <v>15</v>
      </c>
      <c r="B16" s="104"/>
      <c r="C16" s="32" t="s">
        <v>84</v>
      </c>
      <c r="D16" s="58">
        <v>30779604160</v>
      </c>
      <c r="E16" s="58"/>
      <c r="F16" s="58">
        <f t="shared" si="0"/>
        <v>30779604160</v>
      </c>
      <c r="G16" s="58">
        <v>5359885127</v>
      </c>
      <c r="H16" s="58">
        <v>2003968550</v>
      </c>
      <c r="I16" s="58">
        <f t="shared" si="1"/>
        <v>7363853677</v>
      </c>
      <c r="J16" s="63">
        <f t="shared" si="2"/>
        <v>38143457837</v>
      </c>
      <c r="K16" s="62"/>
      <c r="L16" s="31"/>
      <c r="M16" s="137">
        <v>1803337580</v>
      </c>
      <c r="N16" s="138">
        <f t="shared" si="3"/>
        <v>39946795417</v>
      </c>
    </row>
    <row r="17" spans="1:14" s="8" customFormat="1" ht="15">
      <c r="A17" s="90">
        <v>17</v>
      </c>
      <c r="B17" s="104"/>
      <c r="C17" s="32" t="s">
        <v>5</v>
      </c>
      <c r="D17" s="58">
        <v>16674303377</v>
      </c>
      <c r="E17" s="58"/>
      <c r="F17" s="58">
        <f t="shared" si="0"/>
        <v>16674303377</v>
      </c>
      <c r="G17" s="58">
        <v>3158422600</v>
      </c>
      <c r="H17" s="58">
        <v>1188740517</v>
      </c>
      <c r="I17" s="58">
        <f t="shared" si="1"/>
        <v>4347163117</v>
      </c>
      <c r="J17" s="63">
        <f t="shared" si="2"/>
        <v>21021466494</v>
      </c>
      <c r="K17" s="62"/>
      <c r="L17" s="31"/>
      <c r="M17" s="137">
        <v>0</v>
      </c>
      <c r="N17" s="138">
        <f t="shared" si="3"/>
        <v>21021466494</v>
      </c>
    </row>
    <row r="18" spans="1:14" s="8" customFormat="1" ht="15">
      <c r="A18" s="90">
        <v>18</v>
      </c>
      <c r="B18" s="104"/>
      <c r="C18" s="32" t="s">
        <v>86</v>
      </c>
      <c r="D18" s="58">
        <v>10126331980</v>
      </c>
      <c r="E18" s="58"/>
      <c r="F18" s="58">
        <f t="shared" si="0"/>
        <v>10126331980</v>
      </c>
      <c r="G18" s="58">
        <v>1802603715</v>
      </c>
      <c r="H18" s="58">
        <v>666906805</v>
      </c>
      <c r="I18" s="58">
        <f t="shared" si="1"/>
        <v>2469510520</v>
      </c>
      <c r="J18" s="63">
        <f t="shared" si="2"/>
        <v>12595842500</v>
      </c>
      <c r="K18" s="62"/>
      <c r="L18" s="31"/>
      <c r="M18" s="137">
        <v>0</v>
      </c>
      <c r="N18" s="138">
        <f t="shared" si="3"/>
        <v>12595842500</v>
      </c>
    </row>
    <row r="19" spans="1:14" s="8" customFormat="1" ht="15">
      <c r="A19" s="90">
        <v>85</v>
      </c>
      <c r="B19" s="104"/>
      <c r="C19" s="32" t="s">
        <v>18</v>
      </c>
      <c r="D19" s="58">
        <v>8214466110</v>
      </c>
      <c r="E19" s="58">
        <v>883142000</v>
      </c>
      <c r="F19" s="58">
        <f t="shared" si="0"/>
        <v>9097608110</v>
      </c>
      <c r="G19" s="58">
        <v>1638066905</v>
      </c>
      <c r="H19" s="58">
        <v>674444175</v>
      </c>
      <c r="I19" s="58">
        <f t="shared" si="1"/>
        <v>2312511080</v>
      </c>
      <c r="J19" s="63">
        <f t="shared" si="2"/>
        <v>11410119190</v>
      </c>
      <c r="K19" s="62"/>
      <c r="L19" s="31"/>
      <c r="M19" s="137">
        <v>62294604</v>
      </c>
      <c r="N19" s="138">
        <f t="shared" si="3"/>
        <v>11472413794</v>
      </c>
    </row>
    <row r="20" spans="1:14" s="8" customFormat="1" ht="15">
      <c r="A20" s="90">
        <v>19</v>
      </c>
      <c r="B20" s="104"/>
      <c r="C20" s="32" t="s">
        <v>6</v>
      </c>
      <c r="D20" s="58">
        <v>36122648201</v>
      </c>
      <c r="E20" s="58">
        <v>16000000000</v>
      </c>
      <c r="F20" s="58">
        <f t="shared" si="0"/>
        <v>52122648201</v>
      </c>
      <c r="G20" s="58">
        <v>6543893725</v>
      </c>
      <c r="H20" s="58">
        <v>2439081367</v>
      </c>
      <c r="I20" s="58">
        <f t="shared" si="1"/>
        <v>8982975092</v>
      </c>
      <c r="J20" s="63">
        <f t="shared" si="2"/>
        <v>61105623293</v>
      </c>
      <c r="K20" s="62"/>
      <c r="L20" s="31"/>
      <c r="M20" s="137">
        <v>837384827</v>
      </c>
      <c r="N20" s="138">
        <f t="shared" si="3"/>
        <v>61943008120</v>
      </c>
    </row>
    <row r="21" spans="1:14" s="8" customFormat="1" ht="15">
      <c r="A21" s="90">
        <v>20</v>
      </c>
      <c r="B21" s="104"/>
      <c r="C21" s="32" t="s">
        <v>7</v>
      </c>
      <c r="D21" s="58">
        <v>22659000000</v>
      </c>
      <c r="E21" s="58">
        <v>2613186563</v>
      </c>
      <c r="F21" s="58">
        <f t="shared" si="0"/>
        <v>25272186563</v>
      </c>
      <c r="G21" s="58">
        <v>3916927133</v>
      </c>
      <c r="H21" s="58">
        <v>1500665627</v>
      </c>
      <c r="I21" s="58">
        <f t="shared" si="1"/>
        <v>5417592760</v>
      </c>
      <c r="J21" s="63">
        <f t="shared" si="2"/>
        <v>30689779323</v>
      </c>
      <c r="K21" s="62"/>
      <c r="L21" s="31"/>
      <c r="M21" s="137">
        <v>227779843</v>
      </c>
      <c r="N21" s="138">
        <f t="shared" si="3"/>
        <v>30917559166</v>
      </c>
    </row>
    <row r="22" spans="1:14" s="8" customFormat="1" ht="15">
      <c r="A22" s="90">
        <v>27</v>
      </c>
      <c r="B22" s="104"/>
      <c r="C22" s="32" t="s">
        <v>87</v>
      </c>
      <c r="D22" s="58">
        <v>13546006821</v>
      </c>
      <c r="E22" s="58">
        <v>10188543515</v>
      </c>
      <c r="F22" s="58">
        <f t="shared" si="0"/>
        <v>23734550336</v>
      </c>
      <c r="G22" s="58">
        <v>2475230074</v>
      </c>
      <c r="H22" s="58">
        <v>919221881</v>
      </c>
      <c r="I22" s="58">
        <f t="shared" si="1"/>
        <v>3394451955</v>
      </c>
      <c r="J22" s="63">
        <f t="shared" si="2"/>
        <v>27129002291</v>
      </c>
      <c r="K22" s="62"/>
      <c r="L22" s="31"/>
      <c r="M22" s="137">
        <v>591168652</v>
      </c>
      <c r="N22" s="138">
        <f t="shared" si="3"/>
        <v>27720170943</v>
      </c>
    </row>
    <row r="23" spans="1:14" s="8" customFormat="1" ht="15">
      <c r="A23" s="90">
        <v>23</v>
      </c>
      <c r="B23" s="104"/>
      <c r="C23" s="33" t="s">
        <v>83</v>
      </c>
      <c r="D23" s="58">
        <v>37503621471</v>
      </c>
      <c r="E23" s="58">
        <v>252747249</v>
      </c>
      <c r="F23" s="58">
        <f t="shared" si="0"/>
        <v>37756368720</v>
      </c>
      <c r="G23" s="58">
        <v>6878968168</v>
      </c>
      <c r="H23" s="58">
        <v>2546126240</v>
      </c>
      <c r="I23" s="58">
        <f t="shared" si="1"/>
        <v>9425094408</v>
      </c>
      <c r="J23" s="63">
        <f t="shared" si="2"/>
        <v>47181463128</v>
      </c>
      <c r="K23" s="62"/>
      <c r="L23" s="31"/>
      <c r="M23" s="137">
        <v>508966832</v>
      </c>
      <c r="N23" s="138">
        <f t="shared" si="3"/>
        <v>47690429960</v>
      </c>
    </row>
    <row r="24" spans="1:14" s="8" customFormat="1" ht="15">
      <c r="A24" s="90">
        <v>25</v>
      </c>
      <c r="B24" s="104"/>
      <c r="C24" s="32" t="s">
        <v>8</v>
      </c>
      <c r="D24" s="58">
        <v>38759920633</v>
      </c>
      <c r="E24" s="58"/>
      <c r="F24" s="58">
        <f t="shared" si="0"/>
        <v>38759920633</v>
      </c>
      <c r="G24" s="58">
        <v>7228015540</v>
      </c>
      <c r="H24" s="58">
        <v>2749580954</v>
      </c>
      <c r="I24" s="58">
        <f t="shared" si="1"/>
        <v>9977596494</v>
      </c>
      <c r="J24" s="63">
        <f t="shared" si="2"/>
        <v>48737517127</v>
      </c>
      <c r="K24" s="62"/>
      <c r="L24" s="31"/>
      <c r="M24" s="137">
        <v>3339633797</v>
      </c>
      <c r="N24" s="138">
        <f t="shared" si="3"/>
        <v>52077150924</v>
      </c>
    </row>
    <row r="25" spans="1:14" s="8" customFormat="1" ht="15">
      <c r="A25" s="90">
        <v>94</v>
      </c>
      <c r="B25" s="104"/>
      <c r="C25" s="32" t="s">
        <v>90</v>
      </c>
      <c r="D25" s="58">
        <v>1940933887</v>
      </c>
      <c r="E25" s="58"/>
      <c r="F25" s="58">
        <f t="shared" si="0"/>
        <v>1940933887</v>
      </c>
      <c r="G25" s="58">
        <v>212399196</v>
      </c>
      <c r="H25" s="58">
        <v>79932767</v>
      </c>
      <c r="I25" s="58">
        <f t="shared" si="1"/>
        <v>292331963</v>
      </c>
      <c r="J25" s="63">
        <f t="shared" si="2"/>
        <v>2233265850</v>
      </c>
      <c r="K25" s="62"/>
      <c r="L25" s="31"/>
      <c r="M25" s="137">
        <v>15146835</v>
      </c>
      <c r="N25" s="138">
        <f t="shared" si="3"/>
        <v>2248412685</v>
      </c>
    </row>
    <row r="26" spans="1:14" s="8" customFormat="1" ht="15">
      <c r="A26" s="90">
        <v>95</v>
      </c>
      <c r="B26" s="104"/>
      <c r="C26" s="32" t="s">
        <v>21</v>
      </c>
      <c r="D26" s="58">
        <v>3259659732</v>
      </c>
      <c r="E26" s="58"/>
      <c r="F26" s="58">
        <f t="shared" si="0"/>
        <v>3259659732</v>
      </c>
      <c r="G26" s="58">
        <v>514815707</v>
      </c>
      <c r="H26" s="58">
        <v>192155840</v>
      </c>
      <c r="I26" s="58">
        <f t="shared" si="1"/>
        <v>706971547</v>
      </c>
      <c r="J26" s="63">
        <f t="shared" si="2"/>
        <v>3966631279</v>
      </c>
      <c r="K26" s="62"/>
      <c r="L26" s="31"/>
      <c r="M26" s="137">
        <v>9575745</v>
      </c>
      <c r="N26" s="138">
        <f t="shared" si="3"/>
        <v>3976207024</v>
      </c>
    </row>
    <row r="27" spans="1:14" s="8" customFormat="1" ht="15">
      <c r="A27" s="90">
        <v>41</v>
      </c>
      <c r="B27" s="104"/>
      <c r="C27" s="32" t="s">
        <v>9</v>
      </c>
      <c r="D27" s="58">
        <v>21795335523</v>
      </c>
      <c r="E27" s="58"/>
      <c r="F27" s="58">
        <f t="shared" si="0"/>
        <v>21795335523</v>
      </c>
      <c r="G27" s="58">
        <v>3945621422</v>
      </c>
      <c r="H27" s="58">
        <v>1452524802</v>
      </c>
      <c r="I27" s="58">
        <f t="shared" si="1"/>
        <v>5398146224</v>
      </c>
      <c r="J27" s="63">
        <f t="shared" si="2"/>
        <v>27193481747</v>
      </c>
      <c r="K27" s="62"/>
      <c r="L27" s="31"/>
      <c r="M27" s="137">
        <v>537128221</v>
      </c>
      <c r="N27" s="138">
        <f t="shared" si="3"/>
        <v>27730609968</v>
      </c>
    </row>
    <row r="28" spans="1:14" s="8" customFormat="1" ht="15">
      <c r="A28" s="90">
        <v>44</v>
      </c>
      <c r="B28" s="104"/>
      <c r="C28" s="34" t="s">
        <v>78</v>
      </c>
      <c r="D28" s="58">
        <v>11268311534</v>
      </c>
      <c r="E28" s="58">
        <v>2776069480</v>
      </c>
      <c r="F28" s="58">
        <f t="shared" si="0"/>
        <v>14044381014</v>
      </c>
      <c r="G28" s="58">
        <v>1933155635</v>
      </c>
      <c r="H28" s="58">
        <v>762441277</v>
      </c>
      <c r="I28" s="58">
        <f t="shared" si="1"/>
        <v>2695596912</v>
      </c>
      <c r="J28" s="63">
        <f t="shared" si="2"/>
        <v>16739977926</v>
      </c>
      <c r="K28" s="62"/>
      <c r="L28" s="31"/>
      <c r="M28" s="137">
        <v>142898927</v>
      </c>
      <c r="N28" s="138">
        <f t="shared" si="3"/>
        <v>16882876853</v>
      </c>
    </row>
    <row r="29" spans="1:14" s="8" customFormat="1" ht="15">
      <c r="A29" s="90">
        <v>47</v>
      </c>
      <c r="B29" s="104"/>
      <c r="C29" s="32" t="s">
        <v>10</v>
      </c>
      <c r="D29" s="58">
        <v>28567811637</v>
      </c>
      <c r="E29" s="58">
        <v>4881902116</v>
      </c>
      <c r="F29" s="58">
        <f t="shared" si="0"/>
        <v>33449713753</v>
      </c>
      <c r="G29" s="58">
        <v>5375258911</v>
      </c>
      <c r="H29" s="58">
        <v>2039353364</v>
      </c>
      <c r="I29" s="58">
        <f t="shared" si="1"/>
        <v>7414612275</v>
      </c>
      <c r="J29" s="63">
        <f t="shared" si="2"/>
        <v>40864326028</v>
      </c>
      <c r="K29" s="62"/>
      <c r="L29" s="31"/>
      <c r="M29" s="137">
        <v>600431291</v>
      </c>
      <c r="N29" s="138">
        <f t="shared" si="3"/>
        <v>41464757319</v>
      </c>
    </row>
    <row r="30" spans="1:14" s="8" customFormat="1" ht="15">
      <c r="A30" s="90">
        <v>50</v>
      </c>
      <c r="B30" s="104"/>
      <c r="C30" s="32" t="s">
        <v>11</v>
      </c>
      <c r="D30" s="58">
        <v>12675211263</v>
      </c>
      <c r="E30" s="58"/>
      <c r="F30" s="58">
        <f t="shared" si="0"/>
        <v>12675211263</v>
      </c>
      <c r="G30" s="58">
        <v>2401214463</v>
      </c>
      <c r="H30" s="58">
        <v>897775664</v>
      </c>
      <c r="I30" s="58">
        <f t="shared" si="1"/>
        <v>3298990127</v>
      </c>
      <c r="J30" s="63">
        <f t="shared" si="2"/>
        <v>15974201390</v>
      </c>
      <c r="K30" s="62"/>
      <c r="L30" s="31"/>
      <c r="M30" s="137">
        <v>262233485</v>
      </c>
      <c r="N30" s="138">
        <f t="shared" si="3"/>
        <v>16236434875</v>
      </c>
    </row>
    <row r="31" spans="1:14" s="8" customFormat="1" ht="15">
      <c r="A31" s="90">
        <v>52</v>
      </c>
      <c r="B31" s="104"/>
      <c r="C31" s="34" t="s">
        <v>12</v>
      </c>
      <c r="D31" s="58">
        <v>32879023173</v>
      </c>
      <c r="E31" s="58"/>
      <c r="F31" s="58">
        <f t="shared" si="0"/>
        <v>32879023173</v>
      </c>
      <c r="G31" s="58">
        <v>5641847265</v>
      </c>
      <c r="H31" s="58">
        <v>2090856272</v>
      </c>
      <c r="I31" s="58">
        <f t="shared" si="1"/>
        <v>7732703537</v>
      </c>
      <c r="J31" s="63">
        <f t="shared" si="2"/>
        <v>40611726710</v>
      </c>
      <c r="K31" s="62"/>
      <c r="L31" s="31"/>
      <c r="M31" s="137">
        <v>1025228897</v>
      </c>
      <c r="N31" s="138">
        <f t="shared" si="3"/>
        <v>41636955607</v>
      </c>
    </row>
    <row r="32" spans="1:14" s="8" customFormat="1" ht="15">
      <c r="A32" s="90">
        <v>54</v>
      </c>
      <c r="B32" s="104"/>
      <c r="C32" s="34" t="s">
        <v>119</v>
      </c>
      <c r="D32" s="58">
        <v>24235938137</v>
      </c>
      <c r="E32" s="58">
        <v>1889632000</v>
      </c>
      <c r="F32" s="58">
        <f t="shared" si="0"/>
        <v>26125570137</v>
      </c>
      <c r="G32" s="58">
        <v>4274964710</v>
      </c>
      <c r="H32" s="58">
        <v>1626023709</v>
      </c>
      <c r="I32" s="58">
        <f t="shared" si="1"/>
        <v>5900988419</v>
      </c>
      <c r="J32" s="63">
        <f t="shared" si="2"/>
        <v>32026558556</v>
      </c>
      <c r="K32" s="62"/>
      <c r="L32" s="31"/>
      <c r="M32" s="137">
        <v>1114881956</v>
      </c>
      <c r="N32" s="138">
        <f t="shared" si="3"/>
        <v>33141440512</v>
      </c>
    </row>
    <row r="33" spans="1:14" s="8" customFormat="1" ht="15">
      <c r="A33" s="90">
        <v>86</v>
      </c>
      <c r="B33" s="104"/>
      <c r="C33" s="32" t="s">
        <v>19</v>
      </c>
      <c r="D33" s="58">
        <v>13796008125</v>
      </c>
      <c r="E33" s="58"/>
      <c r="F33" s="58">
        <f t="shared" si="0"/>
        <v>13796008125</v>
      </c>
      <c r="G33" s="58">
        <v>2369205813</v>
      </c>
      <c r="H33" s="58">
        <v>880142828</v>
      </c>
      <c r="I33" s="58">
        <f t="shared" si="1"/>
        <v>3249348641</v>
      </c>
      <c r="J33" s="63">
        <f t="shared" si="2"/>
        <v>17045356766</v>
      </c>
      <c r="K33" s="62"/>
      <c r="L33" s="31"/>
      <c r="M33" s="137">
        <v>90380151</v>
      </c>
      <c r="N33" s="138">
        <f t="shared" si="3"/>
        <v>17135736917</v>
      </c>
    </row>
    <row r="34" spans="1:14" s="8" customFormat="1" ht="15">
      <c r="A34" s="90">
        <v>63</v>
      </c>
      <c r="B34" s="104"/>
      <c r="C34" s="32" t="s">
        <v>88</v>
      </c>
      <c r="D34" s="58">
        <v>8072047904</v>
      </c>
      <c r="E34" s="58"/>
      <c r="F34" s="58">
        <f t="shared" si="0"/>
        <v>8072047904</v>
      </c>
      <c r="G34" s="58">
        <v>1387469141</v>
      </c>
      <c r="H34" s="58">
        <v>526880532</v>
      </c>
      <c r="I34" s="58">
        <f t="shared" si="1"/>
        <v>1914349673</v>
      </c>
      <c r="J34" s="63">
        <f t="shared" si="2"/>
        <v>9986397577</v>
      </c>
      <c r="K34" s="62"/>
      <c r="L34" s="31"/>
      <c r="M34" s="137">
        <v>0</v>
      </c>
      <c r="N34" s="138">
        <f t="shared" si="3"/>
        <v>9986397577</v>
      </c>
    </row>
    <row r="35" spans="1:14" s="8" customFormat="1" ht="15">
      <c r="A35" s="90">
        <v>66</v>
      </c>
      <c r="B35" s="104"/>
      <c r="C35" s="32" t="s">
        <v>13</v>
      </c>
      <c r="D35" s="58">
        <v>8623650545</v>
      </c>
      <c r="E35" s="58"/>
      <c r="F35" s="58">
        <f t="shared" si="0"/>
        <v>8623650545</v>
      </c>
      <c r="G35" s="58">
        <v>1519754345</v>
      </c>
      <c r="H35" s="58">
        <v>571757403</v>
      </c>
      <c r="I35" s="58">
        <f t="shared" si="1"/>
        <v>2091511748</v>
      </c>
      <c r="J35" s="63">
        <f t="shared" si="2"/>
        <v>10715162293</v>
      </c>
      <c r="K35" s="62"/>
      <c r="L35" s="31"/>
      <c r="M35" s="137">
        <v>544946956</v>
      </c>
      <c r="N35" s="138">
        <f t="shared" si="3"/>
        <v>11260109249</v>
      </c>
    </row>
    <row r="36" spans="1:14" s="8" customFormat="1" ht="15">
      <c r="A36" s="90">
        <v>88</v>
      </c>
      <c r="B36" s="104"/>
      <c r="C36" s="32" t="s">
        <v>81</v>
      </c>
      <c r="D36" s="58">
        <v>1518769400</v>
      </c>
      <c r="E36" s="58"/>
      <c r="F36" s="58">
        <f t="shared" si="0"/>
        <v>1518769400</v>
      </c>
      <c r="G36" s="58">
        <v>241673304</v>
      </c>
      <c r="H36" s="58">
        <v>92797449</v>
      </c>
      <c r="I36" s="58">
        <f t="shared" si="1"/>
        <v>334470753</v>
      </c>
      <c r="J36" s="63">
        <f t="shared" si="2"/>
        <v>1853240153</v>
      </c>
      <c r="K36" s="62"/>
      <c r="L36" s="31"/>
      <c r="M36" s="137">
        <v>128164044</v>
      </c>
      <c r="N36" s="138">
        <f t="shared" si="3"/>
        <v>1981404197</v>
      </c>
    </row>
    <row r="37" spans="1:14" s="8" customFormat="1" ht="15">
      <c r="A37" s="90">
        <v>68</v>
      </c>
      <c r="B37" s="104"/>
      <c r="C37" s="32" t="s">
        <v>14</v>
      </c>
      <c r="D37" s="58">
        <v>29615856168</v>
      </c>
      <c r="E37" s="58">
        <v>2442566415</v>
      </c>
      <c r="F37" s="58">
        <f t="shared" si="0"/>
        <v>32058422583</v>
      </c>
      <c r="G37" s="58">
        <v>5184703943</v>
      </c>
      <c r="H37" s="58">
        <v>1926003403</v>
      </c>
      <c r="I37" s="58">
        <f t="shared" si="1"/>
        <v>7110707346</v>
      </c>
      <c r="J37" s="63">
        <f t="shared" si="2"/>
        <v>39169129929</v>
      </c>
      <c r="K37" s="62"/>
      <c r="L37" s="31"/>
      <c r="M37" s="137">
        <v>1555200516</v>
      </c>
      <c r="N37" s="138">
        <f t="shared" si="3"/>
        <v>40724330445</v>
      </c>
    </row>
    <row r="38" spans="1:14" s="8" customFormat="1" ht="15">
      <c r="A38" s="90">
        <v>70</v>
      </c>
      <c r="B38" s="104"/>
      <c r="C38" s="32" t="s">
        <v>15</v>
      </c>
      <c r="D38" s="58">
        <v>24354510804</v>
      </c>
      <c r="E38" s="58"/>
      <c r="F38" s="58">
        <f t="shared" si="0"/>
        <v>24354510804</v>
      </c>
      <c r="G38" s="58">
        <v>4431284251</v>
      </c>
      <c r="H38" s="58">
        <v>1658215589</v>
      </c>
      <c r="I38" s="58">
        <f t="shared" si="1"/>
        <v>6089499840</v>
      </c>
      <c r="J38" s="63">
        <f t="shared" si="2"/>
        <v>30444010644</v>
      </c>
      <c r="K38" s="62"/>
      <c r="L38" s="31"/>
      <c r="M38" s="137">
        <v>0</v>
      </c>
      <c r="N38" s="138">
        <f t="shared" si="3"/>
        <v>30444010644</v>
      </c>
    </row>
    <row r="39" spans="1:14" s="8" customFormat="1" ht="15">
      <c r="A39" s="90">
        <v>73</v>
      </c>
      <c r="B39" s="104"/>
      <c r="C39" s="32" t="s">
        <v>16</v>
      </c>
      <c r="D39" s="58">
        <v>27146487307</v>
      </c>
      <c r="E39" s="58">
        <v>1291610576</v>
      </c>
      <c r="F39" s="58">
        <f t="shared" si="0"/>
        <v>28438097883</v>
      </c>
      <c r="G39" s="58">
        <v>4937778045</v>
      </c>
      <c r="H39" s="58">
        <v>1861290588</v>
      </c>
      <c r="I39" s="58">
        <f t="shared" si="1"/>
        <v>6799068633</v>
      </c>
      <c r="J39" s="63">
        <f t="shared" si="2"/>
        <v>35237166516</v>
      </c>
      <c r="K39" s="62"/>
      <c r="L39" s="31"/>
      <c r="M39" s="137">
        <v>2658897930</v>
      </c>
      <c r="N39" s="138">
        <f t="shared" si="3"/>
        <v>37896064446</v>
      </c>
    </row>
    <row r="40" spans="1:14" s="8" customFormat="1" ht="15">
      <c r="A40" s="90">
        <v>76</v>
      </c>
      <c r="B40" s="104"/>
      <c r="C40" s="34" t="s">
        <v>120</v>
      </c>
      <c r="D40" s="58">
        <v>24988290909</v>
      </c>
      <c r="E40" s="58"/>
      <c r="F40" s="58">
        <f t="shared" si="0"/>
        <v>24988290909</v>
      </c>
      <c r="G40" s="58">
        <v>4061999612</v>
      </c>
      <c r="H40" s="58">
        <v>1531545605</v>
      </c>
      <c r="I40" s="58">
        <f t="shared" si="1"/>
        <v>5593545217</v>
      </c>
      <c r="J40" s="63">
        <f t="shared" si="2"/>
        <v>30581836126</v>
      </c>
      <c r="K40" s="62"/>
      <c r="L40" s="31"/>
      <c r="M40" s="137">
        <v>3421314966</v>
      </c>
      <c r="N40" s="138">
        <f t="shared" si="3"/>
        <v>34003151092</v>
      </c>
    </row>
    <row r="41" spans="1:14" s="8" customFormat="1" ht="15">
      <c r="A41" s="90">
        <v>97</v>
      </c>
      <c r="B41" s="104"/>
      <c r="C41" s="32" t="s">
        <v>91</v>
      </c>
      <c r="D41" s="58">
        <v>1493060194</v>
      </c>
      <c r="E41" s="58"/>
      <c r="F41" s="58">
        <f t="shared" si="0"/>
        <v>1493060194</v>
      </c>
      <c r="G41" s="58">
        <v>198077033</v>
      </c>
      <c r="H41" s="58">
        <v>73849576</v>
      </c>
      <c r="I41" s="58">
        <f t="shared" si="1"/>
        <v>271926609</v>
      </c>
      <c r="J41" s="63">
        <f t="shared" si="2"/>
        <v>1764986803</v>
      </c>
      <c r="K41" s="62"/>
      <c r="L41" s="31"/>
      <c r="M41" s="137">
        <v>9017382</v>
      </c>
      <c r="N41" s="138">
        <f t="shared" si="3"/>
        <v>1774004185</v>
      </c>
    </row>
    <row r="42" spans="1:14" s="8" customFormat="1" ht="15" thickBot="1">
      <c r="A42" s="91">
        <v>99</v>
      </c>
      <c r="B42" s="105"/>
      <c r="C42" s="92" t="s">
        <v>22</v>
      </c>
      <c r="D42" s="58">
        <v>2054225002</v>
      </c>
      <c r="E42" s="58"/>
      <c r="F42" s="58">
        <f t="shared" si="0"/>
        <v>2054225002</v>
      </c>
      <c r="G42" s="58">
        <v>325912038</v>
      </c>
      <c r="H42" s="58">
        <v>119060953</v>
      </c>
      <c r="I42" s="58">
        <f t="shared" si="1"/>
        <v>444972991</v>
      </c>
      <c r="J42" s="63">
        <f t="shared" si="2"/>
        <v>2499197993</v>
      </c>
      <c r="K42" s="93"/>
      <c r="L42" s="94"/>
      <c r="M42" s="137">
        <v>22666318</v>
      </c>
      <c r="N42" s="138">
        <f t="shared" si="3"/>
        <v>2521864311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2" t="s">
        <v>23</v>
      </c>
      <c r="D44" s="53">
        <f>SUM(D11:D43)</f>
        <v>614202186396</v>
      </c>
      <c r="E44" s="53">
        <f>SUM(E11:E43)</f>
        <v>43219399914</v>
      </c>
      <c r="F44" s="53">
        <f>SUM(F11:F43)</f>
        <v>657421586310</v>
      </c>
      <c r="G44" s="53">
        <f>SUM(G11:G42)</f>
        <v>111338184650</v>
      </c>
      <c r="H44" s="53">
        <f>SUM(H11:H42)</f>
        <v>42021276555</v>
      </c>
      <c r="I44" s="53">
        <f aca="true" t="shared" si="4" ref="I44:N44">SUM(I11:I43)</f>
        <v>153359461205</v>
      </c>
      <c r="J44" s="53">
        <f t="shared" si="4"/>
        <v>810781047515</v>
      </c>
      <c r="K44" s="53">
        <f t="shared" si="4"/>
        <v>0</v>
      </c>
      <c r="L44" s="53">
        <f t="shared" si="4"/>
        <v>0</v>
      </c>
      <c r="M44" s="53">
        <f t="shared" si="4"/>
        <v>24408484383</v>
      </c>
      <c r="N44" s="53">
        <f t="shared" si="4"/>
        <v>835189531898</v>
      </c>
    </row>
    <row r="45" ht="12.75">
      <c r="C45" s="17"/>
    </row>
    <row r="46" spans="1:12" ht="17.25">
      <c r="A46" s="10"/>
      <c r="B46" s="10"/>
      <c r="C46" s="3"/>
      <c r="D46" s="64"/>
      <c r="E46" s="64"/>
      <c r="F46" s="64"/>
      <c r="G46" s="65"/>
      <c r="H46" s="65"/>
      <c r="I46" s="65"/>
      <c r="L46" s="41"/>
    </row>
    <row r="47" ht="17.25">
      <c r="L47" s="46"/>
    </row>
    <row r="50" spans="11:15" ht="12.75">
      <c r="K50" s="25"/>
      <c r="L50" s="25"/>
      <c r="M50" s="25"/>
      <c r="N50" s="25"/>
      <c r="O50" s="25"/>
    </row>
    <row r="51" spans="11:15" ht="12.75">
      <c r="K51" s="25"/>
      <c r="L51" s="25"/>
      <c r="M51" s="25"/>
      <c r="N51" s="25"/>
      <c r="O51" s="25"/>
    </row>
    <row r="90" ht="12.75">
      <c r="H90" s="25">
        <f>+N11+Dptos!M44</f>
        <v>27869799383</v>
      </c>
    </row>
  </sheetData>
  <sheetProtection/>
  <autoFilter ref="A9:N42"/>
  <mergeCells count="13">
    <mergeCell ref="D7:J7"/>
    <mergeCell ref="J8:J9"/>
    <mergeCell ref="B7:B9"/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80" zoomScaleNormal="80" zoomScalePageLayoutView="0" workbookViewId="0" topLeftCell="A1">
      <pane xSplit="3" ySplit="10" topLeftCell="K50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S55" sqref="S55"/>
    </sheetView>
  </sheetViews>
  <sheetFormatPr defaultColWidth="11.421875" defaultRowHeight="12.75"/>
  <cols>
    <col min="1" max="1" width="11.421875" style="111" customWidth="1"/>
    <col min="2" max="2" width="9.140625" style="111" hidden="1" customWidth="1"/>
    <col min="3" max="3" width="23.8515625" style="110" customWidth="1"/>
    <col min="4" max="4" width="27.140625" style="47" customWidth="1"/>
    <col min="5" max="5" width="20.7109375" style="47" customWidth="1"/>
    <col min="6" max="6" width="23.28125" style="47" customWidth="1"/>
    <col min="7" max="7" width="24.7109375" style="47" customWidth="1"/>
    <col min="8" max="8" width="24.28125" style="41" customWidth="1"/>
    <col min="9" max="9" width="24.8515625" style="41" customWidth="1"/>
    <col min="10" max="10" width="24.28125" style="41" customWidth="1"/>
    <col min="11" max="11" width="21.8515625" style="41" customWidth="1"/>
    <col min="12" max="12" width="20.00390625" style="65" customWidth="1"/>
    <col min="13" max="13" width="24.57421875" style="110" customWidth="1"/>
    <col min="14" max="14" width="73.28125" style="110" customWidth="1"/>
    <col min="15" max="15" width="18.28125" style="110" bestFit="1" customWidth="1"/>
    <col min="16" max="16384" width="11.421875" style="110" customWidth="1"/>
  </cols>
  <sheetData>
    <row r="1" spans="1:11" ht="15">
      <c r="A1" s="108" t="s">
        <v>59</v>
      </c>
      <c r="B1" s="108"/>
      <c r="C1" s="1"/>
      <c r="D1" s="109"/>
      <c r="E1" s="109"/>
      <c r="F1" s="109"/>
      <c r="G1" s="109"/>
      <c r="H1" s="13"/>
      <c r="I1" s="13"/>
      <c r="J1" s="13"/>
      <c r="K1" s="13"/>
    </row>
    <row r="2" spans="1:11" ht="15">
      <c r="A2" s="108" t="s">
        <v>67</v>
      </c>
      <c r="B2" s="108"/>
      <c r="C2" s="1"/>
      <c r="D2" s="109"/>
      <c r="E2" s="109"/>
      <c r="F2" s="109"/>
      <c r="G2" s="109"/>
      <c r="H2" s="13"/>
      <c r="I2" s="13"/>
      <c r="J2" s="13"/>
      <c r="K2" s="13"/>
    </row>
    <row r="3" spans="3:11" ht="15">
      <c r="C3" s="1"/>
      <c r="D3" s="109"/>
      <c r="E3" s="109"/>
      <c r="F3" s="109"/>
      <c r="G3" s="109"/>
      <c r="H3" s="13"/>
      <c r="I3" s="13"/>
      <c r="J3" s="13"/>
      <c r="K3" s="13"/>
    </row>
    <row r="4" spans="1:13" ht="15">
      <c r="A4" s="181" t="s">
        <v>60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5">
      <c r="A5" s="181" t="s">
        <v>1106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1" ht="15.75" thickBot="1">
      <c r="A6" s="112"/>
      <c r="B6" s="112"/>
      <c r="C6" s="11"/>
      <c r="D6" s="113"/>
      <c r="E6" s="113"/>
      <c r="F6" s="113"/>
      <c r="G6" s="113"/>
      <c r="H6" s="114"/>
      <c r="I6" s="114"/>
      <c r="J6" s="114"/>
      <c r="K6" s="114"/>
    </row>
    <row r="7" spans="1:14" ht="16.5" customHeight="1">
      <c r="A7" s="192" t="s">
        <v>0</v>
      </c>
      <c r="B7" s="178" t="s">
        <v>1099</v>
      </c>
      <c r="C7" s="195" t="s">
        <v>69</v>
      </c>
      <c r="D7" s="176" t="s">
        <v>1089</v>
      </c>
      <c r="E7" s="176"/>
      <c r="F7" s="176"/>
      <c r="G7" s="176"/>
      <c r="H7" s="176"/>
      <c r="I7" s="176"/>
      <c r="J7" s="176"/>
      <c r="K7" s="188" t="s">
        <v>96</v>
      </c>
      <c r="L7" s="185" t="s">
        <v>2</v>
      </c>
      <c r="M7" s="161" t="s">
        <v>97</v>
      </c>
      <c r="N7" s="182" t="s">
        <v>118</v>
      </c>
    </row>
    <row r="8" spans="1:14" ht="32.25" customHeight="1">
      <c r="A8" s="193"/>
      <c r="B8" s="179"/>
      <c r="C8" s="196"/>
      <c r="D8" s="173" t="s">
        <v>1096</v>
      </c>
      <c r="E8" s="173"/>
      <c r="F8" s="173"/>
      <c r="G8" s="174" t="s">
        <v>1098</v>
      </c>
      <c r="H8" s="175"/>
      <c r="I8" s="175"/>
      <c r="J8" s="177" t="s">
        <v>1090</v>
      </c>
      <c r="K8" s="189"/>
      <c r="L8" s="186"/>
      <c r="M8" s="162"/>
      <c r="N8" s="183"/>
    </row>
    <row r="9" spans="1:14" ht="37.5" customHeight="1" thickBot="1">
      <c r="A9" s="194"/>
      <c r="B9" s="180"/>
      <c r="C9" s="197"/>
      <c r="D9" s="61" t="s">
        <v>1077</v>
      </c>
      <c r="E9" s="61" t="s">
        <v>1078</v>
      </c>
      <c r="F9" s="61" t="s">
        <v>1081</v>
      </c>
      <c r="G9" s="83" t="s">
        <v>121</v>
      </c>
      <c r="H9" s="83" t="s">
        <v>1097</v>
      </c>
      <c r="I9" s="83" t="s">
        <v>1080</v>
      </c>
      <c r="J9" s="177"/>
      <c r="K9" s="190"/>
      <c r="L9" s="187"/>
      <c r="M9" s="191"/>
      <c r="N9" s="184"/>
    </row>
    <row r="10" spans="1:14" ht="19.5" customHeight="1">
      <c r="A10" s="115"/>
      <c r="B10" s="116"/>
      <c r="C10" s="117"/>
      <c r="D10" s="118" t="s">
        <v>61</v>
      </c>
      <c r="E10" s="118" t="s">
        <v>62</v>
      </c>
      <c r="F10" s="118" t="s">
        <v>1082</v>
      </c>
      <c r="G10" s="118" t="s">
        <v>1083</v>
      </c>
      <c r="H10" s="118" t="s">
        <v>63</v>
      </c>
      <c r="I10" s="118" t="s">
        <v>1084</v>
      </c>
      <c r="J10" s="118" t="s">
        <v>1085</v>
      </c>
      <c r="K10" s="118" t="s">
        <v>1086</v>
      </c>
      <c r="L10" s="118" t="s">
        <v>93</v>
      </c>
      <c r="M10" s="118" t="s">
        <v>1088</v>
      </c>
      <c r="N10" s="119"/>
    </row>
    <row r="11" spans="1:14" s="122" customFormat="1" ht="15">
      <c r="A11" s="98">
        <v>11001</v>
      </c>
      <c r="B11" s="106"/>
      <c r="C11" s="29" t="s">
        <v>98</v>
      </c>
      <c r="D11" s="58">
        <v>113108175026</v>
      </c>
      <c r="E11" s="58">
        <v>17878668292</v>
      </c>
      <c r="F11" s="58">
        <f>(SUM(D11:E11))+0</f>
        <v>130986843318</v>
      </c>
      <c r="G11" s="58">
        <v>21382829440</v>
      </c>
      <c r="H11" s="58">
        <v>8434828958</v>
      </c>
      <c r="I11" s="139">
        <f>SUM(G11:H11)</f>
        <v>29817658398</v>
      </c>
      <c r="J11" s="120">
        <f>+I11+F11</f>
        <v>160804501716</v>
      </c>
      <c r="K11" s="51">
        <f>VLOOKUP(A11,'[2]Calidad matrícula'!$A$8:$P$1112,16,FALSE)</f>
        <v>2618313515</v>
      </c>
      <c r="L11" s="56">
        <v>3721053169</v>
      </c>
      <c r="M11" s="51">
        <f>SUM(J11:L11)</f>
        <v>167143868400</v>
      </c>
      <c r="N11" s="121"/>
    </row>
    <row r="12" spans="1:14" s="122" customFormat="1" ht="15">
      <c r="A12" s="98">
        <v>8001</v>
      </c>
      <c r="B12" s="106"/>
      <c r="C12" s="29" t="s">
        <v>75</v>
      </c>
      <c r="D12" s="58">
        <v>24646803401</v>
      </c>
      <c r="E12" s="58">
        <v>2517273231</v>
      </c>
      <c r="F12" s="58">
        <f aca="true" t="shared" si="0" ref="F12:F73">(SUM(D12:E12))+0</f>
        <v>27164076632</v>
      </c>
      <c r="G12" s="58">
        <v>4882755127</v>
      </c>
      <c r="H12" s="58">
        <v>1894782130</v>
      </c>
      <c r="I12" s="139">
        <f aca="true" t="shared" si="1" ref="I12:I73">SUM(G12:H12)</f>
        <v>6777537257</v>
      </c>
      <c r="J12" s="120">
        <f aca="true" t="shared" si="2" ref="J12:J73">+I12+F12</f>
        <v>33941613889</v>
      </c>
      <c r="K12" s="51">
        <f>VLOOKUP(A12,'[2]Calidad matrícula'!$A$8:$P$1112,16,FALSE)</f>
        <v>798563008</v>
      </c>
      <c r="L12" s="51"/>
      <c r="M12" s="51">
        <f aca="true" t="shared" si="3" ref="M12:M73">SUM(J12:L12)</f>
        <v>34740176897</v>
      </c>
      <c r="N12" s="121"/>
    </row>
    <row r="13" spans="1:14" s="122" customFormat="1" ht="15">
      <c r="A13" s="98">
        <v>13001</v>
      </c>
      <c r="B13" s="106"/>
      <c r="C13" s="29" t="s">
        <v>76</v>
      </c>
      <c r="D13" s="58">
        <v>19393315408</v>
      </c>
      <c r="E13" s="58"/>
      <c r="F13" s="58">
        <f t="shared" si="0"/>
        <v>19393315408</v>
      </c>
      <c r="G13" s="58">
        <v>3215575159</v>
      </c>
      <c r="H13" s="58">
        <v>1236264490</v>
      </c>
      <c r="I13" s="139">
        <f t="shared" si="1"/>
        <v>4451839649</v>
      </c>
      <c r="J13" s="120">
        <f t="shared" si="2"/>
        <v>23845155057</v>
      </c>
      <c r="K13" s="51">
        <f>VLOOKUP(A13,'[2]Calidad matrícula'!$A$8:$P$1112,16,FALSE)</f>
        <v>0</v>
      </c>
      <c r="L13" s="51"/>
      <c r="M13" s="51">
        <f t="shared" si="3"/>
        <v>23845155057</v>
      </c>
      <c r="N13" s="123" t="s">
        <v>1076</v>
      </c>
    </row>
    <row r="14" spans="1:14" s="122" customFormat="1" ht="15">
      <c r="A14" s="98">
        <v>47001</v>
      </c>
      <c r="B14" s="106"/>
      <c r="C14" s="29" t="s">
        <v>77</v>
      </c>
      <c r="D14" s="58">
        <v>11933744051</v>
      </c>
      <c r="E14" s="58"/>
      <c r="F14" s="58">
        <f t="shared" si="0"/>
        <v>11933744051</v>
      </c>
      <c r="G14" s="58">
        <v>2089047000</v>
      </c>
      <c r="H14" s="58">
        <v>821154871</v>
      </c>
      <c r="I14" s="139">
        <f t="shared" si="1"/>
        <v>2910201871</v>
      </c>
      <c r="J14" s="120">
        <f t="shared" si="2"/>
        <v>14843945922</v>
      </c>
      <c r="K14" s="51">
        <f>VLOOKUP(A14,'[2]Calidad matrícula'!$A$8:$P$1112,16,FALSE)</f>
        <v>432954853</v>
      </c>
      <c r="L14" s="51"/>
      <c r="M14" s="51">
        <f t="shared" si="3"/>
        <v>15276900775</v>
      </c>
      <c r="N14" s="121"/>
    </row>
    <row r="15" spans="1:14" s="122" customFormat="1" ht="15">
      <c r="A15" s="98">
        <v>63001</v>
      </c>
      <c r="B15" s="106"/>
      <c r="C15" s="29" t="s">
        <v>41</v>
      </c>
      <c r="D15" s="58">
        <v>6789251269</v>
      </c>
      <c r="E15" s="58"/>
      <c r="F15" s="58">
        <f t="shared" si="0"/>
        <v>6789251269</v>
      </c>
      <c r="G15" s="58">
        <v>1154741692</v>
      </c>
      <c r="H15" s="58">
        <v>440695421</v>
      </c>
      <c r="I15" s="139">
        <f t="shared" si="1"/>
        <v>1595437113</v>
      </c>
      <c r="J15" s="120">
        <f t="shared" si="2"/>
        <v>8384688382</v>
      </c>
      <c r="K15" s="51">
        <f>VLOOKUP(A15,'[2]Calidad matrícula'!$A$8:$P$1112,16,FALSE)</f>
        <v>225648308</v>
      </c>
      <c r="L15" s="51"/>
      <c r="M15" s="51">
        <f t="shared" si="3"/>
        <v>8610336690</v>
      </c>
      <c r="N15" s="121"/>
    </row>
    <row r="16" spans="1:14" s="122" customFormat="1" ht="15">
      <c r="A16" s="98">
        <v>68081</v>
      </c>
      <c r="B16" s="106"/>
      <c r="C16" s="29" t="s">
        <v>74</v>
      </c>
      <c r="D16" s="58">
        <v>5311122388</v>
      </c>
      <c r="E16" s="58"/>
      <c r="F16" s="58">
        <f t="shared" si="0"/>
        <v>5311122388</v>
      </c>
      <c r="G16" s="58">
        <v>978724267</v>
      </c>
      <c r="H16" s="58">
        <v>372731379</v>
      </c>
      <c r="I16" s="139">
        <f t="shared" si="1"/>
        <v>1351455646</v>
      </c>
      <c r="J16" s="120">
        <f t="shared" si="2"/>
        <v>6662578034</v>
      </c>
      <c r="K16" s="51">
        <f>VLOOKUP(A16,'[2]Calidad matrícula'!$A$8:$P$1112,16,FALSE)</f>
        <v>209836507</v>
      </c>
      <c r="L16" s="51"/>
      <c r="M16" s="51">
        <f t="shared" si="3"/>
        <v>6872414541</v>
      </c>
      <c r="N16" s="121"/>
    </row>
    <row r="17" spans="1:14" s="122" customFormat="1" ht="15">
      <c r="A17" s="98">
        <v>5088</v>
      </c>
      <c r="B17" s="106"/>
      <c r="C17" s="49" t="s">
        <v>25</v>
      </c>
      <c r="D17" s="58">
        <v>6135765728</v>
      </c>
      <c r="E17" s="58">
        <v>2003548143</v>
      </c>
      <c r="F17" s="58">
        <f t="shared" si="0"/>
        <v>8139313871</v>
      </c>
      <c r="G17" s="58">
        <v>1172209281</v>
      </c>
      <c r="H17" s="58">
        <v>457159276</v>
      </c>
      <c r="I17" s="139">
        <f t="shared" si="1"/>
        <v>1629368557</v>
      </c>
      <c r="J17" s="120">
        <f t="shared" si="2"/>
        <v>9768682428</v>
      </c>
      <c r="K17" s="51">
        <f>VLOOKUP(A17,'[2]Calidad matrícula'!$A$8:$P$1112,16,FALSE)</f>
        <v>231308997</v>
      </c>
      <c r="L17" s="51"/>
      <c r="M17" s="51">
        <f t="shared" si="3"/>
        <v>9999991425</v>
      </c>
      <c r="N17" s="121"/>
    </row>
    <row r="18" spans="1:14" s="122" customFormat="1" ht="15">
      <c r="A18" s="98">
        <v>68001</v>
      </c>
      <c r="B18" s="106"/>
      <c r="C18" s="29" t="s">
        <v>44</v>
      </c>
      <c r="D18" s="58">
        <v>10595957833</v>
      </c>
      <c r="E18" s="58"/>
      <c r="F18" s="58">
        <f t="shared" si="0"/>
        <v>10595957833</v>
      </c>
      <c r="G18" s="58">
        <v>1989997782</v>
      </c>
      <c r="H18" s="58">
        <v>790287054</v>
      </c>
      <c r="I18" s="139">
        <f t="shared" si="1"/>
        <v>2780284836</v>
      </c>
      <c r="J18" s="120">
        <f t="shared" si="2"/>
        <v>13376242669</v>
      </c>
      <c r="K18" s="51">
        <f>VLOOKUP(A18,'[2]Calidad matrícula'!$A$8:$P$1112,16,FALSE)</f>
        <v>355866369</v>
      </c>
      <c r="L18" s="51"/>
      <c r="M18" s="51">
        <f t="shared" si="3"/>
        <v>13732109038</v>
      </c>
      <c r="N18" s="121"/>
    </row>
    <row r="19" spans="1:14" s="122" customFormat="1" ht="15">
      <c r="A19" s="98">
        <v>76109</v>
      </c>
      <c r="B19" s="106"/>
      <c r="C19" s="29" t="s">
        <v>47</v>
      </c>
      <c r="D19" s="58">
        <v>7831142673</v>
      </c>
      <c r="E19" s="58">
        <v>5081146995</v>
      </c>
      <c r="F19" s="58">
        <f t="shared" si="0"/>
        <v>12912289668</v>
      </c>
      <c r="G19" s="58">
        <v>1403645180</v>
      </c>
      <c r="H19" s="58">
        <v>543213638</v>
      </c>
      <c r="I19" s="139">
        <f t="shared" si="1"/>
        <v>1946858818</v>
      </c>
      <c r="J19" s="120">
        <f t="shared" si="2"/>
        <v>14859148486</v>
      </c>
      <c r="K19" s="51">
        <f>VLOOKUP(A19,'[2]Calidad matrícula'!$A$8:$P$1112,16,FALSE)</f>
        <v>0</v>
      </c>
      <c r="L19" s="51"/>
      <c r="M19" s="51">
        <f t="shared" si="3"/>
        <v>14859148486</v>
      </c>
      <c r="N19" s="123" t="s">
        <v>1075</v>
      </c>
    </row>
    <row r="20" spans="1:14" s="122" customFormat="1" ht="15">
      <c r="A20" s="98">
        <v>76111</v>
      </c>
      <c r="B20" s="106"/>
      <c r="C20" s="29" t="s">
        <v>48</v>
      </c>
      <c r="D20" s="58">
        <v>2787116726</v>
      </c>
      <c r="E20" s="58"/>
      <c r="F20" s="58">
        <f t="shared" si="0"/>
        <v>2787116726</v>
      </c>
      <c r="G20" s="58">
        <v>479903435</v>
      </c>
      <c r="H20" s="58">
        <v>185770464</v>
      </c>
      <c r="I20" s="139">
        <f t="shared" si="1"/>
        <v>665673899</v>
      </c>
      <c r="J20" s="120">
        <f t="shared" si="2"/>
        <v>3452790625</v>
      </c>
      <c r="K20" s="51">
        <f>VLOOKUP(A20,'[2]Calidad matrícula'!$A$8:$P$1112,16,FALSE)</f>
        <v>83652883</v>
      </c>
      <c r="L20" s="51"/>
      <c r="M20" s="51">
        <f t="shared" si="3"/>
        <v>3536443508</v>
      </c>
      <c r="N20" s="121"/>
    </row>
    <row r="21" spans="1:14" s="122" customFormat="1" ht="15">
      <c r="A21" s="98">
        <v>76001</v>
      </c>
      <c r="B21" s="106"/>
      <c r="C21" s="29" t="s">
        <v>68</v>
      </c>
      <c r="D21" s="58">
        <v>24272612722</v>
      </c>
      <c r="E21" s="58"/>
      <c r="F21" s="58">
        <f t="shared" si="0"/>
        <v>24272612722</v>
      </c>
      <c r="G21" s="58">
        <v>4219163731</v>
      </c>
      <c r="H21" s="58">
        <v>1623840772</v>
      </c>
      <c r="I21" s="139">
        <f t="shared" si="1"/>
        <v>5843004503</v>
      </c>
      <c r="J21" s="120">
        <f t="shared" si="2"/>
        <v>30115617225</v>
      </c>
      <c r="K21" s="51">
        <f>VLOOKUP(A21,'[2]Calidad matrícula'!$A$8:$P$1112,16,FALSE)</f>
        <v>807797993</v>
      </c>
      <c r="L21" s="51"/>
      <c r="M21" s="51">
        <f t="shared" si="3"/>
        <v>30923415218</v>
      </c>
      <c r="N21" s="121"/>
    </row>
    <row r="22" spans="1:14" s="122" customFormat="1" ht="15">
      <c r="A22" s="98">
        <v>76147</v>
      </c>
      <c r="B22" s="106"/>
      <c r="C22" s="29" t="s">
        <v>49</v>
      </c>
      <c r="D22" s="58">
        <v>2801474208</v>
      </c>
      <c r="E22" s="58"/>
      <c r="F22" s="58">
        <f t="shared" si="0"/>
        <v>2801474208</v>
      </c>
      <c r="G22" s="58">
        <v>486218471</v>
      </c>
      <c r="H22" s="58">
        <v>184824300</v>
      </c>
      <c r="I22" s="139">
        <f t="shared" si="1"/>
        <v>671042771</v>
      </c>
      <c r="J22" s="120">
        <f t="shared" si="2"/>
        <v>3472516979</v>
      </c>
      <c r="K22" s="51">
        <f>VLOOKUP(A22,'[2]Calidad matrícula'!$A$8:$P$1112,16,FALSE)</f>
        <v>97867660</v>
      </c>
      <c r="L22" s="51"/>
      <c r="M22" s="51">
        <f t="shared" si="3"/>
        <v>3570384639</v>
      </c>
      <c r="N22" s="121"/>
    </row>
    <row r="23" spans="1:14" s="122" customFormat="1" ht="15">
      <c r="A23" s="98">
        <v>47189</v>
      </c>
      <c r="B23" s="106"/>
      <c r="C23" s="30" t="s">
        <v>85</v>
      </c>
      <c r="D23" s="58">
        <v>3942756189</v>
      </c>
      <c r="E23" s="58"/>
      <c r="F23" s="58">
        <f t="shared" si="0"/>
        <v>3942756189</v>
      </c>
      <c r="G23" s="58">
        <v>642706139</v>
      </c>
      <c r="H23" s="58">
        <v>243933623</v>
      </c>
      <c r="I23" s="139">
        <f t="shared" si="1"/>
        <v>886639762</v>
      </c>
      <c r="J23" s="120">
        <f t="shared" si="2"/>
        <v>4829395951</v>
      </c>
      <c r="K23" s="51">
        <f>VLOOKUP(A23,'[2]Calidad matrícula'!$A$8:$P$1112,16,FALSE)</f>
        <v>174599293</v>
      </c>
      <c r="L23" s="51"/>
      <c r="M23" s="51">
        <f t="shared" si="3"/>
        <v>5003995244</v>
      </c>
      <c r="N23" s="121"/>
    </row>
    <row r="24" spans="1:14" s="122" customFormat="1" ht="15">
      <c r="A24" s="98">
        <v>54001</v>
      </c>
      <c r="B24" s="106"/>
      <c r="C24" s="30" t="s">
        <v>99</v>
      </c>
      <c r="D24" s="58">
        <v>15467089587</v>
      </c>
      <c r="E24" s="58">
        <v>2603629905</v>
      </c>
      <c r="F24" s="58">
        <f t="shared" si="0"/>
        <v>18070719492</v>
      </c>
      <c r="G24" s="58">
        <v>2849908214</v>
      </c>
      <c r="H24" s="58">
        <v>1081938873</v>
      </c>
      <c r="I24" s="139">
        <f t="shared" si="1"/>
        <v>3931847087</v>
      </c>
      <c r="J24" s="120">
        <f t="shared" si="2"/>
        <v>22002566579</v>
      </c>
      <c r="K24" s="51">
        <f>VLOOKUP(A24,'[2]Calidad matrícula'!$A$8:$P$1112,16,FALSE)</f>
        <v>543453056</v>
      </c>
      <c r="L24" s="51"/>
      <c r="M24" s="51">
        <f t="shared" si="3"/>
        <v>22546019635</v>
      </c>
      <c r="N24" s="121"/>
    </row>
    <row r="25" spans="1:14" s="122" customFormat="1" ht="15">
      <c r="A25" s="98">
        <v>66170</v>
      </c>
      <c r="B25" s="106"/>
      <c r="C25" s="29" t="s">
        <v>43</v>
      </c>
      <c r="D25" s="58">
        <v>3771157443</v>
      </c>
      <c r="E25" s="58"/>
      <c r="F25" s="58">
        <f t="shared" si="0"/>
        <v>3771157443</v>
      </c>
      <c r="G25" s="58">
        <v>729792210</v>
      </c>
      <c r="H25" s="58">
        <v>278427204</v>
      </c>
      <c r="I25" s="139">
        <f t="shared" si="1"/>
        <v>1008219414</v>
      </c>
      <c r="J25" s="120">
        <f t="shared" si="2"/>
        <v>4779376857</v>
      </c>
      <c r="K25" s="51">
        <f>VLOOKUP(A25,'[2]Calidad matrícula'!$A$8:$P$1112,16,FALSE)</f>
        <v>127677599</v>
      </c>
      <c r="L25" s="51"/>
      <c r="M25" s="51">
        <f t="shared" si="3"/>
        <v>4907054456</v>
      </c>
      <c r="N25" s="121"/>
    </row>
    <row r="26" spans="1:14" s="122" customFormat="1" ht="15">
      <c r="A26" s="98">
        <v>15238</v>
      </c>
      <c r="B26" s="106"/>
      <c r="C26" s="29" t="s">
        <v>28</v>
      </c>
      <c r="D26" s="58">
        <v>2925207949</v>
      </c>
      <c r="E26" s="58"/>
      <c r="F26" s="58">
        <f t="shared" si="0"/>
        <v>2925207949</v>
      </c>
      <c r="G26" s="58">
        <v>516085457</v>
      </c>
      <c r="H26" s="58">
        <v>197129226</v>
      </c>
      <c r="I26" s="139">
        <f t="shared" si="1"/>
        <v>713214683</v>
      </c>
      <c r="J26" s="120">
        <f t="shared" si="2"/>
        <v>3638422632</v>
      </c>
      <c r="K26" s="51">
        <f>VLOOKUP(A26,'[2]Calidad matrícula'!$A$8:$P$1112,16,FALSE)</f>
        <v>77244156</v>
      </c>
      <c r="L26" s="51"/>
      <c r="M26" s="51">
        <f t="shared" si="3"/>
        <v>3715666788</v>
      </c>
      <c r="N26" s="121"/>
    </row>
    <row r="27" spans="1:14" s="122" customFormat="1" ht="15">
      <c r="A27" s="98">
        <v>5266</v>
      </c>
      <c r="B27" s="106"/>
      <c r="C27" s="29" t="s">
        <v>26</v>
      </c>
      <c r="D27" s="58">
        <v>2356471573</v>
      </c>
      <c r="E27" s="58"/>
      <c r="F27" s="58">
        <f t="shared" si="0"/>
        <v>2356471573</v>
      </c>
      <c r="G27" s="58">
        <v>459834019</v>
      </c>
      <c r="H27" s="58">
        <v>175682336</v>
      </c>
      <c r="I27" s="139">
        <f t="shared" si="1"/>
        <v>635516355</v>
      </c>
      <c r="J27" s="120">
        <f t="shared" si="2"/>
        <v>2991987928</v>
      </c>
      <c r="K27" s="51">
        <f>VLOOKUP(A27,'[2]Calidad matrícula'!$A$8:$P$1112,16,FALSE)</f>
        <v>74499669</v>
      </c>
      <c r="L27" s="51"/>
      <c r="M27" s="51">
        <f t="shared" si="3"/>
        <v>3066487597</v>
      </c>
      <c r="N27" s="121"/>
    </row>
    <row r="28" spans="1:14" s="122" customFormat="1" ht="15">
      <c r="A28" s="98">
        <v>18001</v>
      </c>
      <c r="B28" s="106"/>
      <c r="C28" s="29" t="s">
        <v>31</v>
      </c>
      <c r="D28" s="58">
        <v>4884776345</v>
      </c>
      <c r="E28" s="58">
        <v>588572405</v>
      </c>
      <c r="F28" s="58">
        <f t="shared" si="0"/>
        <v>5473348750</v>
      </c>
      <c r="G28" s="58">
        <v>894244037</v>
      </c>
      <c r="H28" s="58">
        <v>345162249</v>
      </c>
      <c r="I28" s="139">
        <f t="shared" si="1"/>
        <v>1239406286</v>
      </c>
      <c r="J28" s="120">
        <f t="shared" si="2"/>
        <v>6712755036</v>
      </c>
      <c r="K28" s="51">
        <f>VLOOKUP(A28,'[2]Calidad matrícula'!$A$8:$P$1112,16,FALSE)</f>
        <v>180127099</v>
      </c>
      <c r="L28" s="51"/>
      <c r="M28" s="51">
        <f t="shared" si="3"/>
        <v>6892882135</v>
      </c>
      <c r="N28" s="121"/>
    </row>
    <row r="29" spans="1:14" s="122" customFormat="1" ht="15">
      <c r="A29" s="98">
        <v>68276</v>
      </c>
      <c r="B29" s="106"/>
      <c r="C29" s="29" t="s">
        <v>45</v>
      </c>
      <c r="D29" s="58">
        <v>4366290141</v>
      </c>
      <c r="E29" s="58"/>
      <c r="F29" s="58">
        <f t="shared" si="0"/>
        <v>4366290141</v>
      </c>
      <c r="G29" s="58">
        <v>853388859</v>
      </c>
      <c r="H29" s="58">
        <v>327479794</v>
      </c>
      <c r="I29" s="139">
        <f t="shared" si="1"/>
        <v>1180868653</v>
      </c>
      <c r="J29" s="120">
        <f t="shared" si="2"/>
        <v>5547158794</v>
      </c>
      <c r="K29" s="51">
        <f>VLOOKUP(A29,'[2]Calidad matrícula'!$A$8:$P$1112,16,FALSE)</f>
        <v>144467225</v>
      </c>
      <c r="L29" s="51"/>
      <c r="M29" s="51">
        <f t="shared" si="3"/>
        <v>5691626019</v>
      </c>
      <c r="N29" s="121"/>
    </row>
    <row r="30" spans="1:14" s="122" customFormat="1" ht="15">
      <c r="A30" s="98">
        <v>25290</v>
      </c>
      <c r="B30" s="106"/>
      <c r="C30" s="29" t="s">
        <v>100</v>
      </c>
      <c r="D30" s="58">
        <v>2743407401</v>
      </c>
      <c r="E30" s="58"/>
      <c r="F30" s="58">
        <f t="shared" si="0"/>
        <v>2743407401</v>
      </c>
      <c r="G30" s="58">
        <v>540016728</v>
      </c>
      <c r="H30" s="58">
        <v>215097807</v>
      </c>
      <c r="I30" s="139">
        <f t="shared" si="1"/>
        <v>755114535</v>
      </c>
      <c r="J30" s="120">
        <f t="shared" si="2"/>
        <v>3498521936</v>
      </c>
      <c r="K30" s="51">
        <f>VLOOKUP(A30,'[2]Calidad matrícula'!$A$8:$P$1112,16,FALSE)</f>
        <v>85799067</v>
      </c>
      <c r="L30" s="51"/>
      <c r="M30" s="51">
        <f t="shared" si="3"/>
        <v>3584321003</v>
      </c>
      <c r="N30" s="121"/>
    </row>
    <row r="31" spans="1:14" s="122" customFormat="1" ht="15">
      <c r="A31" s="98">
        <v>25307</v>
      </c>
      <c r="B31" s="106"/>
      <c r="C31" s="29" t="s">
        <v>34</v>
      </c>
      <c r="D31" s="58">
        <v>1897309748</v>
      </c>
      <c r="E31" s="58"/>
      <c r="F31" s="58">
        <f t="shared" si="0"/>
        <v>1897309748</v>
      </c>
      <c r="G31" s="58">
        <v>330153822</v>
      </c>
      <c r="H31" s="58">
        <v>126022918</v>
      </c>
      <c r="I31" s="139">
        <f t="shared" si="1"/>
        <v>456176740</v>
      </c>
      <c r="J31" s="120">
        <f t="shared" si="2"/>
        <v>2353486488</v>
      </c>
      <c r="K31" s="51">
        <f>VLOOKUP(A31,'[2]Calidad matrícula'!$A$8:$P$1112,16,FALSE)</f>
        <v>62407411</v>
      </c>
      <c r="L31" s="51"/>
      <c r="M31" s="51">
        <f t="shared" si="3"/>
        <v>2415893899</v>
      </c>
      <c r="N31" s="121"/>
    </row>
    <row r="32" spans="1:14" s="122" customFormat="1" ht="15">
      <c r="A32" s="98">
        <v>68307</v>
      </c>
      <c r="B32" s="106"/>
      <c r="C32" s="29" t="s">
        <v>101</v>
      </c>
      <c r="D32" s="58">
        <v>3241375825</v>
      </c>
      <c r="E32" s="58"/>
      <c r="F32" s="58">
        <f t="shared" si="0"/>
        <v>3241375825</v>
      </c>
      <c r="G32" s="58">
        <v>621376638</v>
      </c>
      <c r="H32" s="58">
        <v>238304433</v>
      </c>
      <c r="I32" s="139">
        <f t="shared" si="1"/>
        <v>859681071</v>
      </c>
      <c r="J32" s="120">
        <f t="shared" si="2"/>
        <v>4101056896</v>
      </c>
      <c r="K32" s="51">
        <f>VLOOKUP(A32,'[2]Calidad matrícula'!$A$8:$P$1112,16,FALSE)</f>
        <v>97318529</v>
      </c>
      <c r="L32" s="51"/>
      <c r="M32" s="51">
        <f t="shared" si="3"/>
        <v>4198375425</v>
      </c>
      <c r="N32" s="121"/>
    </row>
    <row r="33" spans="1:14" s="122" customFormat="1" ht="15">
      <c r="A33" s="98">
        <v>73001</v>
      </c>
      <c r="B33" s="106"/>
      <c r="C33" s="29" t="s">
        <v>102</v>
      </c>
      <c r="D33" s="58">
        <v>12466578177</v>
      </c>
      <c r="E33" s="58"/>
      <c r="F33" s="58">
        <f t="shared" si="0"/>
        <v>12466578177</v>
      </c>
      <c r="G33" s="58">
        <v>2291297643</v>
      </c>
      <c r="H33" s="58">
        <v>882924798</v>
      </c>
      <c r="I33" s="139">
        <f t="shared" si="1"/>
        <v>3174222441</v>
      </c>
      <c r="J33" s="120">
        <f t="shared" si="2"/>
        <v>15640800618</v>
      </c>
      <c r="K33" s="51">
        <f>VLOOKUP(A33,'[2]Calidad matrícula'!$A$8:$P$1112,16,FALSE)</f>
        <v>370978996</v>
      </c>
      <c r="L33" s="51"/>
      <c r="M33" s="51">
        <f t="shared" si="3"/>
        <v>16011779614</v>
      </c>
      <c r="N33" s="121"/>
    </row>
    <row r="34" spans="1:14" s="122" customFormat="1" ht="15">
      <c r="A34" s="98">
        <v>5360</v>
      </c>
      <c r="B34" s="106"/>
      <c r="C34" s="29" t="s">
        <v>103</v>
      </c>
      <c r="D34" s="58">
        <v>3969398384</v>
      </c>
      <c r="E34" s="58"/>
      <c r="F34" s="58">
        <f t="shared" si="0"/>
        <v>3969398384</v>
      </c>
      <c r="G34" s="58">
        <v>797464003</v>
      </c>
      <c r="H34" s="58">
        <v>305473403</v>
      </c>
      <c r="I34" s="139">
        <f t="shared" si="1"/>
        <v>1102937406</v>
      </c>
      <c r="J34" s="120">
        <f t="shared" si="2"/>
        <v>5072335790</v>
      </c>
      <c r="K34" s="51">
        <f>VLOOKUP(A34,'[2]Calidad matrícula'!$A$8:$P$1112,16,FALSE)</f>
        <v>139946014</v>
      </c>
      <c r="L34" s="51"/>
      <c r="M34" s="51">
        <f t="shared" si="3"/>
        <v>5212281804</v>
      </c>
      <c r="N34" s="121"/>
    </row>
    <row r="35" spans="1:14" s="122" customFormat="1" ht="15">
      <c r="A35" s="98">
        <v>23417</v>
      </c>
      <c r="B35" s="106"/>
      <c r="C35" s="29" t="s">
        <v>33</v>
      </c>
      <c r="D35" s="58">
        <v>5152759212</v>
      </c>
      <c r="E35" s="58"/>
      <c r="F35" s="58">
        <f t="shared" si="0"/>
        <v>5152759212</v>
      </c>
      <c r="G35" s="58">
        <v>876140409</v>
      </c>
      <c r="H35" s="58">
        <v>323611147</v>
      </c>
      <c r="I35" s="139">
        <f t="shared" si="1"/>
        <v>1199751556</v>
      </c>
      <c r="J35" s="120">
        <f t="shared" si="2"/>
        <v>6352510768</v>
      </c>
      <c r="K35" s="51">
        <f>VLOOKUP(A35,'[2]Calidad matrícula'!$A$8:$P$1112,16,FALSE)</f>
        <v>238249696</v>
      </c>
      <c r="L35" s="51"/>
      <c r="M35" s="51">
        <f t="shared" si="3"/>
        <v>6590760464</v>
      </c>
      <c r="N35" s="121"/>
    </row>
    <row r="36" spans="1:14" s="122" customFormat="1" ht="15">
      <c r="A36" s="98">
        <v>13430</v>
      </c>
      <c r="B36" s="106"/>
      <c r="C36" s="29" t="s">
        <v>104</v>
      </c>
      <c r="D36" s="58">
        <v>4240509762</v>
      </c>
      <c r="E36" s="58"/>
      <c r="F36" s="58">
        <f t="shared" si="0"/>
        <v>4240509762</v>
      </c>
      <c r="G36" s="58">
        <v>813951447</v>
      </c>
      <c r="H36" s="58">
        <v>307748911</v>
      </c>
      <c r="I36" s="139">
        <f t="shared" si="1"/>
        <v>1121700358</v>
      </c>
      <c r="J36" s="120">
        <f t="shared" si="2"/>
        <v>5362210120</v>
      </c>
      <c r="K36" s="51">
        <f>VLOOKUP(A36,'[2]Calidad matrícula'!$A$8:$P$1112,16,FALSE)</f>
        <v>227722581</v>
      </c>
      <c r="L36" s="51"/>
      <c r="M36" s="51">
        <f t="shared" si="3"/>
        <v>5589932701</v>
      </c>
      <c r="N36" s="121"/>
    </row>
    <row r="37" spans="1:14" s="122" customFormat="1" ht="15">
      <c r="A37" s="98">
        <v>44430</v>
      </c>
      <c r="B37" s="106"/>
      <c r="C37" s="29" t="s">
        <v>37</v>
      </c>
      <c r="D37" s="58">
        <v>4843403808</v>
      </c>
      <c r="E37" s="58">
        <v>1786713170</v>
      </c>
      <c r="F37" s="58">
        <f t="shared" si="0"/>
        <v>6630116978</v>
      </c>
      <c r="G37" s="58">
        <v>931221024</v>
      </c>
      <c r="H37" s="58">
        <v>360428738</v>
      </c>
      <c r="I37" s="139">
        <f t="shared" si="1"/>
        <v>1291649762</v>
      </c>
      <c r="J37" s="120">
        <f t="shared" si="2"/>
        <v>7921766740</v>
      </c>
      <c r="K37" s="51">
        <f>VLOOKUP(A37,'[2]Calidad matrícula'!$A$8:$P$1112,16,FALSE)</f>
        <v>392848555</v>
      </c>
      <c r="L37" s="51"/>
      <c r="M37" s="51">
        <f t="shared" si="3"/>
        <v>8314615295</v>
      </c>
      <c r="N37" s="121"/>
    </row>
    <row r="38" spans="1:14" s="122" customFormat="1" ht="15">
      <c r="A38" s="98">
        <v>17001</v>
      </c>
      <c r="B38" s="106"/>
      <c r="C38" s="29" t="s">
        <v>30</v>
      </c>
      <c r="D38" s="58">
        <v>8450479267</v>
      </c>
      <c r="E38" s="58"/>
      <c r="F38" s="58">
        <f t="shared" si="0"/>
        <v>8450479267</v>
      </c>
      <c r="G38" s="58">
        <v>1553557383</v>
      </c>
      <c r="H38" s="58">
        <v>595512270</v>
      </c>
      <c r="I38" s="139">
        <f t="shared" si="1"/>
        <v>2149069653</v>
      </c>
      <c r="J38" s="120">
        <f t="shared" si="2"/>
        <v>10599548920</v>
      </c>
      <c r="K38" s="51">
        <f>VLOOKUP(A38,'[2]Calidad matrícula'!$A$8:$P$1112,16,FALSE)</f>
        <v>267438500</v>
      </c>
      <c r="L38" s="51"/>
      <c r="M38" s="51">
        <f t="shared" si="3"/>
        <v>10866987420</v>
      </c>
      <c r="N38" s="121"/>
    </row>
    <row r="39" spans="1:14" s="122" customFormat="1" ht="15">
      <c r="A39" s="98">
        <v>5001</v>
      </c>
      <c r="B39" s="106"/>
      <c r="C39" s="29" t="s">
        <v>105</v>
      </c>
      <c r="D39" s="58">
        <v>36748552994</v>
      </c>
      <c r="E39" s="58">
        <v>6760332503</v>
      </c>
      <c r="F39" s="58">
        <f t="shared" si="0"/>
        <v>43508885497</v>
      </c>
      <c r="G39" s="58">
        <v>7904297820</v>
      </c>
      <c r="H39" s="58">
        <v>3357419344</v>
      </c>
      <c r="I39" s="139">
        <f t="shared" si="1"/>
        <v>11261717164</v>
      </c>
      <c r="J39" s="120">
        <f t="shared" si="2"/>
        <v>54770602661</v>
      </c>
      <c r="K39" s="51">
        <f>VLOOKUP(A39,'[2]Calidad matrícula'!$A$8:$P$1112,16,FALSE)</f>
        <v>1332839882</v>
      </c>
      <c r="L39" s="51"/>
      <c r="M39" s="51">
        <f t="shared" si="3"/>
        <v>56103442543</v>
      </c>
      <c r="N39" s="121"/>
    </row>
    <row r="40" spans="1:14" s="122" customFormat="1" ht="15">
      <c r="A40" s="98">
        <v>23001</v>
      </c>
      <c r="B40" s="106"/>
      <c r="C40" s="29" t="s">
        <v>106</v>
      </c>
      <c r="D40" s="58">
        <v>13160579926</v>
      </c>
      <c r="E40" s="58">
        <v>1200000000</v>
      </c>
      <c r="F40" s="58">
        <f t="shared" si="0"/>
        <v>14360579926</v>
      </c>
      <c r="G40" s="58">
        <v>2263495469</v>
      </c>
      <c r="H40" s="58">
        <v>851673128</v>
      </c>
      <c r="I40" s="139">
        <f t="shared" si="1"/>
        <v>3115168597</v>
      </c>
      <c r="J40" s="120">
        <f t="shared" si="2"/>
        <v>17475748523</v>
      </c>
      <c r="K40" s="51">
        <f>VLOOKUP(A40,'[2]Calidad matrícula'!$A$8:$P$1112,16,FALSE)</f>
        <v>562507531</v>
      </c>
      <c r="L40" s="51"/>
      <c r="M40" s="51">
        <f t="shared" si="3"/>
        <v>18038256054</v>
      </c>
      <c r="N40" s="121"/>
    </row>
    <row r="41" spans="1:14" s="122" customFormat="1" ht="15">
      <c r="A41" s="98">
        <v>41001</v>
      </c>
      <c r="B41" s="106"/>
      <c r="C41" s="29" t="s">
        <v>36</v>
      </c>
      <c r="D41" s="58">
        <v>9583679505</v>
      </c>
      <c r="E41" s="58"/>
      <c r="F41" s="58">
        <f t="shared" si="0"/>
        <v>9583679505</v>
      </c>
      <c r="G41" s="58">
        <v>1716629898</v>
      </c>
      <c r="H41" s="58">
        <v>675961306</v>
      </c>
      <c r="I41" s="139">
        <f t="shared" si="1"/>
        <v>2392591204</v>
      </c>
      <c r="J41" s="120">
        <f t="shared" si="2"/>
        <v>11976270709</v>
      </c>
      <c r="K41" s="51">
        <f>VLOOKUP(A41,'[2]Calidad matrícula'!$A$8:$P$1112,16,FALSE)</f>
        <v>275331690</v>
      </c>
      <c r="L41" s="51"/>
      <c r="M41" s="51">
        <f t="shared" si="3"/>
        <v>12251602399</v>
      </c>
      <c r="N41" s="121"/>
    </row>
    <row r="42" spans="1:14" s="122" customFormat="1" ht="15">
      <c r="A42" s="98">
        <v>76520</v>
      </c>
      <c r="B42" s="106"/>
      <c r="C42" s="29" t="s">
        <v>50</v>
      </c>
      <c r="D42" s="58">
        <v>6092877256</v>
      </c>
      <c r="E42" s="58"/>
      <c r="F42" s="58">
        <f t="shared" si="0"/>
        <v>6092877256</v>
      </c>
      <c r="G42" s="58">
        <v>1117075093</v>
      </c>
      <c r="H42" s="58">
        <v>426954355</v>
      </c>
      <c r="I42" s="139">
        <f t="shared" si="1"/>
        <v>1544029448</v>
      </c>
      <c r="J42" s="120">
        <f t="shared" si="2"/>
        <v>7636906704</v>
      </c>
      <c r="K42" s="51">
        <f>VLOOKUP(A42,'[2]Calidad matrícula'!$A$8:$P$1112,16,FALSE)</f>
        <v>203250288</v>
      </c>
      <c r="L42" s="51"/>
      <c r="M42" s="51">
        <f t="shared" si="3"/>
        <v>7840156992</v>
      </c>
      <c r="N42" s="121"/>
    </row>
    <row r="43" spans="1:14" s="122" customFormat="1" ht="15">
      <c r="A43" s="98">
        <v>52001</v>
      </c>
      <c r="B43" s="106"/>
      <c r="C43" s="29" t="s">
        <v>39</v>
      </c>
      <c r="D43" s="58">
        <v>11048647214</v>
      </c>
      <c r="E43" s="58"/>
      <c r="F43" s="58">
        <f t="shared" si="0"/>
        <v>11048647214</v>
      </c>
      <c r="G43" s="58">
        <v>1943556229</v>
      </c>
      <c r="H43" s="58">
        <v>729002509</v>
      </c>
      <c r="I43" s="139">
        <f t="shared" si="1"/>
        <v>2672558738</v>
      </c>
      <c r="J43" s="120">
        <f t="shared" si="2"/>
        <v>13721205952</v>
      </c>
      <c r="K43" s="51">
        <f>VLOOKUP(A43,'[2]Calidad matrícula'!$A$8:$P$1112,16,FALSE)</f>
        <v>300268116</v>
      </c>
      <c r="L43" s="51"/>
      <c r="M43" s="51">
        <f t="shared" si="3"/>
        <v>14021474068</v>
      </c>
      <c r="N43" s="121"/>
    </row>
    <row r="44" spans="1:14" s="122" customFormat="1" ht="15">
      <c r="A44" s="98">
        <v>66001</v>
      </c>
      <c r="B44" s="106"/>
      <c r="C44" s="29" t="s">
        <v>42</v>
      </c>
      <c r="D44" s="58">
        <v>10825271065</v>
      </c>
      <c r="E44" s="58">
        <v>1434955030</v>
      </c>
      <c r="F44" s="58">
        <f t="shared" si="0"/>
        <v>12260226095</v>
      </c>
      <c r="G44" s="58">
        <v>2089518680</v>
      </c>
      <c r="H44" s="58">
        <v>808522718</v>
      </c>
      <c r="I44" s="139">
        <f t="shared" si="1"/>
        <v>2898041398</v>
      </c>
      <c r="J44" s="120">
        <f t="shared" si="2"/>
        <v>15158267493</v>
      </c>
      <c r="K44" s="51">
        <f>VLOOKUP(A44,'[2]Calidad matrícula'!$A$8:$P$1112,16,FALSE)</f>
        <v>364617004</v>
      </c>
      <c r="L44" s="51"/>
      <c r="M44" s="51">
        <f t="shared" si="3"/>
        <v>15522884497</v>
      </c>
      <c r="N44" s="121"/>
    </row>
    <row r="45" spans="1:14" s="122" customFormat="1" ht="15">
      <c r="A45" s="98">
        <v>19001</v>
      </c>
      <c r="B45" s="106"/>
      <c r="C45" s="29" t="s">
        <v>107</v>
      </c>
      <c r="D45" s="58">
        <v>7146065249</v>
      </c>
      <c r="E45" s="58"/>
      <c r="F45" s="58">
        <f t="shared" si="0"/>
        <v>7146065249</v>
      </c>
      <c r="G45" s="58">
        <v>1226184631</v>
      </c>
      <c r="H45" s="58">
        <v>467345777</v>
      </c>
      <c r="I45" s="139">
        <f t="shared" si="1"/>
        <v>1693530408</v>
      </c>
      <c r="J45" s="120">
        <f t="shared" si="2"/>
        <v>8839595657</v>
      </c>
      <c r="K45" s="51">
        <f>VLOOKUP(A45,'[2]Calidad matrícula'!$A$8:$P$1112,16,FALSE)</f>
        <v>194062458</v>
      </c>
      <c r="L45" s="51"/>
      <c r="M45" s="51">
        <f t="shared" si="3"/>
        <v>9033658115</v>
      </c>
      <c r="N45" s="121"/>
    </row>
    <row r="46" spans="1:14" s="122" customFormat="1" ht="15">
      <c r="A46" s="98">
        <v>23660</v>
      </c>
      <c r="B46" s="106"/>
      <c r="C46" s="29" t="s">
        <v>108</v>
      </c>
      <c r="D46" s="58">
        <v>3572282691</v>
      </c>
      <c r="E46" s="58">
        <v>570496000</v>
      </c>
      <c r="F46" s="58">
        <f t="shared" si="0"/>
        <v>4142778691</v>
      </c>
      <c r="G46" s="58">
        <v>664000627</v>
      </c>
      <c r="H46" s="58">
        <v>248069435</v>
      </c>
      <c r="I46" s="139">
        <f t="shared" si="1"/>
        <v>912070062</v>
      </c>
      <c r="J46" s="120">
        <f t="shared" si="2"/>
        <v>5054848753</v>
      </c>
      <c r="K46" s="51">
        <f>VLOOKUP(A46,'[2]Calidad matrícula'!$A$8:$P$1112,16,FALSE)</f>
        <v>168615392</v>
      </c>
      <c r="L46" s="51"/>
      <c r="M46" s="51">
        <f t="shared" si="3"/>
        <v>5223464145</v>
      </c>
      <c r="N46" s="121"/>
    </row>
    <row r="47" spans="1:14" s="122" customFormat="1" ht="15">
      <c r="A47" s="98">
        <v>70001</v>
      </c>
      <c r="B47" s="106"/>
      <c r="C47" s="29" t="s">
        <v>46</v>
      </c>
      <c r="D47" s="58">
        <v>8054015061</v>
      </c>
      <c r="E47" s="58"/>
      <c r="F47" s="58">
        <f t="shared" si="0"/>
        <v>8054015061</v>
      </c>
      <c r="G47" s="58">
        <v>1435555738</v>
      </c>
      <c r="H47" s="58">
        <v>572874747</v>
      </c>
      <c r="I47" s="139">
        <f t="shared" si="1"/>
        <v>2008430485</v>
      </c>
      <c r="J47" s="120">
        <f t="shared" si="2"/>
        <v>10062445546</v>
      </c>
      <c r="K47" s="51">
        <f>VLOOKUP(A47,'[2]Calidad matrícula'!$A$8:$P$1112,16,FALSE)</f>
        <v>372186843</v>
      </c>
      <c r="L47" s="51"/>
      <c r="M47" s="51">
        <f t="shared" si="3"/>
        <v>10434632389</v>
      </c>
      <c r="N47" s="121"/>
    </row>
    <row r="48" spans="1:15" s="122" customFormat="1" ht="15">
      <c r="A48" s="98">
        <v>25754</v>
      </c>
      <c r="B48" s="106"/>
      <c r="C48" s="29" t="s">
        <v>35</v>
      </c>
      <c r="D48" s="58">
        <v>6582502500</v>
      </c>
      <c r="E48" s="58">
        <v>7285600000</v>
      </c>
      <c r="F48" s="58">
        <f t="shared" si="0"/>
        <v>13868102500</v>
      </c>
      <c r="G48" s="58">
        <v>1295066795</v>
      </c>
      <c r="H48" s="58">
        <v>503835485</v>
      </c>
      <c r="I48" s="139">
        <f t="shared" si="1"/>
        <v>1798902280</v>
      </c>
      <c r="J48" s="120">
        <f t="shared" si="2"/>
        <v>15667004780</v>
      </c>
      <c r="K48" s="51">
        <f>VLOOKUP(A48,'[2]Calidad matrícula'!$A$8:$P$1112,16,FALSE)</f>
        <v>260260587</v>
      </c>
      <c r="L48" s="51"/>
      <c r="M48" s="51">
        <f t="shared" si="3"/>
        <v>15927265367</v>
      </c>
      <c r="N48" s="124"/>
      <c r="O48" s="144"/>
    </row>
    <row r="49" spans="1:14" s="122" customFormat="1" ht="15">
      <c r="A49" s="98">
        <v>15759</v>
      </c>
      <c r="B49" s="106"/>
      <c r="C49" s="29" t="s">
        <v>29</v>
      </c>
      <c r="D49" s="58">
        <v>2961836893</v>
      </c>
      <c r="E49" s="58"/>
      <c r="F49" s="58">
        <f t="shared" si="0"/>
        <v>2961836893</v>
      </c>
      <c r="G49" s="58">
        <v>560051991</v>
      </c>
      <c r="H49" s="58">
        <v>212908953</v>
      </c>
      <c r="I49" s="139">
        <f t="shared" si="1"/>
        <v>772960944</v>
      </c>
      <c r="J49" s="120">
        <f t="shared" si="2"/>
        <v>3734797837</v>
      </c>
      <c r="K49" s="51">
        <f>VLOOKUP(A49,'[2]Calidad matrícula'!$A$8:$P$1112,16,FALSE)</f>
        <v>91924441</v>
      </c>
      <c r="L49" s="51"/>
      <c r="M49" s="51">
        <f t="shared" si="3"/>
        <v>3826722278</v>
      </c>
      <c r="N49" s="124"/>
    </row>
    <row r="50" spans="1:14" s="122" customFormat="1" ht="15">
      <c r="A50" s="98">
        <v>8758</v>
      </c>
      <c r="B50" s="106"/>
      <c r="C50" s="29" t="s">
        <v>27</v>
      </c>
      <c r="D50" s="58">
        <v>7264938261</v>
      </c>
      <c r="E50" s="58"/>
      <c r="F50" s="58">
        <f t="shared" si="0"/>
        <v>7264938261</v>
      </c>
      <c r="G50" s="58">
        <v>1229059666</v>
      </c>
      <c r="H50" s="58">
        <v>482197248</v>
      </c>
      <c r="I50" s="139">
        <f t="shared" si="1"/>
        <v>1711256914</v>
      </c>
      <c r="J50" s="120">
        <f t="shared" si="2"/>
        <v>8976195175</v>
      </c>
      <c r="K50" s="51">
        <f>VLOOKUP(A50,'[2]Calidad matrícula'!$A$8:$P$1112,16,FALSE)</f>
        <v>270131237</v>
      </c>
      <c r="L50" s="51"/>
      <c r="M50" s="51">
        <f t="shared" si="3"/>
        <v>9246326412</v>
      </c>
      <c r="N50" s="124"/>
    </row>
    <row r="51" spans="1:14" s="122" customFormat="1" ht="15">
      <c r="A51" s="98">
        <v>76834</v>
      </c>
      <c r="B51" s="106"/>
      <c r="C51" s="29" t="s">
        <v>109</v>
      </c>
      <c r="D51" s="58">
        <v>4193116809</v>
      </c>
      <c r="E51" s="58"/>
      <c r="F51" s="58">
        <f t="shared" si="0"/>
        <v>4193116809</v>
      </c>
      <c r="G51" s="58">
        <v>753150952</v>
      </c>
      <c r="H51" s="58">
        <v>285569577</v>
      </c>
      <c r="I51" s="139">
        <f t="shared" si="1"/>
        <v>1038720529</v>
      </c>
      <c r="J51" s="120">
        <f t="shared" si="2"/>
        <v>5231837338</v>
      </c>
      <c r="K51" s="51">
        <f>VLOOKUP(A51,'[2]Calidad matrícula'!$A$8:$P$1112,16,FALSE)</f>
        <v>140411283</v>
      </c>
      <c r="L51" s="51"/>
      <c r="M51" s="51">
        <f t="shared" si="3"/>
        <v>5372248621</v>
      </c>
      <c r="N51" s="124"/>
    </row>
    <row r="52" spans="1:14" s="122" customFormat="1" ht="15">
      <c r="A52" s="98">
        <v>52835</v>
      </c>
      <c r="B52" s="106"/>
      <c r="C52" s="29" t="s">
        <v>40</v>
      </c>
      <c r="D52" s="58">
        <v>5761281539</v>
      </c>
      <c r="E52" s="58">
        <v>2547539796</v>
      </c>
      <c r="F52" s="58">
        <f t="shared" si="0"/>
        <v>8308821335</v>
      </c>
      <c r="G52" s="58">
        <v>1092642959</v>
      </c>
      <c r="H52" s="58">
        <v>412702000</v>
      </c>
      <c r="I52" s="139">
        <f t="shared" si="1"/>
        <v>1505344959</v>
      </c>
      <c r="J52" s="120">
        <f t="shared" si="2"/>
        <v>9814166294</v>
      </c>
      <c r="K52" s="51">
        <f>VLOOKUP(A52,'[2]Calidad matrícula'!$A$8:$P$1112,16,FALSE)</f>
        <v>363497995</v>
      </c>
      <c r="L52" s="51"/>
      <c r="M52" s="51">
        <f t="shared" si="3"/>
        <v>10177664289</v>
      </c>
      <c r="N52" s="124"/>
    </row>
    <row r="53" spans="1:14" s="122" customFormat="1" ht="15">
      <c r="A53" s="98">
        <v>15001</v>
      </c>
      <c r="B53" s="106"/>
      <c r="C53" s="29" t="s">
        <v>73</v>
      </c>
      <c r="D53" s="58">
        <v>3806262956</v>
      </c>
      <c r="E53" s="58"/>
      <c r="F53" s="58">
        <f t="shared" si="0"/>
        <v>3806262956</v>
      </c>
      <c r="G53" s="58">
        <v>630774391</v>
      </c>
      <c r="H53" s="58">
        <v>238757117</v>
      </c>
      <c r="I53" s="139">
        <f t="shared" si="1"/>
        <v>869531508</v>
      </c>
      <c r="J53" s="120">
        <f t="shared" si="2"/>
        <v>4675794464</v>
      </c>
      <c r="K53" s="51">
        <f>VLOOKUP(A53,'[2]Calidad matrícula'!$A$8:$P$1112,16,FALSE)</f>
        <v>101053681</v>
      </c>
      <c r="L53" s="51"/>
      <c r="M53" s="51">
        <f t="shared" si="3"/>
        <v>4776848145</v>
      </c>
      <c r="N53" s="124"/>
    </row>
    <row r="54" spans="1:14" s="122" customFormat="1" ht="15">
      <c r="A54" s="98">
        <v>5837</v>
      </c>
      <c r="B54" s="106"/>
      <c r="C54" s="29" t="s">
        <v>72</v>
      </c>
      <c r="D54" s="58">
        <v>5028134318</v>
      </c>
      <c r="E54" s="58"/>
      <c r="F54" s="58">
        <f t="shared" si="0"/>
        <v>5028134318</v>
      </c>
      <c r="G54" s="58">
        <v>1003911228</v>
      </c>
      <c r="H54" s="58">
        <v>393641644</v>
      </c>
      <c r="I54" s="139">
        <f t="shared" si="1"/>
        <v>1397552872</v>
      </c>
      <c r="J54" s="120">
        <f t="shared" si="2"/>
        <v>6425687190</v>
      </c>
      <c r="K54" s="51">
        <f>VLOOKUP(A54,'[2]Calidad matrícula'!$A$8:$P$1112,16,FALSE)</f>
        <v>339817211</v>
      </c>
      <c r="L54" s="51"/>
      <c r="M54" s="51">
        <f t="shared" si="3"/>
        <v>6765504401</v>
      </c>
      <c r="N54" s="124"/>
    </row>
    <row r="55" spans="1:14" s="122" customFormat="1" ht="15">
      <c r="A55" s="98">
        <v>20001</v>
      </c>
      <c r="B55" s="106"/>
      <c r="C55" s="29" t="s">
        <v>32</v>
      </c>
      <c r="D55" s="58">
        <v>10026703544</v>
      </c>
      <c r="E55" s="58">
        <v>385875476</v>
      </c>
      <c r="F55" s="58">
        <f t="shared" si="0"/>
        <v>10412579020</v>
      </c>
      <c r="G55" s="58">
        <v>1753643318</v>
      </c>
      <c r="H55" s="58">
        <v>674434045</v>
      </c>
      <c r="I55" s="139">
        <f t="shared" si="1"/>
        <v>2428077363</v>
      </c>
      <c r="J55" s="120">
        <f t="shared" si="2"/>
        <v>12840656383</v>
      </c>
      <c r="K55" s="51">
        <f>VLOOKUP(A55,'[2]Calidad matrícula'!$A$8:$P$1112,16,FALSE)</f>
        <v>463288651</v>
      </c>
      <c r="L55" s="51"/>
      <c r="M55" s="51">
        <f t="shared" si="3"/>
        <v>13303945034</v>
      </c>
      <c r="N55" s="124"/>
    </row>
    <row r="56" spans="1:14" s="122" customFormat="1" ht="15">
      <c r="A56" s="98">
        <v>50001</v>
      </c>
      <c r="B56" s="106"/>
      <c r="C56" s="29" t="s">
        <v>38</v>
      </c>
      <c r="D56" s="58">
        <v>10275936024</v>
      </c>
      <c r="E56" s="58"/>
      <c r="F56" s="58">
        <f t="shared" si="0"/>
        <v>10275936024</v>
      </c>
      <c r="G56" s="58">
        <v>1936172501</v>
      </c>
      <c r="H56" s="58">
        <v>748459632</v>
      </c>
      <c r="I56" s="139">
        <f t="shared" si="1"/>
        <v>2684632133</v>
      </c>
      <c r="J56" s="120">
        <f t="shared" si="2"/>
        <v>12960568157</v>
      </c>
      <c r="K56" s="51">
        <f>VLOOKUP(A56,'[2]Calidad matrícula'!$A$8:$P$1112,16,FALSE)</f>
        <v>306539433</v>
      </c>
      <c r="L56" s="51"/>
      <c r="M56" s="51">
        <f t="shared" si="3"/>
        <v>13267107590</v>
      </c>
      <c r="N56" s="124"/>
    </row>
    <row r="57" spans="1:14" s="122" customFormat="1" ht="15">
      <c r="A57" s="98">
        <v>27001</v>
      </c>
      <c r="B57" s="106"/>
      <c r="C57" s="29" t="s">
        <v>110</v>
      </c>
      <c r="D57" s="58">
        <v>5699215784</v>
      </c>
      <c r="E57" s="58"/>
      <c r="F57" s="58">
        <f t="shared" si="0"/>
        <v>5699215784</v>
      </c>
      <c r="G57" s="58">
        <v>1046409095</v>
      </c>
      <c r="H57" s="58">
        <v>392733766</v>
      </c>
      <c r="I57" s="139">
        <f t="shared" si="1"/>
        <v>1439142861</v>
      </c>
      <c r="J57" s="120">
        <f t="shared" si="2"/>
        <v>7138358645</v>
      </c>
      <c r="K57" s="51">
        <f>VLOOKUP(A57,'[2]Calidad matrícula'!$A$8:$P$1112,16,FALSE)</f>
        <v>386961573</v>
      </c>
      <c r="L57" s="51"/>
      <c r="M57" s="51">
        <f t="shared" si="3"/>
        <v>7525320218</v>
      </c>
      <c r="N57" s="124"/>
    </row>
    <row r="58" spans="1:14" s="122" customFormat="1" ht="15">
      <c r="A58" s="98">
        <v>44847</v>
      </c>
      <c r="B58" s="106"/>
      <c r="C58" s="29" t="s">
        <v>111</v>
      </c>
      <c r="D58" s="58">
        <v>2568221174</v>
      </c>
      <c r="E58" s="58">
        <v>1323500597</v>
      </c>
      <c r="F58" s="58">
        <f t="shared" si="0"/>
        <v>3891721771</v>
      </c>
      <c r="G58" s="58">
        <v>497123715</v>
      </c>
      <c r="H58" s="58">
        <v>188717296</v>
      </c>
      <c r="I58" s="139">
        <f t="shared" si="1"/>
        <v>685841011</v>
      </c>
      <c r="J58" s="120">
        <f t="shared" si="2"/>
        <v>4577562782</v>
      </c>
      <c r="K58" s="51">
        <f>VLOOKUP(A58,'[2]Calidad matrícula'!$A$8:$P$1112,16,FALSE)</f>
        <v>504620320</v>
      </c>
      <c r="L58" s="51"/>
      <c r="M58" s="51">
        <f t="shared" si="3"/>
        <v>5082183102</v>
      </c>
      <c r="N58" s="124"/>
    </row>
    <row r="59" spans="1:14" s="122" customFormat="1" ht="15">
      <c r="A59" s="98">
        <v>5045</v>
      </c>
      <c r="B59" s="106"/>
      <c r="C59" s="29" t="s">
        <v>112</v>
      </c>
      <c r="D59" s="58">
        <v>2915900726</v>
      </c>
      <c r="E59" s="58"/>
      <c r="F59" s="58">
        <f t="shared" si="0"/>
        <v>2915900726</v>
      </c>
      <c r="G59" s="58">
        <v>569013426</v>
      </c>
      <c r="H59" s="58">
        <v>214155447</v>
      </c>
      <c r="I59" s="139">
        <f t="shared" si="1"/>
        <v>783168873</v>
      </c>
      <c r="J59" s="120">
        <f t="shared" si="2"/>
        <v>3699069599</v>
      </c>
      <c r="K59" s="51">
        <f>VLOOKUP(A59,'[2]Calidad matrícula'!$A$8:$P$1112,16,FALSE)</f>
        <v>143019784</v>
      </c>
      <c r="L59" s="51"/>
      <c r="M59" s="51">
        <f t="shared" si="3"/>
        <v>3842089383</v>
      </c>
      <c r="N59" s="124"/>
    </row>
    <row r="60" spans="1:14" s="122" customFormat="1" ht="15">
      <c r="A60" s="98">
        <v>25269</v>
      </c>
      <c r="B60" s="106"/>
      <c r="C60" s="29" t="s">
        <v>113</v>
      </c>
      <c r="D60" s="58">
        <v>2682613897</v>
      </c>
      <c r="E60" s="58"/>
      <c r="F60" s="58">
        <f t="shared" si="0"/>
        <v>2682613897</v>
      </c>
      <c r="G60" s="58">
        <v>507532309</v>
      </c>
      <c r="H60" s="58">
        <v>204156773</v>
      </c>
      <c r="I60" s="139">
        <f t="shared" si="1"/>
        <v>711689082</v>
      </c>
      <c r="J60" s="120">
        <f t="shared" si="2"/>
        <v>3394302979</v>
      </c>
      <c r="K60" s="51">
        <f>VLOOKUP(A60,'[2]Calidad matrícula'!$A$8:$P$1112,16,FALSE)</f>
        <v>117623322</v>
      </c>
      <c r="L60" s="51"/>
      <c r="M60" s="51">
        <f t="shared" si="3"/>
        <v>3511926301</v>
      </c>
      <c r="N60" s="124"/>
    </row>
    <row r="61" spans="1:14" s="122" customFormat="1" ht="15">
      <c r="A61" s="98">
        <v>44001</v>
      </c>
      <c r="B61" s="106"/>
      <c r="C61" s="57" t="s">
        <v>55</v>
      </c>
      <c r="D61" s="58">
        <v>6306687310</v>
      </c>
      <c r="E61" s="58">
        <v>3537764602</v>
      </c>
      <c r="F61" s="58">
        <f t="shared" si="0"/>
        <v>9844451912</v>
      </c>
      <c r="G61" s="58">
        <v>1081230044</v>
      </c>
      <c r="H61" s="58">
        <v>409728652</v>
      </c>
      <c r="I61" s="139">
        <f t="shared" si="1"/>
        <v>1490958696</v>
      </c>
      <c r="J61" s="120">
        <f t="shared" si="2"/>
        <v>11335410608</v>
      </c>
      <c r="K61" s="51">
        <f>VLOOKUP(A61,'[2]Calidad matrícula'!$A$8:$P$1112,16,FALSE)</f>
        <v>361442016</v>
      </c>
      <c r="L61" s="51"/>
      <c r="M61" s="51">
        <f t="shared" si="3"/>
        <v>11696852624</v>
      </c>
      <c r="N61" s="124"/>
    </row>
    <row r="62" spans="1:14" s="122" customFormat="1" ht="15">
      <c r="A62" s="98">
        <v>5615</v>
      </c>
      <c r="B62" s="106"/>
      <c r="C62" s="57" t="s">
        <v>51</v>
      </c>
      <c r="D62" s="58">
        <v>2381752993</v>
      </c>
      <c r="E62" s="58"/>
      <c r="F62" s="58">
        <f t="shared" si="0"/>
        <v>2381752993</v>
      </c>
      <c r="G62" s="58">
        <v>476064544</v>
      </c>
      <c r="H62" s="58">
        <v>182599446</v>
      </c>
      <c r="I62" s="139">
        <f t="shared" si="1"/>
        <v>658663990</v>
      </c>
      <c r="J62" s="120">
        <f t="shared" si="2"/>
        <v>3040416983</v>
      </c>
      <c r="K62" s="51">
        <f>VLOOKUP(A62,'[2]Calidad matrícula'!$A$8:$P$1112,16,FALSE)</f>
        <v>111310446</v>
      </c>
      <c r="L62" s="51"/>
      <c r="M62" s="51">
        <f t="shared" si="3"/>
        <v>3151727429</v>
      </c>
      <c r="N62" s="124"/>
    </row>
    <row r="63" spans="1:14" s="122" customFormat="1" ht="15">
      <c r="A63" s="98">
        <v>25175</v>
      </c>
      <c r="B63" s="106"/>
      <c r="C63" s="57" t="s">
        <v>114</v>
      </c>
      <c r="D63" s="58">
        <v>2057389104</v>
      </c>
      <c r="E63" s="58"/>
      <c r="F63" s="58">
        <f t="shared" si="0"/>
        <v>2057389104</v>
      </c>
      <c r="G63" s="58">
        <v>412783209</v>
      </c>
      <c r="H63" s="58">
        <v>170046456</v>
      </c>
      <c r="I63" s="139">
        <f t="shared" si="1"/>
        <v>582829665</v>
      </c>
      <c r="J63" s="120">
        <f t="shared" si="2"/>
        <v>2640218769</v>
      </c>
      <c r="K63" s="51">
        <f>VLOOKUP(A63,'[2]Calidad matrícula'!$A$8:$P$1112,16,FALSE)</f>
        <v>82527449</v>
      </c>
      <c r="L63" s="51"/>
      <c r="M63" s="51">
        <f t="shared" si="3"/>
        <v>2722746218</v>
      </c>
      <c r="N63" s="124"/>
    </row>
    <row r="64" spans="1:14" s="122" customFormat="1" ht="15">
      <c r="A64" s="98">
        <v>52356</v>
      </c>
      <c r="B64" s="106"/>
      <c r="C64" s="31" t="s">
        <v>56</v>
      </c>
      <c r="D64" s="58">
        <v>3584815163</v>
      </c>
      <c r="E64" s="58"/>
      <c r="F64" s="58">
        <f t="shared" si="0"/>
        <v>3584815163</v>
      </c>
      <c r="G64" s="58">
        <v>645016565</v>
      </c>
      <c r="H64" s="58">
        <v>243152852</v>
      </c>
      <c r="I64" s="139">
        <f t="shared" si="1"/>
        <v>888169417</v>
      </c>
      <c r="J64" s="120">
        <f t="shared" si="2"/>
        <v>4472984580</v>
      </c>
      <c r="K64" s="51">
        <f>VLOOKUP(A64,'[2]Calidad matrícula'!$A$8:$P$1112,16,FALSE)</f>
        <v>129841955</v>
      </c>
      <c r="L64" s="51"/>
      <c r="M64" s="51">
        <f t="shared" si="3"/>
        <v>4602826535</v>
      </c>
      <c r="N64" s="121"/>
    </row>
    <row r="65" spans="1:14" s="122" customFormat="1" ht="15">
      <c r="A65" s="98">
        <v>76364</v>
      </c>
      <c r="B65" s="106"/>
      <c r="C65" s="31" t="s">
        <v>115</v>
      </c>
      <c r="D65" s="58">
        <v>2358979144</v>
      </c>
      <c r="E65" s="58"/>
      <c r="F65" s="58">
        <f t="shared" si="0"/>
        <v>2358979144</v>
      </c>
      <c r="G65" s="58">
        <v>411317083</v>
      </c>
      <c r="H65" s="58">
        <v>157344308</v>
      </c>
      <c r="I65" s="139">
        <f t="shared" si="1"/>
        <v>568661391</v>
      </c>
      <c r="J65" s="120">
        <f t="shared" si="2"/>
        <v>2927640535</v>
      </c>
      <c r="K65" s="51">
        <f>VLOOKUP(A65,'[2]Calidad matrícula'!$A$8:$P$1112,16,FALSE)</f>
        <v>85532245</v>
      </c>
      <c r="L65" s="51"/>
      <c r="M65" s="51">
        <f t="shared" si="3"/>
        <v>3013172780</v>
      </c>
      <c r="N65" s="121"/>
    </row>
    <row r="66" spans="1:14" s="122" customFormat="1" ht="15">
      <c r="A66" s="98">
        <v>8433</v>
      </c>
      <c r="B66" s="106"/>
      <c r="C66" s="57" t="s">
        <v>52</v>
      </c>
      <c r="D66" s="58">
        <v>2036056713</v>
      </c>
      <c r="E66" s="58"/>
      <c r="F66" s="58">
        <f t="shared" si="0"/>
        <v>2036056713</v>
      </c>
      <c r="G66" s="58">
        <v>378599531</v>
      </c>
      <c r="H66" s="58">
        <v>146770271</v>
      </c>
      <c r="I66" s="139">
        <f t="shared" si="1"/>
        <v>525369802</v>
      </c>
      <c r="J66" s="120">
        <f t="shared" si="2"/>
        <v>2561426515</v>
      </c>
      <c r="K66" s="51">
        <f>VLOOKUP(A66,'[2]Calidad matrícula'!$A$8:$P$1112,16,FALSE)</f>
        <v>98461661</v>
      </c>
      <c r="L66" s="51"/>
      <c r="M66" s="51">
        <f t="shared" si="3"/>
        <v>2659888176</v>
      </c>
      <c r="N66" s="121"/>
    </row>
    <row r="67" spans="1:14" s="122" customFormat="1" ht="15">
      <c r="A67" s="98">
        <v>25473</v>
      </c>
      <c r="B67" s="106"/>
      <c r="C67" s="57" t="s">
        <v>53</v>
      </c>
      <c r="D67" s="58">
        <v>1718026945</v>
      </c>
      <c r="E67" s="58"/>
      <c r="F67" s="58">
        <f t="shared" si="0"/>
        <v>1718026945</v>
      </c>
      <c r="G67" s="58">
        <v>323812359</v>
      </c>
      <c r="H67" s="58">
        <v>125295268</v>
      </c>
      <c r="I67" s="139">
        <f t="shared" si="1"/>
        <v>449107627</v>
      </c>
      <c r="J67" s="120">
        <f t="shared" si="2"/>
        <v>2167134572</v>
      </c>
      <c r="K67" s="51">
        <f>VLOOKUP(A67,'[2]Calidad matrícula'!$A$8:$P$1112,16,FALSE)</f>
        <v>65480931</v>
      </c>
      <c r="L67" s="51"/>
      <c r="M67" s="51">
        <f t="shared" si="3"/>
        <v>2232615503</v>
      </c>
      <c r="N67" s="121"/>
    </row>
    <row r="68" spans="1:14" s="122" customFormat="1" ht="15">
      <c r="A68" s="98">
        <v>68547</v>
      </c>
      <c r="B68" s="106"/>
      <c r="C68" s="29" t="s">
        <v>57</v>
      </c>
      <c r="D68" s="58">
        <v>4198324596</v>
      </c>
      <c r="E68" s="58"/>
      <c r="F68" s="58">
        <f t="shared" si="0"/>
        <v>4198324596</v>
      </c>
      <c r="G68" s="58">
        <v>754992565</v>
      </c>
      <c r="H68" s="58">
        <v>288419530</v>
      </c>
      <c r="I68" s="139">
        <f t="shared" si="1"/>
        <v>1043412095</v>
      </c>
      <c r="J68" s="120">
        <f t="shared" si="2"/>
        <v>5241736691</v>
      </c>
      <c r="K68" s="51">
        <f>VLOOKUP(A68,'[2]Calidad matrícula'!$A$8:$P$1112,16,FALSE)</f>
        <v>131761096</v>
      </c>
      <c r="L68" s="51"/>
      <c r="M68" s="51">
        <f t="shared" si="3"/>
        <v>5373497787</v>
      </c>
      <c r="N68" s="121"/>
    </row>
    <row r="69" spans="1:14" s="122" customFormat="1" ht="15">
      <c r="A69" s="98">
        <v>41551</v>
      </c>
      <c r="B69" s="106"/>
      <c r="C69" s="29" t="s">
        <v>54</v>
      </c>
      <c r="D69" s="58">
        <v>3831289001</v>
      </c>
      <c r="E69" s="58"/>
      <c r="F69" s="58">
        <f t="shared" si="0"/>
        <v>3831289001</v>
      </c>
      <c r="G69" s="58">
        <v>731637110</v>
      </c>
      <c r="H69" s="58">
        <v>279644211</v>
      </c>
      <c r="I69" s="139">
        <f t="shared" si="1"/>
        <v>1011281321</v>
      </c>
      <c r="J69" s="120">
        <f t="shared" si="2"/>
        <v>4842570322</v>
      </c>
      <c r="K69" s="51">
        <f>VLOOKUP(A69,'[2]Calidad matrícula'!$A$8:$P$1112,16,FALSE)</f>
        <v>152366560</v>
      </c>
      <c r="L69" s="51"/>
      <c r="M69" s="51">
        <f t="shared" si="3"/>
        <v>4994936882</v>
      </c>
      <c r="N69" s="121"/>
    </row>
    <row r="70" spans="1:14" s="122" customFormat="1" ht="15">
      <c r="A70" s="98">
        <v>5631</v>
      </c>
      <c r="B70" s="106"/>
      <c r="C70" s="29" t="s">
        <v>79</v>
      </c>
      <c r="D70" s="58">
        <v>881045111</v>
      </c>
      <c r="E70" s="58"/>
      <c r="F70" s="58">
        <f t="shared" si="0"/>
        <v>881045111</v>
      </c>
      <c r="G70" s="58">
        <v>174660157</v>
      </c>
      <c r="H70" s="58">
        <v>66825418</v>
      </c>
      <c r="I70" s="139">
        <f t="shared" si="1"/>
        <v>241485575</v>
      </c>
      <c r="J70" s="120">
        <f t="shared" si="2"/>
        <v>1122530686</v>
      </c>
      <c r="K70" s="51">
        <f>VLOOKUP(A70,'[2]Calidad matrícula'!$A$8:$P$1112,16,FALSE)</f>
        <v>40667802</v>
      </c>
      <c r="L70" s="51"/>
      <c r="M70" s="51">
        <f t="shared" si="3"/>
        <v>1163198488</v>
      </c>
      <c r="N70" s="121"/>
    </row>
    <row r="71" spans="1:14" s="122" customFormat="1" ht="15">
      <c r="A71" s="98">
        <v>85001</v>
      </c>
      <c r="B71" s="106"/>
      <c r="C71" s="29" t="s">
        <v>58</v>
      </c>
      <c r="D71" s="58">
        <v>4558165320</v>
      </c>
      <c r="E71" s="58"/>
      <c r="F71" s="58">
        <f t="shared" si="0"/>
        <v>4558165320</v>
      </c>
      <c r="G71" s="58">
        <v>872259113</v>
      </c>
      <c r="H71" s="58">
        <v>339350162</v>
      </c>
      <c r="I71" s="139">
        <f t="shared" si="1"/>
        <v>1211609275</v>
      </c>
      <c r="J71" s="120">
        <f t="shared" si="2"/>
        <v>5769774595</v>
      </c>
      <c r="K71" s="51">
        <f>VLOOKUP(A71,'[2]Calidad matrícula'!$A$8:$P$1112,16,FALSE)</f>
        <v>161986880</v>
      </c>
      <c r="L71" s="51"/>
      <c r="M71" s="51">
        <f t="shared" si="3"/>
        <v>5931761475</v>
      </c>
      <c r="N71" s="121"/>
    </row>
    <row r="72" spans="1:14" s="122" customFormat="1" ht="15">
      <c r="A72" s="98">
        <v>25899</v>
      </c>
      <c r="B72" s="106"/>
      <c r="C72" s="29" t="s">
        <v>116</v>
      </c>
      <c r="D72" s="58">
        <v>2308130837</v>
      </c>
      <c r="E72" s="58"/>
      <c r="F72" s="58">
        <f t="shared" si="0"/>
        <v>2308130837</v>
      </c>
      <c r="G72" s="58">
        <v>432900183</v>
      </c>
      <c r="H72" s="58">
        <v>166561234</v>
      </c>
      <c r="I72" s="139">
        <f t="shared" si="1"/>
        <v>599461417</v>
      </c>
      <c r="J72" s="120">
        <f t="shared" si="2"/>
        <v>2907592254</v>
      </c>
      <c r="K72" s="51">
        <f>VLOOKUP(A72,'[2]Calidad matrícula'!$A$8:$P$1112,16,FALSE)</f>
        <v>104222520</v>
      </c>
      <c r="L72" s="51"/>
      <c r="M72" s="51">
        <f t="shared" si="3"/>
        <v>3011814774</v>
      </c>
      <c r="N72" s="121"/>
    </row>
    <row r="73" spans="1:14" s="122" customFormat="1" ht="15.75" customHeight="1" thickBot="1">
      <c r="A73" s="99" t="s">
        <v>117</v>
      </c>
      <c r="B73" s="107"/>
      <c r="C73" s="100" t="s">
        <v>89</v>
      </c>
      <c r="D73" s="58">
        <v>2526281260</v>
      </c>
      <c r="E73" s="58"/>
      <c r="F73" s="58">
        <f t="shared" si="0"/>
        <v>2526281260</v>
      </c>
      <c r="G73" s="58">
        <v>467298670</v>
      </c>
      <c r="H73" s="58">
        <v>177592683</v>
      </c>
      <c r="I73" s="139">
        <f t="shared" si="1"/>
        <v>644891353</v>
      </c>
      <c r="J73" s="120">
        <f t="shared" si="2"/>
        <v>3171172613</v>
      </c>
      <c r="K73" s="51">
        <f>VLOOKUP(A73,'[2]Calidad matrícula'!$A$8:$P$1112,16,FALSE)</f>
        <v>119488364</v>
      </c>
      <c r="L73" s="101"/>
      <c r="M73" s="51">
        <f t="shared" si="3"/>
        <v>3290660977</v>
      </c>
      <c r="N73" s="125"/>
    </row>
    <row r="74" spans="1:13" ht="15" thickBot="1">
      <c r="A74" s="126"/>
      <c r="B74" s="126"/>
      <c r="C74" s="127"/>
      <c r="D74" s="128"/>
      <c r="E74" s="128"/>
      <c r="F74" s="128"/>
      <c r="G74" s="129"/>
      <c r="H74" s="130"/>
      <c r="I74" s="130"/>
      <c r="J74" s="130"/>
      <c r="K74" s="130"/>
      <c r="L74" s="131"/>
      <c r="M74" s="131"/>
    </row>
    <row r="75" spans="1:13" s="134" customFormat="1" ht="30.75" customHeight="1" thickBot="1">
      <c r="A75" s="132"/>
      <c r="B75" s="132"/>
      <c r="C75" s="133" t="s">
        <v>23</v>
      </c>
      <c r="D75" s="66">
        <f aca="true" t="shared" si="4" ref="D75:M75">SUM(D11:D74)</f>
        <v>535071031127</v>
      </c>
      <c r="E75" s="66">
        <f t="shared" si="4"/>
        <v>57505616145</v>
      </c>
      <c r="F75" s="66">
        <f t="shared" si="4"/>
        <v>592576647272</v>
      </c>
      <c r="G75" s="66">
        <f t="shared" si="4"/>
        <v>99553386261</v>
      </c>
      <c r="H75" s="54">
        <f t="shared" si="4"/>
        <v>38833853276</v>
      </c>
      <c r="I75" s="54">
        <f t="shared" si="4"/>
        <v>138387239537</v>
      </c>
      <c r="J75" s="54">
        <f t="shared" si="4"/>
        <v>730963886809</v>
      </c>
      <c r="K75" s="54">
        <f t="shared" si="4"/>
        <v>17974506186</v>
      </c>
      <c r="L75" s="54">
        <f t="shared" si="4"/>
        <v>3721053169</v>
      </c>
      <c r="M75" s="54">
        <f t="shared" si="4"/>
        <v>752659446164</v>
      </c>
    </row>
    <row r="76" spans="1:2" ht="15">
      <c r="A76" s="135"/>
      <c r="B76" s="135"/>
    </row>
    <row r="77" spans="1:13" ht="15">
      <c r="A77" s="136"/>
      <c r="B77" s="136"/>
      <c r="H77" s="47"/>
      <c r="I77" s="47"/>
      <c r="J77" s="47"/>
      <c r="M77" s="140"/>
    </row>
  </sheetData>
  <sheetProtection/>
  <autoFilter ref="A10:N73"/>
  <mergeCells count="13"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26" activePane="bottomLeft" state="frozen"/>
      <selection pane="topLeft" activeCell="A1" sqref="A1"/>
      <selection pane="bottomLeft" activeCell="E8" sqref="E8"/>
    </sheetView>
  </sheetViews>
  <sheetFormatPr defaultColWidth="8.421875" defaultRowHeight="12.75"/>
  <cols>
    <col min="1" max="1" width="9.7109375" style="148" bestFit="1" customWidth="1"/>
    <col min="2" max="2" width="22.7109375" style="77" customWidth="1"/>
    <col min="3" max="3" width="29.421875" style="77" customWidth="1"/>
    <col min="4" max="4" width="15.28125" style="77" customWidth="1"/>
    <col min="5" max="5" width="20.28125" style="155" customWidth="1"/>
    <col min="6" max="6" width="51.421875" style="77" customWidth="1"/>
    <col min="7" max="16384" width="8.421875" style="77" customWidth="1"/>
  </cols>
  <sheetData>
    <row r="1" spans="1:5" ht="12.75">
      <c r="A1" s="145" t="s">
        <v>59</v>
      </c>
      <c r="B1" s="146"/>
      <c r="C1" s="146"/>
      <c r="D1" s="146"/>
      <c r="E1" s="145"/>
    </row>
    <row r="2" spans="1:5" ht="12.75">
      <c r="A2" s="145" t="s">
        <v>67</v>
      </c>
      <c r="B2" s="146"/>
      <c r="C2" s="146"/>
      <c r="D2" s="146"/>
      <c r="E2" s="145"/>
    </row>
    <row r="3" spans="1:5" ht="12.75">
      <c r="A3" s="147"/>
      <c r="B3" s="146"/>
      <c r="C3" s="146"/>
      <c r="D3" s="146"/>
      <c r="E3" s="145"/>
    </row>
    <row r="4" spans="1:6" ht="12.75">
      <c r="A4" s="198" t="s">
        <v>60</v>
      </c>
      <c r="B4" s="198"/>
      <c r="C4" s="198"/>
      <c r="D4" s="198"/>
      <c r="E4" s="198"/>
      <c r="F4" s="198"/>
    </row>
    <row r="5" spans="1:6" ht="12.75">
      <c r="A5" s="198" t="s">
        <v>1105</v>
      </c>
      <c r="B5" s="198"/>
      <c r="C5" s="198"/>
      <c r="D5" s="198"/>
      <c r="E5" s="198"/>
      <c r="F5" s="198"/>
    </row>
    <row r="6" spans="2:5" ht="13.5" thickBot="1">
      <c r="B6" s="149"/>
      <c r="C6" s="149"/>
      <c r="D6" s="149"/>
      <c r="E6" s="150"/>
    </row>
    <row r="7" spans="1:6" ht="49.5" customHeight="1" thickBot="1">
      <c r="A7" s="71" t="s">
        <v>122</v>
      </c>
      <c r="B7" s="72" t="s">
        <v>1</v>
      </c>
      <c r="C7" s="72" t="s">
        <v>123</v>
      </c>
      <c r="D7" s="72" t="s">
        <v>124</v>
      </c>
      <c r="E7" s="73" t="s">
        <v>125</v>
      </c>
      <c r="F7" s="72" t="s">
        <v>126</v>
      </c>
    </row>
    <row r="8" spans="1:6" ht="12.75" customHeight="1">
      <c r="A8" s="74">
        <v>5002</v>
      </c>
      <c r="B8" s="75" t="s">
        <v>4</v>
      </c>
      <c r="C8" s="75" t="s">
        <v>127</v>
      </c>
      <c r="D8" s="76">
        <v>890981195</v>
      </c>
      <c r="E8" s="156">
        <v>21038810</v>
      </c>
      <c r="F8" s="76"/>
    </row>
    <row r="9" spans="1:6" ht="12.75" customHeight="1">
      <c r="A9" s="74">
        <v>5004</v>
      </c>
      <c r="B9" s="75" t="s">
        <v>4</v>
      </c>
      <c r="C9" s="75" t="s">
        <v>128</v>
      </c>
      <c r="D9" s="76">
        <v>890981251</v>
      </c>
      <c r="E9" s="156">
        <v>2793889</v>
      </c>
      <c r="F9" s="76"/>
    </row>
    <row r="10" spans="1:6" ht="12.75" customHeight="1">
      <c r="A10" s="74">
        <v>5021</v>
      </c>
      <c r="B10" s="75" t="s">
        <v>4</v>
      </c>
      <c r="C10" s="75" t="s">
        <v>129</v>
      </c>
      <c r="D10" s="76">
        <v>890983701</v>
      </c>
      <c r="E10" s="156">
        <v>4809011</v>
      </c>
      <c r="F10" s="76"/>
    </row>
    <row r="11" spans="1:6" ht="12.75" customHeight="1">
      <c r="A11" s="74">
        <v>5030</v>
      </c>
      <c r="B11" s="75" t="s">
        <v>4</v>
      </c>
      <c r="C11" s="75" t="s">
        <v>130</v>
      </c>
      <c r="D11" s="76">
        <v>890981732</v>
      </c>
      <c r="E11" s="156">
        <v>32548418</v>
      </c>
      <c r="F11" s="76"/>
    </row>
    <row r="12" spans="1:6" ht="12.75" customHeight="1">
      <c r="A12" s="74">
        <v>5031</v>
      </c>
      <c r="B12" s="75" t="s">
        <v>4</v>
      </c>
      <c r="C12" s="75" t="s">
        <v>131</v>
      </c>
      <c r="D12" s="76">
        <v>890981518</v>
      </c>
      <c r="E12" s="156">
        <v>34163862</v>
      </c>
      <c r="F12" s="76"/>
    </row>
    <row r="13" spans="1:6" ht="12.75" customHeight="1">
      <c r="A13" s="74">
        <v>5034</v>
      </c>
      <c r="B13" s="75" t="s">
        <v>4</v>
      </c>
      <c r="C13" s="75" t="s">
        <v>132</v>
      </c>
      <c r="D13" s="76">
        <v>890980342</v>
      </c>
      <c r="E13" s="156">
        <v>48523164</v>
      </c>
      <c r="F13" s="76"/>
    </row>
    <row r="14" spans="1:6" ht="12.75" customHeight="1">
      <c r="A14" s="74">
        <v>5036</v>
      </c>
      <c r="B14" s="75" t="s">
        <v>4</v>
      </c>
      <c r="C14" s="75" t="s">
        <v>133</v>
      </c>
      <c r="D14" s="76">
        <v>890981493</v>
      </c>
      <c r="E14" s="156">
        <v>7017472</v>
      </c>
      <c r="F14" s="76"/>
    </row>
    <row r="15" spans="1:6" ht="12.75" customHeight="1">
      <c r="A15" s="74">
        <v>5038</v>
      </c>
      <c r="B15" s="75" t="s">
        <v>4</v>
      </c>
      <c r="C15" s="75" t="s">
        <v>134</v>
      </c>
      <c r="D15" s="76">
        <v>890982141</v>
      </c>
      <c r="E15" s="156">
        <v>21832585</v>
      </c>
      <c r="F15" s="76"/>
    </row>
    <row r="16" spans="1:6" ht="12.75" customHeight="1">
      <c r="A16" s="74">
        <v>5040</v>
      </c>
      <c r="B16" s="75" t="s">
        <v>4</v>
      </c>
      <c r="C16" s="75" t="s">
        <v>135</v>
      </c>
      <c r="D16" s="76">
        <v>890982489</v>
      </c>
      <c r="E16" s="156">
        <v>27088880</v>
      </c>
      <c r="F16" s="76"/>
    </row>
    <row r="17" spans="1:6" ht="12.75" customHeight="1">
      <c r="A17" s="74">
        <v>5042</v>
      </c>
      <c r="B17" s="75" t="s">
        <v>4</v>
      </c>
      <c r="C17" s="75" t="s">
        <v>4</v>
      </c>
      <c r="D17" s="76">
        <v>890907569</v>
      </c>
      <c r="E17" s="156">
        <v>42906190</v>
      </c>
      <c r="F17" s="76"/>
    </row>
    <row r="18" spans="1:6" ht="12.75" customHeight="1">
      <c r="A18" s="74">
        <v>5044</v>
      </c>
      <c r="B18" s="75" t="s">
        <v>4</v>
      </c>
      <c r="C18" s="75" t="s">
        <v>136</v>
      </c>
      <c r="D18" s="76">
        <v>890983824</v>
      </c>
      <c r="E18" s="156">
        <v>9252234</v>
      </c>
      <c r="F18" s="76"/>
    </row>
    <row r="19" spans="1:6" ht="12.75" customHeight="1">
      <c r="A19" s="74">
        <v>5051</v>
      </c>
      <c r="B19" s="75" t="s">
        <v>4</v>
      </c>
      <c r="C19" s="75" t="s">
        <v>137</v>
      </c>
      <c r="D19" s="76">
        <v>890985623</v>
      </c>
      <c r="E19" s="156">
        <v>96524993</v>
      </c>
      <c r="F19" s="76"/>
    </row>
    <row r="20" spans="1:6" ht="12.75" customHeight="1">
      <c r="A20" s="74">
        <v>5055</v>
      </c>
      <c r="B20" s="75" t="s">
        <v>4</v>
      </c>
      <c r="C20" s="75" t="s">
        <v>138</v>
      </c>
      <c r="D20" s="76">
        <v>890981786</v>
      </c>
      <c r="E20" s="156">
        <v>13965135</v>
      </c>
      <c r="F20" s="76"/>
    </row>
    <row r="21" spans="1:6" ht="12.75" customHeight="1">
      <c r="A21" s="74">
        <v>5059</v>
      </c>
      <c r="B21" s="75" t="s">
        <v>4</v>
      </c>
      <c r="C21" s="75" t="s">
        <v>41</v>
      </c>
      <c r="D21" s="76">
        <v>890983763</v>
      </c>
      <c r="E21" s="156">
        <v>6942678</v>
      </c>
      <c r="F21" s="76"/>
    </row>
    <row r="22" spans="1:6" ht="12.75" customHeight="1">
      <c r="A22" s="74">
        <v>5079</v>
      </c>
      <c r="B22" s="75" t="s">
        <v>4</v>
      </c>
      <c r="C22" s="75" t="s">
        <v>139</v>
      </c>
      <c r="D22" s="76">
        <v>890980445</v>
      </c>
      <c r="E22" s="156">
        <v>47770244</v>
      </c>
      <c r="F22" s="76"/>
    </row>
    <row r="23" spans="1:6" ht="12.75" customHeight="1">
      <c r="A23" s="74">
        <v>5086</v>
      </c>
      <c r="B23" s="75" t="s">
        <v>4</v>
      </c>
      <c r="C23" s="75" t="s">
        <v>140</v>
      </c>
      <c r="D23" s="76">
        <v>890981880</v>
      </c>
      <c r="E23" s="156">
        <v>8796121</v>
      </c>
      <c r="F23" s="76"/>
    </row>
    <row r="24" spans="1:6" ht="12.75" customHeight="1">
      <c r="A24" s="74">
        <v>5091</v>
      </c>
      <c r="B24" s="75" t="s">
        <v>4</v>
      </c>
      <c r="C24" s="75" t="s">
        <v>141</v>
      </c>
      <c r="D24" s="76">
        <v>890980802</v>
      </c>
      <c r="E24" s="156">
        <v>11542405</v>
      </c>
      <c r="F24" s="76"/>
    </row>
    <row r="25" spans="1:6" ht="12.75" customHeight="1">
      <c r="A25" s="74">
        <v>5093</v>
      </c>
      <c r="B25" s="75" t="s">
        <v>4</v>
      </c>
      <c r="C25" s="75" t="s">
        <v>142</v>
      </c>
      <c r="D25" s="76">
        <v>890982321</v>
      </c>
      <c r="E25" s="156">
        <v>28785753</v>
      </c>
      <c r="F25" s="76"/>
    </row>
    <row r="26" spans="1:6" ht="12.75" customHeight="1">
      <c r="A26" s="74">
        <v>5101</v>
      </c>
      <c r="B26" s="75" t="s">
        <v>4</v>
      </c>
      <c r="C26" s="75" t="s">
        <v>80</v>
      </c>
      <c r="D26" s="76">
        <v>890980330</v>
      </c>
      <c r="E26" s="156">
        <v>30514468</v>
      </c>
      <c r="F26" s="76"/>
    </row>
    <row r="27" spans="1:6" ht="12.75" customHeight="1">
      <c r="A27" s="74">
        <v>5107</v>
      </c>
      <c r="B27" s="75" t="s">
        <v>4</v>
      </c>
      <c r="C27" s="75" t="s">
        <v>143</v>
      </c>
      <c r="D27" s="76">
        <v>890984415</v>
      </c>
      <c r="E27" s="156">
        <v>0</v>
      </c>
      <c r="F27" s="76" t="s">
        <v>1102</v>
      </c>
    </row>
    <row r="28" spans="1:6" ht="12.75" customHeight="1">
      <c r="A28" s="74">
        <v>5113</v>
      </c>
      <c r="B28" s="75" t="s">
        <v>4</v>
      </c>
      <c r="C28" s="75" t="s">
        <v>144</v>
      </c>
      <c r="D28" s="76">
        <v>890983808</v>
      </c>
      <c r="E28" s="156">
        <v>14681772</v>
      </c>
      <c r="F28" s="76"/>
    </row>
    <row r="29" spans="1:6" ht="12.75" customHeight="1">
      <c r="A29" s="74">
        <v>5120</v>
      </c>
      <c r="B29" s="75" t="s">
        <v>4</v>
      </c>
      <c r="C29" s="75" t="s">
        <v>145</v>
      </c>
      <c r="D29" s="76">
        <v>890981567</v>
      </c>
      <c r="E29" s="156">
        <v>73423161</v>
      </c>
      <c r="F29" s="76"/>
    </row>
    <row r="30" spans="1:6" ht="12.75" customHeight="1">
      <c r="A30" s="74">
        <v>5125</v>
      </c>
      <c r="B30" s="75" t="s">
        <v>4</v>
      </c>
      <c r="C30" s="75" t="s">
        <v>146</v>
      </c>
      <c r="D30" s="76">
        <v>890984224</v>
      </c>
      <c r="E30" s="156">
        <v>14343243</v>
      </c>
      <c r="F30" s="76"/>
    </row>
    <row r="31" spans="1:6" ht="12.75" customHeight="1">
      <c r="A31" s="74">
        <v>5129</v>
      </c>
      <c r="B31" s="75" t="s">
        <v>4</v>
      </c>
      <c r="C31" s="75" t="s">
        <v>5</v>
      </c>
      <c r="D31" s="76">
        <v>890980447</v>
      </c>
      <c r="E31" s="156">
        <v>0</v>
      </c>
      <c r="F31" s="76" t="s">
        <v>1102</v>
      </c>
    </row>
    <row r="32" spans="1:6" ht="12.75" customHeight="1">
      <c r="A32" s="74">
        <v>5134</v>
      </c>
      <c r="B32" s="75" t="s">
        <v>4</v>
      </c>
      <c r="C32" s="75" t="s">
        <v>147</v>
      </c>
      <c r="D32" s="76">
        <v>890982147</v>
      </c>
      <c r="E32" s="156">
        <v>21280930</v>
      </c>
      <c r="F32" s="76"/>
    </row>
    <row r="33" spans="1:6" ht="12.75" customHeight="1">
      <c r="A33" s="74">
        <v>5138</v>
      </c>
      <c r="B33" s="75" t="s">
        <v>4</v>
      </c>
      <c r="C33" s="75" t="s">
        <v>148</v>
      </c>
      <c r="D33" s="76">
        <v>890982238</v>
      </c>
      <c r="E33" s="156">
        <v>25096912</v>
      </c>
      <c r="F33" s="76"/>
    </row>
    <row r="34" spans="1:6" ht="12.75" customHeight="1">
      <c r="A34" s="74">
        <v>5142</v>
      </c>
      <c r="B34" s="75" t="s">
        <v>4</v>
      </c>
      <c r="C34" s="75" t="s">
        <v>149</v>
      </c>
      <c r="D34" s="76">
        <v>890981107</v>
      </c>
      <c r="E34" s="156">
        <v>6630746</v>
      </c>
      <c r="F34" s="76"/>
    </row>
    <row r="35" spans="1:6" ht="12.75" customHeight="1">
      <c r="A35" s="74">
        <v>5145</v>
      </c>
      <c r="B35" s="75" t="s">
        <v>4</v>
      </c>
      <c r="C35" s="75" t="s">
        <v>150</v>
      </c>
      <c r="D35" s="76">
        <v>890984132</v>
      </c>
      <c r="E35" s="156">
        <v>6763025</v>
      </c>
      <c r="F35" s="76"/>
    </row>
    <row r="36" spans="1:6" ht="12.75" customHeight="1">
      <c r="A36" s="74">
        <v>5147</v>
      </c>
      <c r="B36" s="75" t="s">
        <v>4</v>
      </c>
      <c r="C36" s="75" t="s">
        <v>151</v>
      </c>
      <c r="D36" s="76">
        <v>890985316</v>
      </c>
      <c r="E36" s="156">
        <v>86364948</v>
      </c>
      <c r="F36" s="76"/>
    </row>
    <row r="37" spans="1:6" ht="12.75" customHeight="1">
      <c r="A37" s="74">
        <v>5148</v>
      </c>
      <c r="B37" s="75" t="s">
        <v>4</v>
      </c>
      <c r="C37" s="75" t="s">
        <v>152</v>
      </c>
      <c r="D37" s="76">
        <v>890982616</v>
      </c>
      <c r="E37" s="156">
        <v>48257966</v>
      </c>
      <c r="F37" s="76"/>
    </row>
    <row r="38" spans="1:6" ht="12.75" customHeight="1">
      <c r="A38" s="74">
        <v>5150</v>
      </c>
      <c r="B38" s="75" t="s">
        <v>4</v>
      </c>
      <c r="C38" s="75" t="s">
        <v>153</v>
      </c>
      <c r="D38" s="76">
        <v>890984068</v>
      </c>
      <c r="E38" s="156">
        <v>6369455</v>
      </c>
      <c r="F38" s="76"/>
    </row>
    <row r="39" spans="1:6" ht="12.75" customHeight="1">
      <c r="A39" s="74">
        <v>5154</v>
      </c>
      <c r="B39" s="75" t="s">
        <v>4</v>
      </c>
      <c r="C39" s="75" t="s">
        <v>154</v>
      </c>
      <c r="D39" s="76">
        <v>890906445</v>
      </c>
      <c r="E39" s="156">
        <v>172014371</v>
      </c>
      <c r="F39" s="76"/>
    </row>
    <row r="40" spans="1:6" ht="12.75" customHeight="1">
      <c r="A40" s="74">
        <v>5172</v>
      </c>
      <c r="B40" s="75" t="s">
        <v>4</v>
      </c>
      <c r="C40" s="75" t="s">
        <v>155</v>
      </c>
      <c r="D40" s="76">
        <v>890980998</v>
      </c>
      <c r="E40" s="156">
        <v>98314704</v>
      </c>
      <c r="F40" s="76"/>
    </row>
    <row r="41" spans="1:6" ht="12.75" customHeight="1">
      <c r="A41" s="74">
        <v>5190</v>
      </c>
      <c r="B41" s="75" t="s">
        <v>4</v>
      </c>
      <c r="C41" s="75" t="s">
        <v>156</v>
      </c>
      <c r="D41" s="76">
        <v>890910913</v>
      </c>
      <c r="E41" s="156">
        <v>12928403</v>
      </c>
      <c r="F41" s="76"/>
    </row>
    <row r="42" spans="1:6" ht="12.75" customHeight="1">
      <c r="A42" s="74">
        <v>5197</v>
      </c>
      <c r="B42" s="75" t="s">
        <v>4</v>
      </c>
      <c r="C42" s="75" t="s">
        <v>157</v>
      </c>
      <c r="D42" s="76">
        <v>890984634</v>
      </c>
      <c r="E42" s="156">
        <v>18239775</v>
      </c>
      <c r="F42" s="76"/>
    </row>
    <row r="43" spans="1:6" ht="12.75" customHeight="1">
      <c r="A43" s="74">
        <v>5206</v>
      </c>
      <c r="B43" s="75" t="s">
        <v>4</v>
      </c>
      <c r="C43" s="75" t="s">
        <v>158</v>
      </c>
      <c r="D43" s="76">
        <v>890983718</v>
      </c>
      <c r="E43" s="156">
        <v>4610440</v>
      </c>
      <c r="F43" s="76"/>
    </row>
    <row r="44" spans="1:6" ht="12.75" customHeight="1">
      <c r="A44" s="74">
        <v>5209</v>
      </c>
      <c r="B44" s="75" t="s">
        <v>4</v>
      </c>
      <c r="C44" s="75" t="s">
        <v>159</v>
      </c>
      <c r="D44" s="76">
        <v>890982261</v>
      </c>
      <c r="E44" s="156">
        <v>22688568</v>
      </c>
      <c r="F44" s="76"/>
    </row>
    <row r="45" spans="1:6" ht="12.75" customHeight="1">
      <c r="A45" s="74">
        <v>5212</v>
      </c>
      <c r="B45" s="75" t="s">
        <v>4</v>
      </c>
      <c r="C45" s="75" t="s">
        <v>160</v>
      </c>
      <c r="D45" s="76">
        <v>890980767</v>
      </c>
      <c r="E45" s="156">
        <v>71152280</v>
      </c>
      <c r="F45" s="76" t="s">
        <v>1102</v>
      </c>
    </row>
    <row r="46" spans="1:6" ht="12.75" customHeight="1">
      <c r="A46" s="74">
        <v>5234</v>
      </c>
      <c r="B46" s="75" t="s">
        <v>4</v>
      </c>
      <c r="C46" s="75" t="s">
        <v>161</v>
      </c>
      <c r="D46" s="76">
        <v>890980094</v>
      </c>
      <c r="E46" s="156">
        <v>52856461</v>
      </c>
      <c r="F46" s="76"/>
    </row>
    <row r="47" spans="1:6" ht="12.75" customHeight="1">
      <c r="A47" s="74">
        <v>5237</v>
      </c>
      <c r="B47" s="75" t="s">
        <v>4</v>
      </c>
      <c r="C47" s="75" t="s">
        <v>162</v>
      </c>
      <c r="D47" s="76">
        <v>890984043</v>
      </c>
      <c r="E47" s="156">
        <v>19953954</v>
      </c>
      <c r="F47" s="76"/>
    </row>
    <row r="48" spans="1:6" ht="12.75" customHeight="1">
      <c r="A48" s="74">
        <v>5240</v>
      </c>
      <c r="B48" s="75" t="s">
        <v>4</v>
      </c>
      <c r="C48" s="75" t="s">
        <v>163</v>
      </c>
      <c r="D48" s="76">
        <v>890983664</v>
      </c>
      <c r="E48" s="156">
        <v>15922682</v>
      </c>
      <c r="F48" s="76"/>
    </row>
    <row r="49" spans="1:6" ht="12.75" customHeight="1">
      <c r="A49" s="74">
        <v>5250</v>
      </c>
      <c r="B49" s="75" t="s">
        <v>4</v>
      </c>
      <c r="C49" s="75" t="s">
        <v>164</v>
      </c>
      <c r="D49" s="76">
        <v>890984221</v>
      </c>
      <c r="E49" s="156">
        <v>111539049</v>
      </c>
      <c r="F49" s="76"/>
    </row>
    <row r="50" spans="1:6" ht="12.75" customHeight="1">
      <c r="A50" s="74">
        <v>5264</v>
      </c>
      <c r="B50" s="75" t="s">
        <v>4</v>
      </c>
      <c r="C50" s="75" t="s">
        <v>165</v>
      </c>
      <c r="D50" s="76">
        <v>890982068</v>
      </c>
      <c r="E50" s="156">
        <v>10115426</v>
      </c>
      <c r="F50" s="76"/>
    </row>
    <row r="51" spans="1:6" ht="12.75" customHeight="1">
      <c r="A51" s="74">
        <v>5282</v>
      </c>
      <c r="B51" s="75" t="s">
        <v>4</v>
      </c>
      <c r="C51" s="75" t="s">
        <v>166</v>
      </c>
      <c r="D51" s="76">
        <v>890980848</v>
      </c>
      <c r="E51" s="156">
        <v>0</v>
      </c>
      <c r="F51" s="76" t="s">
        <v>1101</v>
      </c>
    </row>
    <row r="52" spans="1:6" ht="12.75" customHeight="1">
      <c r="A52" s="74">
        <v>5284</v>
      </c>
      <c r="B52" s="75" t="s">
        <v>4</v>
      </c>
      <c r="C52" s="75" t="s">
        <v>167</v>
      </c>
      <c r="D52" s="76">
        <v>890983706</v>
      </c>
      <c r="E52" s="156">
        <v>39038718</v>
      </c>
      <c r="F52" s="76"/>
    </row>
    <row r="53" spans="1:6" ht="12.75" customHeight="1">
      <c r="A53" s="74">
        <v>5306</v>
      </c>
      <c r="B53" s="75" t="s">
        <v>4</v>
      </c>
      <c r="C53" s="75" t="s">
        <v>168</v>
      </c>
      <c r="D53" s="76">
        <v>890983786</v>
      </c>
      <c r="E53" s="156">
        <v>8307530</v>
      </c>
      <c r="F53" s="76"/>
    </row>
    <row r="54" spans="1:6" ht="12.75" customHeight="1">
      <c r="A54" s="74">
        <v>5308</v>
      </c>
      <c r="B54" s="75" t="s">
        <v>4</v>
      </c>
      <c r="C54" s="75" t="s">
        <v>169</v>
      </c>
      <c r="D54" s="76">
        <v>890980807</v>
      </c>
      <c r="E54" s="156">
        <v>38600383</v>
      </c>
      <c r="F54" s="76"/>
    </row>
    <row r="55" spans="1:6" ht="12.75" customHeight="1">
      <c r="A55" s="74">
        <v>5310</v>
      </c>
      <c r="B55" s="75" t="s">
        <v>4</v>
      </c>
      <c r="C55" s="75" t="s">
        <v>170</v>
      </c>
      <c r="D55" s="76">
        <v>890983938</v>
      </c>
      <c r="E55" s="156">
        <v>12870208</v>
      </c>
      <c r="F55" s="76"/>
    </row>
    <row r="56" spans="1:6" ht="12.75" customHeight="1">
      <c r="A56" s="74">
        <v>5313</v>
      </c>
      <c r="B56" s="75" t="s">
        <v>4</v>
      </c>
      <c r="C56" s="75" t="s">
        <v>171</v>
      </c>
      <c r="D56" s="76">
        <v>890983728</v>
      </c>
      <c r="E56" s="156">
        <v>12368667</v>
      </c>
      <c r="F56" s="76"/>
    </row>
    <row r="57" spans="1:6" ht="12.75" customHeight="1">
      <c r="A57" s="74">
        <v>5315</v>
      </c>
      <c r="B57" s="75" t="s">
        <v>4</v>
      </c>
      <c r="C57" s="75" t="s">
        <v>172</v>
      </c>
      <c r="D57" s="76">
        <v>890981162</v>
      </c>
      <c r="E57" s="156">
        <v>8431593</v>
      </c>
      <c r="F57" s="76"/>
    </row>
    <row r="58" spans="1:6" ht="12.75" customHeight="1">
      <c r="A58" s="74">
        <v>5318</v>
      </c>
      <c r="B58" s="75" t="s">
        <v>4</v>
      </c>
      <c r="C58" s="75" t="s">
        <v>173</v>
      </c>
      <c r="D58" s="76">
        <v>890982055</v>
      </c>
      <c r="E58" s="156">
        <v>36570300</v>
      </c>
      <c r="F58" s="76"/>
    </row>
    <row r="59" spans="1:6" ht="12.75" customHeight="1">
      <c r="A59" s="74">
        <v>5321</v>
      </c>
      <c r="B59" s="75" t="s">
        <v>4</v>
      </c>
      <c r="C59" s="75" t="s">
        <v>174</v>
      </c>
      <c r="D59" s="76">
        <v>890983830</v>
      </c>
      <c r="E59" s="156">
        <v>7576012</v>
      </c>
      <c r="F59" s="76"/>
    </row>
    <row r="60" spans="1:6" ht="12.75" customHeight="1">
      <c r="A60" s="74">
        <v>5347</v>
      </c>
      <c r="B60" s="75" t="s">
        <v>4</v>
      </c>
      <c r="C60" s="75" t="s">
        <v>175</v>
      </c>
      <c r="D60" s="76">
        <v>890982494</v>
      </c>
      <c r="E60" s="156">
        <v>6413943</v>
      </c>
      <c r="F60" s="76"/>
    </row>
    <row r="61" spans="1:6" ht="12.75" customHeight="1">
      <c r="A61" s="74">
        <v>5353</v>
      </c>
      <c r="B61" s="75" t="s">
        <v>4</v>
      </c>
      <c r="C61" s="75" t="s">
        <v>176</v>
      </c>
      <c r="D61" s="76">
        <v>890984986</v>
      </c>
      <c r="E61" s="156">
        <v>6761951</v>
      </c>
      <c r="F61" s="76"/>
    </row>
    <row r="62" spans="1:6" ht="12.75" customHeight="1">
      <c r="A62" s="74">
        <v>5361</v>
      </c>
      <c r="B62" s="75" t="s">
        <v>4</v>
      </c>
      <c r="C62" s="75" t="s">
        <v>177</v>
      </c>
      <c r="D62" s="76">
        <v>890982278</v>
      </c>
      <c r="E62" s="156">
        <v>49945599</v>
      </c>
      <c r="F62" s="76"/>
    </row>
    <row r="63" spans="1:6" ht="12.75" customHeight="1">
      <c r="A63" s="74">
        <v>5364</v>
      </c>
      <c r="B63" s="75" t="s">
        <v>4</v>
      </c>
      <c r="C63" s="75" t="s">
        <v>178</v>
      </c>
      <c r="D63" s="76">
        <v>890982294</v>
      </c>
      <c r="E63" s="156">
        <v>15933105</v>
      </c>
      <c r="F63" s="76"/>
    </row>
    <row r="64" spans="1:6" ht="12.75" customHeight="1">
      <c r="A64" s="74">
        <v>5368</v>
      </c>
      <c r="B64" s="75" t="s">
        <v>4</v>
      </c>
      <c r="C64" s="75" t="s">
        <v>179</v>
      </c>
      <c r="D64" s="76">
        <v>890981069</v>
      </c>
      <c r="E64" s="156">
        <v>18383475</v>
      </c>
      <c r="F64" s="76"/>
    </row>
    <row r="65" spans="1:6" ht="12.75" customHeight="1">
      <c r="A65" s="74">
        <v>5376</v>
      </c>
      <c r="B65" s="75" t="s">
        <v>4</v>
      </c>
      <c r="C65" s="75" t="s">
        <v>180</v>
      </c>
      <c r="D65" s="76">
        <v>890981207</v>
      </c>
      <c r="E65" s="156">
        <v>50422341</v>
      </c>
      <c r="F65" s="76"/>
    </row>
    <row r="66" spans="1:6" ht="12.75" customHeight="1">
      <c r="A66" s="74">
        <v>5380</v>
      </c>
      <c r="B66" s="75" t="s">
        <v>4</v>
      </c>
      <c r="C66" s="75" t="s">
        <v>181</v>
      </c>
      <c r="D66" s="76">
        <v>890980782</v>
      </c>
      <c r="E66" s="156">
        <v>40218640</v>
      </c>
      <c r="F66" s="76"/>
    </row>
    <row r="67" spans="1:6" ht="12.75" customHeight="1">
      <c r="A67" s="74">
        <v>5390</v>
      </c>
      <c r="B67" s="75" t="s">
        <v>4</v>
      </c>
      <c r="C67" s="75" t="s">
        <v>182</v>
      </c>
      <c r="D67" s="76">
        <v>811009017</v>
      </c>
      <c r="E67" s="156">
        <v>10568040</v>
      </c>
      <c r="F67" s="76"/>
    </row>
    <row r="68" spans="1:6" ht="12.75" customHeight="1">
      <c r="A68" s="74">
        <v>5400</v>
      </c>
      <c r="B68" s="75" t="s">
        <v>4</v>
      </c>
      <c r="C68" s="75" t="s">
        <v>183</v>
      </c>
      <c r="D68" s="76">
        <v>890981995</v>
      </c>
      <c r="E68" s="156">
        <v>20397657</v>
      </c>
      <c r="F68" s="76"/>
    </row>
    <row r="69" spans="1:6" ht="12.75" customHeight="1">
      <c r="A69" s="74">
        <v>5411</v>
      </c>
      <c r="B69" s="75" t="s">
        <v>4</v>
      </c>
      <c r="C69" s="75" t="s">
        <v>184</v>
      </c>
      <c r="D69" s="76">
        <v>890983672</v>
      </c>
      <c r="E69" s="156">
        <v>13290945</v>
      </c>
      <c r="F69" s="76"/>
    </row>
    <row r="70" spans="1:6" ht="12.75" customHeight="1">
      <c r="A70" s="74">
        <v>5425</v>
      </c>
      <c r="B70" s="75" t="s">
        <v>4</v>
      </c>
      <c r="C70" s="75" t="s">
        <v>185</v>
      </c>
      <c r="D70" s="76">
        <v>890980958</v>
      </c>
      <c r="E70" s="156">
        <v>11692139</v>
      </c>
      <c r="F70" s="76"/>
    </row>
    <row r="71" spans="1:6" ht="12.75" customHeight="1">
      <c r="A71" s="74">
        <v>5440</v>
      </c>
      <c r="B71" s="75" t="s">
        <v>4</v>
      </c>
      <c r="C71" s="75" t="s">
        <v>186</v>
      </c>
      <c r="D71" s="76">
        <v>890983716</v>
      </c>
      <c r="E71" s="156">
        <v>58574923</v>
      </c>
      <c r="F71" s="76"/>
    </row>
    <row r="72" spans="1:6" ht="12.75" customHeight="1">
      <c r="A72" s="74">
        <v>5467</v>
      </c>
      <c r="B72" s="75" t="s">
        <v>4</v>
      </c>
      <c r="C72" s="75" t="s">
        <v>187</v>
      </c>
      <c r="D72" s="76">
        <v>890981115</v>
      </c>
      <c r="E72" s="156">
        <v>7282313</v>
      </c>
      <c r="F72" s="76"/>
    </row>
    <row r="73" spans="1:6" ht="12.75" customHeight="1">
      <c r="A73" s="74">
        <v>5475</v>
      </c>
      <c r="B73" s="75" t="s">
        <v>4</v>
      </c>
      <c r="C73" s="75" t="s">
        <v>188</v>
      </c>
      <c r="D73" s="76">
        <v>890984882</v>
      </c>
      <c r="E73" s="156">
        <v>17008280</v>
      </c>
      <c r="F73" s="76"/>
    </row>
    <row r="74" spans="1:6" ht="12.75" customHeight="1">
      <c r="A74" s="74">
        <v>5480</v>
      </c>
      <c r="B74" s="75" t="s">
        <v>4</v>
      </c>
      <c r="C74" s="75" t="s">
        <v>189</v>
      </c>
      <c r="D74" s="76">
        <v>890980950</v>
      </c>
      <c r="E74" s="156">
        <v>43513959</v>
      </c>
      <c r="F74" s="76"/>
    </row>
    <row r="75" spans="1:6" ht="12.75" customHeight="1">
      <c r="A75" s="74">
        <v>5483</v>
      </c>
      <c r="B75" s="75" t="s">
        <v>4</v>
      </c>
      <c r="C75" s="75" t="s">
        <v>190</v>
      </c>
      <c r="D75" s="76">
        <v>890982566</v>
      </c>
      <c r="E75" s="156">
        <v>12927403</v>
      </c>
      <c r="F75" s="76"/>
    </row>
    <row r="76" spans="1:6" ht="12.75" customHeight="1">
      <c r="A76" s="74">
        <v>5490</v>
      </c>
      <c r="B76" s="75" t="s">
        <v>4</v>
      </c>
      <c r="C76" s="75" t="s">
        <v>191</v>
      </c>
      <c r="D76" s="76">
        <v>890983873</v>
      </c>
      <c r="E76" s="156">
        <v>147445880</v>
      </c>
      <c r="F76" s="76"/>
    </row>
    <row r="77" spans="1:6" ht="12.75" customHeight="1">
      <c r="A77" s="74">
        <v>5495</v>
      </c>
      <c r="B77" s="75" t="s">
        <v>4</v>
      </c>
      <c r="C77" s="75" t="s">
        <v>192</v>
      </c>
      <c r="D77" s="76">
        <v>890985354</v>
      </c>
      <c r="E77" s="156">
        <v>0</v>
      </c>
      <c r="F77" s="76" t="s">
        <v>1101</v>
      </c>
    </row>
    <row r="78" spans="1:6" ht="12.75" customHeight="1">
      <c r="A78" s="74">
        <v>5501</v>
      </c>
      <c r="B78" s="75" t="s">
        <v>4</v>
      </c>
      <c r="C78" s="75" t="s">
        <v>193</v>
      </c>
      <c r="D78" s="76">
        <v>890984161</v>
      </c>
      <c r="E78" s="156">
        <v>4159304</v>
      </c>
      <c r="F78" s="76"/>
    </row>
    <row r="79" spans="1:6" ht="12.75" customHeight="1">
      <c r="A79" s="74">
        <v>5541</v>
      </c>
      <c r="B79" s="75" t="s">
        <v>4</v>
      </c>
      <c r="C79" s="75" t="s">
        <v>194</v>
      </c>
      <c r="D79" s="76">
        <v>890980917</v>
      </c>
      <c r="E79" s="156">
        <v>20998583</v>
      </c>
      <c r="F79" s="76"/>
    </row>
    <row r="80" spans="1:6" ht="12.75" customHeight="1">
      <c r="A80" s="74">
        <v>5543</v>
      </c>
      <c r="B80" s="75" t="s">
        <v>4</v>
      </c>
      <c r="C80" s="75" t="s">
        <v>195</v>
      </c>
      <c r="D80" s="76">
        <v>890982301</v>
      </c>
      <c r="E80" s="156">
        <v>15288540</v>
      </c>
      <c r="F80" s="76"/>
    </row>
    <row r="81" spans="1:6" ht="12.75" customHeight="1">
      <c r="A81" s="74">
        <v>5576</v>
      </c>
      <c r="B81" s="75" t="s">
        <v>4</v>
      </c>
      <c r="C81" s="75" t="s">
        <v>196</v>
      </c>
      <c r="D81" s="76">
        <v>890981105</v>
      </c>
      <c r="E81" s="156">
        <v>69107171</v>
      </c>
      <c r="F81" s="76" t="s">
        <v>1101</v>
      </c>
    </row>
    <row r="82" spans="1:6" ht="12.75" customHeight="1">
      <c r="A82" s="74">
        <v>5579</v>
      </c>
      <c r="B82" s="75" t="s">
        <v>4</v>
      </c>
      <c r="C82" s="75" t="s">
        <v>197</v>
      </c>
      <c r="D82" s="76">
        <v>890980049</v>
      </c>
      <c r="E82" s="156">
        <v>46728234</v>
      </c>
      <c r="F82" s="76"/>
    </row>
    <row r="83" spans="1:6" ht="12.75" customHeight="1">
      <c r="A83" s="74">
        <v>5585</v>
      </c>
      <c r="B83" s="75" t="s">
        <v>4</v>
      </c>
      <c r="C83" s="75" t="s">
        <v>198</v>
      </c>
      <c r="D83" s="76">
        <v>890981000</v>
      </c>
      <c r="E83" s="156">
        <v>20391394</v>
      </c>
      <c r="F83" s="76"/>
    </row>
    <row r="84" spans="1:6" ht="12.75" customHeight="1">
      <c r="A84" s="74">
        <v>5591</v>
      </c>
      <c r="B84" s="75" t="s">
        <v>4</v>
      </c>
      <c r="C84" s="75" t="s">
        <v>199</v>
      </c>
      <c r="D84" s="76">
        <v>890983906</v>
      </c>
      <c r="E84" s="156">
        <v>0</v>
      </c>
      <c r="F84" s="76" t="s">
        <v>1102</v>
      </c>
    </row>
    <row r="85" spans="1:6" ht="12.75" customHeight="1">
      <c r="A85" s="74">
        <v>5604</v>
      </c>
      <c r="B85" s="75" t="s">
        <v>4</v>
      </c>
      <c r="C85" s="75" t="s">
        <v>200</v>
      </c>
      <c r="D85" s="76">
        <v>890984312</v>
      </c>
      <c r="E85" s="156">
        <v>51376397</v>
      </c>
      <c r="F85" s="76"/>
    </row>
    <row r="86" spans="1:6" ht="12.75" customHeight="1">
      <c r="A86" s="74">
        <v>5607</v>
      </c>
      <c r="B86" s="75" t="s">
        <v>4</v>
      </c>
      <c r="C86" s="75" t="s">
        <v>201</v>
      </c>
      <c r="D86" s="76">
        <v>890983674</v>
      </c>
      <c r="E86" s="156">
        <v>15616643</v>
      </c>
      <c r="F86" s="76"/>
    </row>
    <row r="87" spans="1:6" ht="12.75" customHeight="1">
      <c r="A87" s="74">
        <v>5628</v>
      </c>
      <c r="B87" s="75" t="s">
        <v>4</v>
      </c>
      <c r="C87" s="75" t="s">
        <v>202</v>
      </c>
      <c r="D87" s="76">
        <v>890983736</v>
      </c>
      <c r="E87" s="156">
        <v>15035720</v>
      </c>
      <c r="F87" s="76"/>
    </row>
    <row r="88" spans="1:6" ht="12.75" customHeight="1">
      <c r="A88" s="74">
        <v>5642</v>
      </c>
      <c r="B88" s="75" t="s">
        <v>4</v>
      </c>
      <c r="C88" s="75" t="s">
        <v>203</v>
      </c>
      <c r="D88" s="76">
        <v>890980577</v>
      </c>
      <c r="E88" s="156">
        <v>20098556</v>
      </c>
      <c r="F88" s="76"/>
    </row>
    <row r="89" spans="1:6" ht="12.75" customHeight="1">
      <c r="A89" s="74">
        <v>5647</v>
      </c>
      <c r="B89" s="75" t="s">
        <v>4</v>
      </c>
      <c r="C89" s="75" t="s">
        <v>81</v>
      </c>
      <c r="D89" s="76">
        <v>890981868</v>
      </c>
      <c r="E89" s="156">
        <v>9408371</v>
      </c>
      <c r="F89" s="76"/>
    </row>
    <row r="90" spans="1:6" ht="12.75" customHeight="1">
      <c r="A90" s="74">
        <v>5649</v>
      </c>
      <c r="B90" s="75" t="s">
        <v>4</v>
      </c>
      <c r="C90" s="75" t="s">
        <v>204</v>
      </c>
      <c r="D90" s="76">
        <v>890983740</v>
      </c>
      <c r="E90" s="156">
        <v>18424373</v>
      </c>
      <c r="F90" s="76"/>
    </row>
    <row r="91" spans="1:6" ht="12.75" customHeight="1">
      <c r="A91" s="74">
        <v>5652</v>
      </c>
      <c r="B91" s="75" t="s">
        <v>4</v>
      </c>
      <c r="C91" s="75" t="s">
        <v>205</v>
      </c>
      <c r="D91" s="76">
        <v>800022791</v>
      </c>
      <c r="E91" s="156">
        <v>7948485</v>
      </c>
      <c r="F91" s="76"/>
    </row>
    <row r="92" spans="1:6" ht="12.75" customHeight="1">
      <c r="A92" s="74">
        <v>5656</v>
      </c>
      <c r="B92" s="75" t="s">
        <v>4</v>
      </c>
      <c r="C92" s="75" t="s">
        <v>206</v>
      </c>
      <c r="D92" s="76">
        <v>890920814</v>
      </c>
      <c r="E92" s="156">
        <v>15839345</v>
      </c>
      <c r="F92" s="76"/>
    </row>
    <row r="93" spans="1:6" ht="12.75" customHeight="1">
      <c r="A93" s="74">
        <v>5658</v>
      </c>
      <c r="B93" s="75" t="s">
        <v>4</v>
      </c>
      <c r="C93" s="75" t="s">
        <v>207</v>
      </c>
      <c r="D93" s="76">
        <v>800022618</v>
      </c>
      <c r="E93" s="156">
        <v>4126862</v>
      </c>
      <c r="F93" s="76"/>
    </row>
    <row r="94" spans="1:6" ht="12.75" customHeight="1">
      <c r="A94" s="74">
        <v>5659</v>
      </c>
      <c r="B94" s="75" t="s">
        <v>4</v>
      </c>
      <c r="C94" s="75" t="s">
        <v>208</v>
      </c>
      <c r="D94" s="76">
        <v>800013676</v>
      </c>
      <c r="E94" s="156">
        <v>0</v>
      </c>
      <c r="F94" s="76" t="s">
        <v>1102</v>
      </c>
    </row>
    <row r="95" spans="1:6" ht="12.75" customHeight="1">
      <c r="A95" s="74">
        <v>5660</v>
      </c>
      <c r="B95" s="75" t="s">
        <v>4</v>
      </c>
      <c r="C95" s="75" t="s">
        <v>209</v>
      </c>
      <c r="D95" s="76">
        <v>890984376</v>
      </c>
      <c r="E95" s="156">
        <v>0</v>
      </c>
      <c r="F95" s="76" t="s">
        <v>1101</v>
      </c>
    </row>
    <row r="96" spans="1:6" ht="12.75" customHeight="1">
      <c r="A96" s="74">
        <v>5664</v>
      </c>
      <c r="B96" s="75" t="s">
        <v>4</v>
      </c>
      <c r="C96" s="75" t="s">
        <v>210</v>
      </c>
      <c r="D96" s="76">
        <v>890983922</v>
      </c>
      <c r="E96" s="156">
        <v>29042613</v>
      </c>
      <c r="F96" s="76"/>
    </row>
    <row r="97" spans="1:6" ht="12.75" customHeight="1">
      <c r="A97" s="74">
        <v>5665</v>
      </c>
      <c r="B97" s="75" t="s">
        <v>4</v>
      </c>
      <c r="C97" s="75" t="s">
        <v>211</v>
      </c>
      <c r="D97" s="76">
        <v>890983814</v>
      </c>
      <c r="E97" s="156">
        <v>119770952</v>
      </c>
      <c r="F97" s="76"/>
    </row>
    <row r="98" spans="1:6" ht="12.75" customHeight="1">
      <c r="A98" s="74">
        <v>5667</v>
      </c>
      <c r="B98" s="75" t="s">
        <v>4</v>
      </c>
      <c r="C98" s="75" t="s">
        <v>212</v>
      </c>
      <c r="D98" s="76">
        <v>890982123</v>
      </c>
      <c r="E98" s="156">
        <v>21433901</v>
      </c>
      <c r="F98" s="76"/>
    </row>
    <row r="99" spans="1:6" ht="12.75" customHeight="1">
      <c r="A99" s="74">
        <v>5670</v>
      </c>
      <c r="B99" s="75" t="s">
        <v>4</v>
      </c>
      <c r="C99" s="75" t="s">
        <v>213</v>
      </c>
      <c r="D99" s="76">
        <v>890980850</v>
      </c>
      <c r="E99" s="156">
        <v>25201220</v>
      </c>
      <c r="F99" s="76"/>
    </row>
    <row r="100" spans="1:6" ht="12.75" customHeight="1">
      <c r="A100" s="74">
        <v>5674</v>
      </c>
      <c r="B100" s="75" t="s">
        <v>4</v>
      </c>
      <c r="C100" s="75" t="s">
        <v>214</v>
      </c>
      <c r="D100" s="76">
        <v>890982506</v>
      </c>
      <c r="E100" s="156">
        <v>22886448</v>
      </c>
      <c r="F100" s="76"/>
    </row>
    <row r="101" spans="1:6" ht="12.75" customHeight="1">
      <c r="A101" s="74">
        <v>5679</v>
      </c>
      <c r="B101" s="75" t="s">
        <v>4</v>
      </c>
      <c r="C101" s="75" t="s">
        <v>215</v>
      </c>
      <c r="D101" s="76">
        <v>890980344</v>
      </c>
      <c r="E101" s="156">
        <v>206277435</v>
      </c>
      <c r="F101" s="76" t="s">
        <v>1101</v>
      </c>
    </row>
    <row r="102" spans="1:6" ht="12.75" customHeight="1">
      <c r="A102" s="74">
        <v>5686</v>
      </c>
      <c r="B102" s="75" t="s">
        <v>4</v>
      </c>
      <c r="C102" s="75" t="s">
        <v>216</v>
      </c>
      <c r="D102" s="76">
        <v>890981554</v>
      </c>
      <c r="E102" s="156">
        <v>39933770</v>
      </c>
      <c r="F102" s="76"/>
    </row>
    <row r="103" spans="1:6" ht="12.75" customHeight="1">
      <c r="A103" s="74">
        <v>5690</v>
      </c>
      <c r="B103" s="75" t="s">
        <v>4</v>
      </c>
      <c r="C103" s="75" t="s">
        <v>217</v>
      </c>
      <c r="D103" s="76">
        <v>890983803</v>
      </c>
      <c r="E103" s="156">
        <v>16181012</v>
      </c>
      <c r="F103" s="76"/>
    </row>
    <row r="104" spans="1:6" ht="12.75" customHeight="1">
      <c r="A104" s="74">
        <v>5697</v>
      </c>
      <c r="B104" s="75" t="s">
        <v>4</v>
      </c>
      <c r="C104" s="75" t="s">
        <v>218</v>
      </c>
      <c r="D104" s="76">
        <v>890983813</v>
      </c>
      <c r="E104" s="156">
        <v>33671835</v>
      </c>
      <c r="F104" s="76"/>
    </row>
    <row r="105" spans="1:6" ht="12.75" customHeight="1">
      <c r="A105" s="74">
        <v>5736</v>
      </c>
      <c r="B105" s="75" t="s">
        <v>4</v>
      </c>
      <c r="C105" s="75" t="s">
        <v>219</v>
      </c>
      <c r="D105" s="76">
        <v>890981391</v>
      </c>
      <c r="E105" s="156">
        <v>49514223</v>
      </c>
      <c r="F105" s="76"/>
    </row>
    <row r="106" spans="1:6" ht="12.75" customHeight="1">
      <c r="A106" s="74">
        <v>5756</v>
      </c>
      <c r="B106" s="75" t="s">
        <v>4</v>
      </c>
      <c r="C106" s="75" t="s">
        <v>220</v>
      </c>
      <c r="D106" s="76">
        <v>890980357</v>
      </c>
      <c r="E106" s="156">
        <v>46245315</v>
      </c>
      <c r="F106" s="76"/>
    </row>
    <row r="107" spans="1:6" ht="12.75" customHeight="1">
      <c r="A107" s="74">
        <v>5761</v>
      </c>
      <c r="B107" s="75" t="s">
        <v>4</v>
      </c>
      <c r="C107" s="75" t="s">
        <v>221</v>
      </c>
      <c r="D107" s="76">
        <v>890981080</v>
      </c>
      <c r="E107" s="156">
        <v>0</v>
      </c>
      <c r="F107" s="76" t="s">
        <v>1101</v>
      </c>
    </row>
    <row r="108" spans="1:6" ht="12.75" customHeight="1">
      <c r="A108" s="74">
        <v>5789</v>
      </c>
      <c r="B108" s="75" t="s">
        <v>4</v>
      </c>
      <c r="C108" s="75" t="s">
        <v>222</v>
      </c>
      <c r="D108" s="76">
        <v>890981238</v>
      </c>
      <c r="E108" s="156">
        <v>20452810</v>
      </c>
      <c r="F108" s="76"/>
    </row>
    <row r="109" spans="1:6" ht="12.75" customHeight="1">
      <c r="A109" s="74">
        <v>5790</v>
      </c>
      <c r="B109" s="75" t="s">
        <v>4</v>
      </c>
      <c r="C109" s="75" t="s">
        <v>223</v>
      </c>
      <c r="D109" s="76">
        <v>890984295</v>
      </c>
      <c r="E109" s="156">
        <v>71324287</v>
      </c>
      <c r="F109" s="76"/>
    </row>
    <row r="110" spans="1:6" ht="12.75" customHeight="1">
      <c r="A110" s="74">
        <v>5792</v>
      </c>
      <c r="B110" s="75" t="s">
        <v>4</v>
      </c>
      <c r="C110" s="75" t="s">
        <v>224</v>
      </c>
      <c r="D110" s="76">
        <v>890982583</v>
      </c>
      <c r="E110" s="156">
        <v>8127055</v>
      </c>
      <c r="F110" s="76"/>
    </row>
    <row r="111" spans="1:6" ht="12.75" customHeight="1">
      <c r="A111" s="74">
        <v>5809</v>
      </c>
      <c r="B111" s="75" t="s">
        <v>4</v>
      </c>
      <c r="C111" s="75" t="s">
        <v>225</v>
      </c>
      <c r="D111" s="76">
        <v>890980781</v>
      </c>
      <c r="E111" s="156">
        <v>12168226</v>
      </c>
      <c r="F111" s="76"/>
    </row>
    <row r="112" spans="1:6" ht="12.75" customHeight="1">
      <c r="A112" s="74">
        <v>5819</v>
      </c>
      <c r="B112" s="75" t="s">
        <v>4</v>
      </c>
      <c r="C112" s="75" t="s">
        <v>226</v>
      </c>
      <c r="D112" s="76">
        <v>890981367</v>
      </c>
      <c r="E112" s="156">
        <v>9485484</v>
      </c>
      <c r="F112" s="76"/>
    </row>
    <row r="113" spans="1:6" ht="12.75" customHeight="1">
      <c r="A113" s="74">
        <v>5842</v>
      </c>
      <c r="B113" s="75" t="s">
        <v>4</v>
      </c>
      <c r="C113" s="75" t="s">
        <v>227</v>
      </c>
      <c r="D113" s="76">
        <v>890984575</v>
      </c>
      <c r="E113" s="156">
        <v>14285953</v>
      </c>
      <c r="F113" s="76"/>
    </row>
    <row r="114" spans="1:6" ht="12.75" customHeight="1">
      <c r="A114" s="74">
        <v>5847</v>
      </c>
      <c r="B114" s="75" t="s">
        <v>4</v>
      </c>
      <c r="C114" s="75" t="s">
        <v>228</v>
      </c>
      <c r="D114" s="76">
        <v>890907515</v>
      </c>
      <c r="E114" s="156">
        <v>47734995</v>
      </c>
      <c r="F114" s="76"/>
    </row>
    <row r="115" spans="1:6" ht="12.75" customHeight="1">
      <c r="A115" s="74">
        <v>5854</v>
      </c>
      <c r="B115" s="75" t="s">
        <v>4</v>
      </c>
      <c r="C115" s="75" t="s">
        <v>229</v>
      </c>
      <c r="D115" s="76">
        <v>890981106</v>
      </c>
      <c r="E115" s="156">
        <v>29002177</v>
      </c>
      <c r="F115" s="76"/>
    </row>
    <row r="116" spans="1:6" ht="12.75" customHeight="1">
      <c r="A116" s="74">
        <v>5856</v>
      </c>
      <c r="B116" s="75" t="s">
        <v>4</v>
      </c>
      <c r="C116" s="75" t="s">
        <v>230</v>
      </c>
      <c r="D116" s="76">
        <v>890984186</v>
      </c>
      <c r="E116" s="156">
        <v>7720608</v>
      </c>
      <c r="F116" s="76"/>
    </row>
    <row r="117" spans="1:6" ht="12.75" customHeight="1">
      <c r="A117" s="74">
        <v>5858</v>
      </c>
      <c r="B117" s="75" t="s">
        <v>4</v>
      </c>
      <c r="C117" s="75" t="s">
        <v>231</v>
      </c>
      <c r="D117" s="76">
        <v>890985285</v>
      </c>
      <c r="E117" s="156">
        <v>19897312</v>
      </c>
      <c r="F117" s="76"/>
    </row>
    <row r="118" spans="1:6" ht="12.75" customHeight="1">
      <c r="A118" s="74">
        <v>5861</v>
      </c>
      <c r="B118" s="75" t="s">
        <v>4</v>
      </c>
      <c r="C118" s="75" t="s">
        <v>232</v>
      </c>
      <c r="D118" s="76">
        <v>890980764</v>
      </c>
      <c r="E118" s="156">
        <v>16714780</v>
      </c>
      <c r="F118" s="76"/>
    </row>
    <row r="119" spans="1:6" ht="12.75" customHeight="1">
      <c r="A119" s="74">
        <v>5873</v>
      </c>
      <c r="B119" s="75" t="s">
        <v>4</v>
      </c>
      <c r="C119" s="75" t="s">
        <v>233</v>
      </c>
      <c r="D119" s="76">
        <v>800020665</v>
      </c>
      <c r="E119" s="156">
        <v>190236270</v>
      </c>
      <c r="F119" s="76" t="s">
        <v>1101</v>
      </c>
    </row>
    <row r="120" spans="1:6" ht="12.75" customHeight="1">
      <c r="A120" s="74">
        <v>5885</v>
      </c>
      <c r="B120" s="75" t="s">
        <v>4</v>
      </c>
      <c r="C120" s="75" t="s">
        <v>234</v>
      </c>
      <c r="D120" s="76">
        <v>890980964</v>
      </c>
      <c r="E120" s="156">
        <v>0</v>
      </c>
      <c r="F120" s="76" t="s">
        <v>1101</v>
      </c>
    </row>
    <row r="121" spans="1:6" ht="12.75" customHeight="1">
      <c r="A121" s="74">
        <v>5887</v>
      </c>
      <c r="B121" s="75" t="s">
        <v>4</v>
      </c>
      <c r="C121" s="75" t="s">
        <v>235</v>
      </c>
      <c r="D121" s="76">
        <v>890980096</v>
      </c>
      <c r="E121" s="156">
        <v>50488542</v>
      </c>
      <c r="F121" s="76"/>
    </row>
    <row r="122" spans="1:6" ht="12.75" customHeight="1">
      <c r="A122" s="74">
        <v>5890</v>
      </c>
      <c r="B122" s="75" t="s">
        <v>4</v>
      </c>
      <c r="C122" s="75" t="s">
        <v>236</v>
      </c>
      <c r="D122" s="76">
        <v>890984030</v>
      </c>
      <c r="E122" s="156">
        <v>28122905</v>
      </c>
      <c r="F122" s="76"/>
    </row>
    <row r="123" spans="1:6" ht="12.75" customHeight="1">
      <c r="A123" s="74">
        <v>5893</v>
      </c>
      <c r="B123" s="75" t="s">
        <v>4</v>
      </c>
      <c r="C123" s="75" t="s">
        <v>237</v>
      </c>
      <c r="D123" s="76">
        <v>890984265</v>
      </c>
      <c r="E123" s="156">
        <v>29853943</v>
      </c>
      <c r="F123" s="76"/>
    </row>
    <row r="124" spans="1:6" ht="12.75" customHeight="1">
      <c r="A124" s="74">
        <v>5895</v>
      </c>
      <c r="B124" s="75" t="s">
        <v>4</v>
      </c>
      <c r="C124" s="75" t="s">
        <v>238</v>
      </c>
      <c r="D124" s="76">
        <v>890981150</v>
      </c>
      <c r="E124" s="156">
        <v>75985388</v>
      </c>
      <c r="F124" s="76"/>
    </row>
    <row r="125" spans="1:6" ht="12.75" customHeight="1">
      <c r="A125" s="74">
        <v>8078</v>
      </c>
      <c r="B125" s="75" t="s">
        <v>82</v>
      </c>
      <c r="C125" s="75" t="s">
        <v>239</v>
      </c>
      <c r="D125" s="76">
        <v>890112371</v>
      </c>
      <c r="E125" s="156">
        <v>72592731</v>
      </c>
      <c r="F125" s="76"/>
    </row>
    <row r="126" spans="1:6" ht="12.75" customHeight="1">
      <c r="A126" s="74">
        <v>8137</v>
      </c>
      <c r="B126" s="75" t="s">
        <v>82</v>
      </c>
      <c r="C126" s="75" t="s">
        <v>240</v>
      </c>
      <c r="D126" s="76">
        <v>800094462</v>
      </c>
      <c r="E126" s="156">
        <v>46169711</v>
      </c>
      <c r="F126" s="76"/>
    </row>
    <row r="127" spans="1:6" ht="12.75" customHeight="1">
      <c r="A127" s="74">
        <v>8141</v>
      </c>
      <c r="B127" s="75" t="s">
        <v>82</v>
      </c>
      <c r="C127" s="75" t="s">
        <v>241</v>
      </c>
      <c r="D127" s="76">
        <v>800094466</v>
      </c>
      <c r="E127" s="156">
        <v>35540359</v>
      </c>
      <c r="F127" s="76"/>
    </row>
    <row r="128" spans="1:6" ht="12.75" customHeight="1">
      <c r="A128" s="74">
        <v>8296</v>
      </c>
      <c r="B128" s="75" t="s">
        <v>82</v>
      </c>
      <c r="C128" s="75" t="s">
        <v>242</v>
      </c>
      <c r="D128" s="76">
        <v>890102472</v>
      </c>
      <c r="E128" s="156">
        <v>57104880</v>
      </c>
      <c r="F128" s="76"/>
    </row>
    <row r="129" spans="1:6" ht="12.75" customHeight="1">
      <c r="A129" s="74">
        <v>8372</v>
      </c>
      <c r="B129" s="75" t="s">
        <v>82</v>
      </c>
      <c r="C129" s="75" t="s">
        <v>243</v>
      </c>
      <c r="D129" s="76">
        <v>800069901</v>
      </c>
      <c r="E129" s="156">
        <v>20057208</v>
      </c>
      <c r="F129" s="76"/>
    </row>
    <row r="130" spans="1:6" ht="12.75" customHeight="1">
      <c r="A130" s="74">
        <v>8421</v>
      </c>
      <c r="B130" s="75" t="s">
        <v>82</v>
      </c>
      <c r="C130" s="75" t="s">
        <v>244</v>
      </c>
      <c r="D130" s="76">
        <v>890103003</v>
      </c>
      <c r="E130" s="156">
        <v>51242587</v>
      </c>
      <c r="F130" s="76"/>
    </row>
    <row r="131" spans="1:6" ht="12.75" customHeight="1">
      <c r="A131" s="74">
        <v>8436</v>
      </c>
      <c r="B131" s="75" t="s">
        <v>82</v>
      </c>
      <c r="C131" s="75" t="s">
        <v>245</v>
      </c>
      <c r="D131" s="76">
        <v>800019218</v>
      </c>
      <c r="E131" s="156">
        <v>0</v>
      </c>
      <c r="F131" s="76" t="s">
        <v>1101</v>
      </c>
    </row>
    <row r="132" spans="1:6" ht="12.75" customHeight="1">
      <c r="A132" s="74">
        <v>8520</v>
      </c>
      <c r="B132" s="75" t="s">
        <v>82</v>
      </c>
      <c r="C132" s="75" t="s">
        <v>246</v>
      </c>
      <c r="D132" s="76">
        <v>800094449</v>
      </c>
      <c r="E132" s="156">
        <v>35919353</v>
      </c>
      <c r="F132" s="76"/>
    </row>
    <row r="133" spans="1:6" ht="12.75" customHeight="1">
      <c r="A133" s="74">
        <v>8549</v>
      </c>
      <c r="B133" s="75" t="s">
        <v>82</v>
      </c>
      <c r="C133" s="75" t="s">
        <v>247</v>
      </c>
      <c r="D133" s="76">
        <v>800094457</v>
      </c>
      <c r="E133" s="156">
        <v>0</v>
      </c>
      <c r="F133" s="76" t="s">
        <v>1103</v>
      </c>
    </row>
    <row r="134" spans="1:6" ht="12.75" customHeight="1">
      <c r="A134" s="74">
        <v>8558</v>
      </c>
      <c r="B134" s="75" t="s">
        <v>82</v>
      </c>
      <c r="C134" s="75" t="s">
        <v>248</v>
      </c>
      <c r="D134" s="76">
        <v>800076751</v>
      </c>
      <c r="E134" s="156">
        <v>0</v>
      </c>
      <c r="F134" s="76" t="s">
        <v>1101</v>
      </c>
    </row>
    <row r="135" spans="1:6" ht="12.75" customHeight="1">
      <c r="A135" s="74">
        <v>8560</v>
      </c>
      <c r="B135" s="75" t="s">
        <v>82</v>
      </c>
      <c r="C135" s="75" t="s">
        <v>249</v>
      </c>
      <c r="D135" s="76">
        <v>890116278</v>
      </c>
      <c r="E135" s="156">
        <v>42175827</v>
      </c>
      <c r="F135" s="76"/>
    </row>
    <row r="136" spans="1:6" ht="12.75" customHeight="1">
      <c r="A136" s="74">
        <v>8573</v>
      </c>
      <c r="B136" s="75" t="s">
        <v>82</v>
      </c>
      <c r="C136" s="75" t="s">
        <v>250</v>
      </c>
      <c r="D136" s="76">
        <v>800094386</v>
      </c>
      <c r="E136" s="156">
        <v>30462369</v>
      </c>
      <c r="F136" s="76"/>
    </row>
    <row r="137" spans="1:6" ht="12.75" customHeight="1">
      <c r="A137" s="74">
        <v>8606</v>
      </c>
      <c r="B137" s="75" t="s">
        <v>82</v>
      </c>
      <c r="C137" s="75" t="s">
        <v>251</v>
      </c>
      <c r="D137" s="76">
        <v>890103962</v>
      </c>
      <c r="E137" s="156">
        <v>49125253</v>
      </c>
      <c r="F137" s="76"/>
    </row>
    <row r="138" spans="1:6" ht="12.75" customHeight="1">
      <c r="A138" s="74">
        <v>8634</v>
      </c>
      <c r="B138" s="75" t="s">
        <v>82</v>
      </c>
      <c r="C138" s="75" t="s">
        <v>252</v>
      </c>
      <c r="D138" s="76">
        <v>890115982</v>
      </c>
      <c r="E138" s="156">
        <v>41881220</v>
      </c>
      <c r="F138" s="76"/>
    </row>
    <row r="139" spans="1:6" ht="12.75" customHeight="1">
      <c r="A139" s="74">
        <v>8638</v>
      </c>
      <c r="B139" s="75" t="s">
        <v>82</v>
      </c>
      <c r="C139" s="75" t="s">
        <v>202</v>
      </c>
      <c r="D139" s="76">
        <v>800094844</v>
      </c>
      <c r="E139" s="156">
        <v>114498651</v>
      </c>
      <c r="F139" s="76"/>
    </row>
    <row r="140" spans="1:6" ht="12.75" customHeight="1">
      <c r="A140" s="74">
        <v>8675</v>
      </c>
      <c r="B140" s="75" t="s">
        <v>82</v>
      </c>
      <c r="C140" s="75" t="s">
        <v>253</v>
      </c>
      <c r="D140" s="76">
        <v>800019254</v>
      </c>
      <c r="E140" s="156">
        <v>23752607</v>
      </c>
      <c r="F140" s="76"/>
    </row>
    <row r="141" spans="1:6" ht="12.75" customHeight="1">
      <c r="A141" s="74">
        <v>8685</v>
      </c>
      <c r="B141" s="75" t="s">
        <v>82</v>
      </c>
      <c r="C141" s="75" t="s">
        <v>254</v>
      </c>
      <c r="D141" s="76">
        <v>800116284</v>
      </c>
      <c r="E141" s="156">
        <v>28379810</v>
      </c>
      <c r="F141" s="76"/>
    </row>
    <row r="142" spans="1:6" ht="12.75" customHeight="1">
      <c r="A142" s="74">
        <v>8770</v>
      </c>
      <c r="B142" s="75" t="s">
        <v>82</v>
      </c>
      <c r="C142" s="75" t="s">
        <v>255</v>
      </c>
      <c r="D142" s="76">
        <v>890116159</v>
      </c>
      <c r="E142" s="156">
        <v>19646040</v>
      </c>
      <c r="F142" s="76"/>
    </row>
    <row r="143" spans="1:6" ht="12.75" customHeight="1">
      <c r="A143" s="74">
        <v>8832</v>
      </c>
      <c r="B143" s="75" t="s">
        <v>82</v>
      </c>
      <c r="C143" s="75" t="s">
        <v>256</v>
      </c>
      <c r="D143" s="76">
        <v>800053552</v>
      </c>
      <c r="E143" s="156">
        <v>14104352</v>
      </c>
      <c r="F143" s="76"/>
    </row>
    <row r="144" spans="1:6" ht="12.75" customHeight="1">
      <c r="A144" s="74">
        <v>8849</v>
      </c>
      <c r="B144" s="75" t="s">
        <v>82</v>
      </c>
      <c r="C144" s="75" t="s">
        <v>257</v>
      </c>
      <c r="D144" s="76">
        <v>800094378</v>
      </c>
      <c r="E144" s="156">
        <v>12394342</v>
      </c>
      <c r="F144" s="76"/>
    </row>
    <row r="145" spans="1:6" ht="12.75" customHeight="1">
      <c r="A145" s="74">
        <v>13006</v>
      </c>
      <c r="B145" s="75" t="s">
        <v>80</v>
      </c>
      <c r="C145" s="75" t="s">
        <v>258</v>
      </c>
      <c r="D145" s="76">
        <v>800037371</v>
      </c>
      <c r="E145" s="156">
        <v>525042595</v>
      </c>
      <c r="F145" s="76" t="s">
        <v>1101</v>
      </c>
    </row>
    <row r="146" spans="1:6" ht="12.75" customHeight="1">
      <c r="A146" s="74">
        <v>13030</v>
      </c>
      <c r="B146" s="75" t="s">
        <v>80</v>
      </c>
      <c r="C146" s="75" t="s">
        <v>259</v>
      </c>
      <c r="D146" s="76">
        <v>800254879</v>
      </c>
      <c r="E146" s="156">
        <v>168490637</v>
      </c>
      <c r="F146" s="76" t="s">
        <v>1101</v>
      </c>
    </row>
    <row r="147" spans="1:6" ht="12.75" customHeight="1">
      <c r="A147" s="74">
        <v>13042</v>
      </c>
      <c r="B147" s="75" t="s">
        <v>80</v>
      </c>
      <c r="C147" s="75" t="s">
        <v>260</v>
      </c>
      <c r="D147" s="76">
        <v>806001937</v>
      </c>
      <c r="E147" s="156">
        <v>17242705</v>
      </c>
      <c r="F147" s="76"/>
    </row>
    <row r="148" spans="1:6" ht="12.75" customHeight="1">
      <c r="A148" s="74">
        <v>13052</v>
      </c>
      <c r="B148" s="75" t="s">
        <v>80</v>
      </c>
      <c r="C148" s="75" t="s">
        <v>261</v>
      </c>
      <c r="D148" s="76">
        <v>890480254</v>
      </c>
      <c r="E148" s="156">
        <v>121572576</v>
      </c>
      <c r="F148" s="76"/>
    </row>
    <row r="149" spans="1:6" ht="12.75" customHeight="1">
      <c r="A149" s="74">
        <v>13062</v>
      </c>
      <c r="B149" s="75" t="s">
        <v>80</v>
      </c>
      <c r="C149" s="75" t="s">
        <v>262</v>
      </c>
      <c r="D149" s="76">
        <v>806004900</v>
      </c>
      <c r="E149" s="156">
        <v>16655887</v>
      </c>
      <c r="F149" s="76"/>
    </row>
    <row r="150" spans="1:6" ht="12.75" customHeight="1">
      <c r="A150" s="74">
        <v>13074</v>
      </c>
      <c r="B150" s="75" t="s">
        <v>80</v>
      </c>
      <c r="C150" s="75" t="s">
        <v>263</v>
      </c>
      <c r="D150" s="76">
        <v>800015991</v>
      </c>
      <c r="E150" s="156">
        <v>0</v>
      </c>
      <c r="F150" s="76" t="s">
        <v>1102</v>
      </c>
    </row>
    <row r="151" spans="1:6" ht="12.75" customHeight="1">
      <c r="A151" s="74">
        <v>13140</v>
      </c>
      <c r="B151" s="75" t="s">
        <v>80</v>
      </c>
      <c r="C151" s="75" t="s">
        <v>264</v>
      </c>
      <c r="D151" s="76">
        <v>890481362</v>
      </c>
      <c r="E151" s="156">
        <v>57966667</v>
      </c>
      <c r="F151" s="76"/>
    </row>
    <row r="152" spans="1:6" ht="12.75" customHeight="1">
      <c r="A152" s="74">
        <v>13160</v>
      </c>
      <c r="B152" s="75" t="s">
        <v>80</v>
      </c>
      <c r="C152" s="75" t="s">
        <v>265</v>
      </c>
      <c r="D152" s="76">
        <v>800253526</v>
      </c>
      <c r="E152" s="156">
        <v>20056546</v>
      </c>
      <c r="F152" s="76"/>
    </row>
    <row r="153" spans="1:6" ht="12.75" customHeight="1">
      <c r="A153" s="74">
        <v>13188</v>
      </c>
      <c r="B153" s="75" t="s">
        <v>80</v>
      </c>
      <c r="C153" s="75" t="s">
        <v>266</v>
      </c>
      <c r="D153" s="76">
        <v>800254481</v>
      </c>
      <c r="E153" s="156">
        <v>31338050</v>
      </c>
      <c r="F153" s="76"/>
    </row>
    <row r="154" spans="1:6" ht="12.75" customHeight="1">
      <c r="A154" s="74">
        <v>13212</v>
      </c>
      <c r="B154" s="75" t="s">
        <v>80</v>
      </c>
      <c r="C154" s="75" t="s">
        <v>83</v>
      </c>
      <c r="D154" s="76">
        <v>800038613</v>
      </c>
      <c r="E154" s="156">
        <v>0</v>
      </c>
      <c r="F154" s="76" t="s">
        <v>1102</v>
      </c>
    </row>
    <row r="155" spans="1:6" ht="12.75" customHeight="1">
      <c r="A155" s="74">
        <v>13222</v>
      </c>
      <c r="B155" s="75" t="s">
        <v>80</v>
      </c>
      <c r="C155" s="75" t="s">
        <v>267</v>
      </c>
      <c r="D155" s="76">
        <v>806000701</v>
      </c>
      <c r="E155" s="156">
        <v>33266661</v>
      </c>
      <c r="F155" s="76"/>
    </row>
    <row r="156" spans="1:6" ht="12.75" customHeight="1">
      <c r="A156" s="74">
        <v>13244</v>
      </c>
      <c r="B156" s="75" t="s">
        <v>80</v>
      </c>
      <c r="C156" s="75" t="s">
        <v>268</v>
      </c>
      <c r="D156" s="76">
        <v>890480022</v>
      </c>
      <c r="E156" s="156">
        <v>197724309</v>
      </c>
      <c r="F156" s="76"/>
    </row>
    <row r="157" spans="1:6" ht="12.75" customHeight="1">
      <c r="A157" s="74">
        <v>13248</v>
      </c>
      <c r="B157" s="75" t="s">
        <v>80</v>
      </c>
      <c r="C157" s="75" t="s">
        <v>269</v>
      </c>
      <c r="D157" s="76">
        <v>890481295</v>
      </c>
      <c r="E157" s="156">
        <v>13661951</v>
      </c>
      <c r="F157" s="76"/>
    </row>
    <row r="158" spans="1:6" ht="12.75" customHeight="1">
      <c r="A158" s="74">
        <v>13268</v>
      </c>
      <c r="B158" s="75" t="s">
        <v>80</v>
      </c>
      <c r="C158" s="75" t="s">
        <v>270</v>
      </c>
      <c r="D158" s="76">
        <v>806001439</v>
      </c>
      <c r="E158" s="156">
        <v>21294714</v>
      </c>
      <c r="F158" s="76"/>
    </row>
    <row r="159" spans="1:6" ht="12.75" customHeight="1">
      <c r="A159" s="74">
        <v>13300</v>
      </c>
      <c r="B159" s="75" t="s">
        <v>80</v>
      </c>
      <c r="C159" s="75" t="s">
        <v>271</v>
      </c>
      <c r="D159" s="76">
        <v>800255214</v>
      </c>
      <c r="E159" s="156">
        <v>32705799</v>
      </c>
      <c r="F159" s="76"/>
    </row>
    <row r="160" spans="1:6" ht="12.75" customHeight="1">
      <c r="A160" s="74">
        <v>13433</v>
      </c>
      <c r="B160" s="75" t="s">
        <v>80</v>
      </c>
      <c r="C160" s="75" t="s">
        <v>272</v>
      </c>
      <c r="D160" s="76">
        <v>800095514</v>
      </c>
      <c r="E160" s="156">
        <v>49521241</v>
      </c>
      <c r="F160" s="76"/>
    </row>
    <row r="161" spans="1:6" ht="12.75" customHeight="1">
      <c r="A161" s="74">
        <v>13440</v>
      </c>
      <c r="B161" s="75" t="s">
        <v>80</v>
      </c>
      <c r="C161" s="75" t="s">
        <v>273</v>
      </c>
      <c r="D161" s="76">
        <v>800095511</v>
      </c>
      <c r="E161" s="156">
        <v>172208729</v>
      </c>
      <c r="F161" s="76" t="s">
        <v>1101</v>
      </c>
    </row>
    <row r="162" spans="1:6" ht="12.75" customHeight="1">
      <c r="A162" s="74">
        <v>13442</v>
      </c>
      <c r="B162" s="75" t="s">
        <v>80</v>
      </c>
      <c r="C162" s="75" t="s">
        <v>274</v>
      </c>
      <c r="D162" s="76">
        <v>800095466</v>
      </c>
      <c r="E162" s="156">
        <v>723534028</v>
      </c>
      <c r="F162" s="76" t="s">
        <v>1101</v>
      </c>
    </row>
    <row r="163" spans="1:6" ht="12.75" customHeight="1">
      <c r="A163" s="74">
        <v>13458</v>
      </c>
      <c r="B163" s="75" t="s">
        <v>80</v>
      </c>
      <c r="C163" s="75" t="s">
        <v>275</v>
      </c>
      <c r="D163" s="76">
        <v>800254722</v>
      </c>
      <c r="E163" s="156">
        <v>0</v>
      </c>
      <c r="F163" s="76" t="s">
        <v>1101</v>
      </c>
    </row>
    <row r="164" spans="1:6" ht="12.75" customHeight="1">
      <c r="A164" s="74">
        <v>13468</v>
      </c>
      <c r="B164" s="75" t="s">
        <v>80</v>
      </c>
      <c r="C164" s="75" t="s">
        <v>276</v>
      </c>
      <c r="D164" s="76">
        <v>890480643</v>
      </c>
      <c r="E164" s="156">
        <v>588425593</v>
      </c>
      <c r="F164" s="76" t="s">
        <v>1101</v>
      </c>
    </row>
    <row r="165" spans="1:6" ht="12.75" customHeight="1">
      <c r="A165" s="74">
        <v>13473</v>
      </c>
      <c r="B165" s="75" t="s">
        <v>80</v>
      </c>
      <c r="C165" s="75" t="s">
        <v>277</v>
      </c>
      <c r="D165" s="76">
        <v>890480431</v>
      </c>
      <c r="E165" s="156">
        <v>44004515</v>
      </c>
      <c r="F165" s="76"/>
    </row>
    <row r="166" spans="1:6" ht="12.75" customHeight="1">
      <c r="A166" s="74">
        <v>13490</v>
      </c>
      <c r="B166" s="75" t="s">
        <v>80</v>
      </c>
      <c r="C166" s="75" t="s">
        <v>278</v>
      </c>
      <c r="D166" s="76">
        <v>900192833</v>
      </c>
      <c r="E166" s="156">
        <v>23036017</v>
      </c>
      <c r="F166" s="76" t="s">
        <v>1102</v>
      </c>
    </row>
    <row r="167" spans="1:6" ht="12.75" customHeight="1">
      <c r="A167" s="74">
        <v>13549</v>
      </c>
      <c r="B167" s="75" t="s">
        <v>80</v>
      </c>
      <c r="C167" s="75" t="s">
        <v>279</v>
      </c>
      <c r="D167" s="76">
        <v>800042974</v>
      </c>
      <c r="E167" s="156">
        <v>530796133</v>
      </c>
      <c r="F167" s="76" t="s">
        <v>1101</v>
      </c>
    </row>
    <row r="168" spans="1:6" ht="12.75" customHeight="1">
      <c r="A168" s="74">
        <v>13580</v>
      </c>
      <c r="B168" s="75" t="s">
        <v>80</v>
      </c>
      <c r="C168" s="75" t="s">
        <v>280</v>
      </c>
      <c r="D168" s="76">
        <v>806001274</v>
      </c>
      <c r="E168" s="156">
        <v>0</v>
      </c>
      <c r="F168" s="76" t="s">
        <v>1101</v>
      </c>
    </row>
    <row r="169" spans="1:6" ht="12.75" customHeight="1">
      <c r="A169" s="74">
        <v>13600</v>
      </c>
      <c r="B169" s="75" t="s">
        <v>80</v>
      </c>
      <c r="C169" s="75" t="s">
        <v>281</v>
      </c>
      <c r="D169" s="76">
        <v>890481447</v>
      </c>
      <c r="E169" s="156">
        <v>32031658</v>
      </c>
      <c r="F169" s="76"/>
    </row>
    <row r="170" spans="1:6" ht="12.75" customHeight="1">
      <c r="A170" s="74">
        <v>13620</v>
      </c>
      <c r="B170" s="75" t="s">
        <v>80</v>
      </c>
      <c r="C170" s="75" t="s">
        <v>282</v>
      </c>
      <c r="D170" s="76">
        <v>806001278</v>
      </c>
      <c r="E170" s="156">
        <v>12887311</v>
      </c>
      <c r="F170" s="76"/>
    </row>
    <row r="171" spans="1:6" ht="12.75" customHeight="1">
      <c r="A171" s="74">
        <v>13647</v>
      </c>
      <c r="B171" s="75" t="s">
        <v>80</v>
      </c>
      <c r="C171" s="75" t="s">
        <v>283</v>
      </c>
      <c r="D171" s="76">
        <v>890481310</v>
      </c>
      <c r="E171" s="156">
        <v>33025531</v>
      </c>
      <c r="F171" s="76"/>
    </row>
    <row r="172" spans="1:6" ht="12.75" customHeight="1">
      <c r="A172" s="74">
        <v>13650</v>
      </c>
      <c r="B172" s="75" t="s">
        <v>80</v>
      </c>
      <c r="C172" s="75" t="s">
        <v>284</v>
      </c>
      <c r="D172" s="76">
        <v>800037166</v>
      </c>
      <c r="E172" s="156">
        <v>0</v>
      </c>
      <c r="F172" s="76" t="s">
        <v>1101</v>
      </c>
    </row>
    <row r="173" spans="1:6" ht="12.75" customHeight="1">
      <c r="A173" s="74">
        <v>13654</v>
      </c>
      <c r="B173" s="75" t="s">
        <v>80</v>
      </c>
      <c r="C173" s="75" t="s">
        <v>285</v>
      </c>
      <c r="D173" s="76">
        <v>800026685</v>
      </c>
      <c r="E173" s="156">
        <v>69944156</v>
      </c>
      <c r="F173" s="76"/>
    </row>
    <row r="174" spans="1:6" ht="12.75" customHeight="1">
      <c r="A174" s="74">
        <v>13655</v>
      </c>
      <c r="B174" s="75" t="s">
        <v>80</v>
      </c>
      <c r="C174" s="75" t="s">
        <v>286</v>
      </c>
      <c r="D174" s="76">
        <v>806003884</v>
      </c>
      <c r="E174" s="156">
        <v>0</v>
      </c>
      <c r="F174" s="76" t="s">
        <v>1101</v>
      </c>
    </row>
    <row r="175" spans="1:6" ht="12.75" customHeight="1">
      <c r="A175" s="74">
        <v>13657</v>
      </c>
      <c r="B175" s="75" t="s">
        <v>80</v>
      </c>
      <c r="C175" s="75" t="s">
        <v>287</v>
      </c>
      <c r="D175" s="76">
        <v>800037175</v>
      </c>
      <c r="E175" s="156">
        <v>77620285</v>
      </c>
      <c r="F175" s="76"/>
    </row>
    <row r="176" spans="1:6" ht="12.75" customHeight="1">
      <c r="A176" s="74">
        <v>13667</v>
      </c>
      <c r="B176" s="75" t="s">
        <v>80</v>
      </c>
      <c r="C176" s="75" t="s">
        <v>288</v>
      </c>
      <c r="D176" s="76">
        <v>800043486</v>
      </c>
      <c r="E176" s="156">
        <v>43877943</v>
      </c>
      <c r="F176" s="76"/>
    </row>
    <row r="177" spans="1:6" ht="12.75" customHeight="1">
      <c r="A177" s="74">
        <v>13670</v>
      </c>
      <c r="B177" s="75" t="s">
        <v>80</v>
      </c>
      <c r="C177" s="75" t="s">
        <v>289</v>
      </c>
      <c r="D177" s="76">
        <v>890480203</v>
      </c>
      <c r="E177" s="156">
        <v>60699083</v>
      </c>
      <c r="F177" s="76"/>
    </row>
    <row r="178" spans="1:6" ht="12.75" customHeight="1">
      <c r="A178" s="74">
        <v>13673</v>
      </c>
      <c r="B178" s="75" t="s">
        <v>80</v>
      </c>
      <c r="C178" s="75" t="s">
        <v>290</v>
      </c>
      <c r="D178" s="76">
        <v>890480069</v>
      </c>
      <c r="E178" s="156">
        <v>24021098</v>
      </c>
      <c r="F178" s="76"/>
    </row>
    <row r="179" spans="1:6" ht="12.75" customHeight="1">
      <c r="A179" s="74">
        <v>13683</v>
      </c>
      <c r="B179" s="75" t="s">
        <v>80</v>
      </c>
      <c r="C179" s="75" t="s">
        <v>291</v>
      </c>
      <c r="D179" s="76">
        <v>890481343</v>
      </c>
      <c r="E179" s="156">
        <v>52976970</v>
      </c>
      <c r="F179" s="76"/>
    </row>
    <row r="180" spans="1:6" ht="12.75" customHeight="1">
      <c r="A180" s="74">
        <v>13688</v>
      </c>
      <c r="B180" s="75" t="s">
        <v>80</v>
      </c>
      <c r="C180" s="75" t="s">
        <v>292</v>
      </c>
      <c r="D180" s="76">
        <v>800049017</v>
      </c>
      <c r="E180" s="156">
        <v>65488377</v>
      </c>
      <c r="F180" s="76"/>
    </row>
    <row r="181" spans="1:6" ht="12.75" customHeight="1">
      <c r="A181" s="74">
        <v>13744</v>
      </c>
      <c r="B181" s="75" t="s">
        <v>80</v>
      </c>
      <c r="C181" s="75" t="s">
        <v>293</v>
      </c>
      <c r="D181" s="76">
        <v>890480006</v>
      </c>
      <c r="E181" s="156">
        <v>42469990</v>
      </c>
      <c r="F181" s="76"/>
    </row>
    <row r="182" spans="1:6" ht="12.75" customHeight="1">
      <c r="A182" s="74">
        <v>13760</v>
      </c>
      <c r="B182" s="75" t="s">
        <v>80</v>
      </c>
      <c r="C182" s="75" t="s">
        <v>294</v>
      </c>
      <c r="D182" s="76">
        <v>800035677</v>
      </c>
      <c r="E182" s="156">
        <v>15050913</v>
      </c>
      <c r="F182" s="76"/>
    </row>
    <row r="183" spans="1:6" ht="12.75" customHeight="1">
      <c r="A183" s="74">
        <v>13780</v>
      </c>
      <c r="B183" s="75" t="s">
        <v>80</v>
      </c>
      <c r="C183" s="75" t="s">
        <v>295</v>
      </c>
      <c r="D183" s="76">
        <v>800095530</v>
      </c>
      <c r="E183" s="156">
        <v>32370896</v>
      </c>
      <c r="F183" s="76"/>
    </row>
    <row r="184" spans="1:6" ht="12.75" customHeight="1">
      <c r="A184" s="74">
        <v>13810</v>
      </c>
      <c r="B184" s="75" t="s">
        <v>80</v>
      </c>
      <c r="C184" s="75" t="s">
        <v>296</v>
      </c>
      <c r="D184" s="76">
        <v>800255213</v>
      </c>
      <c r="E184" s="156">
        <v>453986015</v>
      </c>
      <c r="F184" s="76" t="s">
        <v>1101</v>
      </c>
    </row>
    <row r="185" spans="1:6" ht="12.75" customHeight="1">
      <c r="A185" s="74">
        <v>13836</v>
      </c>
      <c r="B185" s="75" t="s">
        <v>80</v>
      </c>
      <c r="C185" s="75" t="s">
        <v>297</v>
      </c>
      <c r="D185" s="76">
        <v>890481149</v>
      </c>
      <c r="E185" s="156">
        <v>0</v>
      </c>
      <c r="F185" s="76" t="s">
        <v>1101</v>
      </c>
    </row>
    <row r="186" spans="1:6" ht="12.75" customHeight="1">
      <c r="A186" s="74">
        <v>13838</v>
      </c>
      <c r="B186" s="75" t="s">
        <v>80</v>
      </c>
      <c r="C186" s="75" t="s">
        <v>298</v>
      </c>
      <c r="D186" s="76">
        <v>890481324</v>
      </c>
      <c r="E186" s="156">
        <v>0</v>
      </c>
      <c r="F186" s="76" t="s">
        <v>1101</v>
      </c>
    </row>
    <row r="187" spans="1:6" ht="12.75" customHeight="1">
      <c r="A187" s="74">
        <v>13873</v>
      </c>
      <c r="B187" s="75" t="s">
        <v>80</v>
      </c>
      <c r="C187" s="75" t="s">
        <v>299</v>
      </c>
      <c r="D187" s="76">
        <v>890481192</v>
      </c>
      <c r="E187" s="156">
        <v>56438561</v>
      </c>
      <c r="F187" s="76"/>
    </row>
    <row r="188" spans="1:6" ht="12.75" customHeight="1">
      <c r="A188" s="74">
        <v>13894</v>
      </c>
      <c r="B188" s="75" t="s">
        <v>80</v>
      </c>
      <c r="C188" s="75" t="s">
        <v>300</v>
      </c>
      <c r="D188" s="76">
        <v>890481177</v>
      </c>
      <c r="E188" s="156">
        <v>21521825</v>
      </c>
      <c r="F188" s="76"/>
    </row>
    <row r="189" spans="1:6" ht="12.75" customHeight="1">
      <c r="A189" s="74">
        <v>15022</v>
      </c>
      <c r="B189" s="75" t="s">
        <v>84</v>
      </c>
      <c r="C189" s="75" t="s">
        <v>301</v>
      </c>
      <c r="D189" s="76">
        <v>891801281</v>
      </c>
      <c r="E189" s="156">
        <v>2436726</v>
      </c>
      <c r="F189" s="76"/>
    </row>
    <row r="190" spans="1:6" ht="12.75" customHeight="1">
      <c r="A190" s="74">
        <v>15047</v>
      </c>
      <c r="B190" s="75" t="s">
        <v>84</v>
      </c>
      <c r="C190" s="75" t="s">
        <v>302</v>
      </c>
      <c r="D190" s="76">
        <v>800077545</v>
      </c>
      <c r="E190" s="156">
        <v>22894492</v>
      </c>
      <c r="F190" s="76"/>
    </row>
    <row r="191" spans="1:6" ht="12.75" customHeight="1">
      <c r="A191" s="74">
        <v>15051</v>
      </c>
      <c r="B191" s="75" t="s">
        <v>84</v>
      </c>
      <c r="C191" s="75" t="s">
        <v>303</v>
      </c>
      <c r="D191" s="76">
        <v>800063791</v>
      </c>
      <c r="E191" s="156">
        <v>7082962</v>
      </c>
      <c r="F191" s="76"/>
    </row>
    <row r="192" spans="1:6" ht="12.75" customHeight="1">
      <c r="A192" s="74">
        <v>15087</v>
      </c>
      <c r="B192" s="75" t="s">
        <v>84</v>
      </c>
      <c r="C192" s="75" t="s">
        <v>304</v>
      </c>
      <c r="D192" s="76">
        <v>800099199</v>
      </c>
      <c r="E192" s="156">
        <v>11465679</v>
      </c>
      <c r="F192" s="76"/>
    </row>
    <row r="193" spans="1:6" ht="12.75" customHeight="1">
      <c r="A193" s="74">
        <v>15090</v>
      </c>
      <c r="B193" s="75" t="s">
        <v>84</v>
      </c>
      <c r="C193" s="75" t="s">
        <v>305</v>
      </c>
      <c r="D193" s="76">
        <v>800099390</v>
      </c>
      <c r="E193" s="156">
        <v>2626914</v>
      </c>
      <c r="F193" s="76"/>
    </row>
    <row r="194" spans="1:6" ht="12.75" customHeight="1">
      <c r="A194" s="74">
        <v>15092</v>
      </c>
      <c r="B194" s="75" t="s">
        <v>84</v>
      </c>
      <c r="C194" s="75" t="s">
        <v>306</v>
      </c>
      <c r="D194" s="76">
        <v>800017288</v>
      </c>
      <c r="E194" s="156">
        <v>3309347</v>
      </c>
      <c r="F194" s="76"/>
    </row>
    <row r="195" spans="1:6" ht="12.75" customHeight="1">
      <c r="A195" s="74">
        <v>15097</v>
      </c>
      <c r="B195" s="75" t="s">
        <v>84</v>
      </c>
      <c r="C195" s="75" t="s">
        <v>307</v>
      </c>
      <c r="D195" s="76">
        <v>891856294</v>
      </c>
      <c r="E195" s="156">
        <v>10566953</v>
      </c>
      <c r="F195" s="76"/>
    </row>
    <row r="196" spans="1:6" ht="12.75" customHeight="1">
      <c r="A196" s="74">
        <v>15104</v>
      </c>
      <c r="B196" s="75" t="s">
        <v>84</v>
      </c>
      <c r="C196" s="75" t="s">
        <v>84</v>
      </c>
      <c r="D196" s="76">
        <v>800023383</v>
      </c>
      <c r="E196" s="156">
        <v>7909672</v>
      </c>
      <c r="F196" s="76"/>
    </row>
    <row r="197" spans="1:6" ht="12.75" customHeight="1">
      <c r="A197" s="74">
        <v>15106</v>
      </c>
      <c r="B197" s="75" t="s">
        <v>84</v>
      </c>
      <c r="C197" s="75" t="s">
        <v>308</v>
      </c>
      <c r="D197" s="76">
        <v>800099721</v>
      </c>
      <c r="E197" s="156">
        <v>3745129</v>
      </c>
      <c r="F197" s="76"/>
    </row>
    <row r="198" spans="1:6" ht="12.75" customHeight="1">
      <c r="A198" s="74">
        <v>15109</v>
      </c>
      <c r="B198" s="75" t="s">
        <v>84</v>
      </c>
      <c r="C198" s="75" t="s">
        <v>309</v>
      </c>
      <c r="D198" s="76">
        <v>891808260</v>
      </c>
      <c r="E198" s="156">
        <v>8200816</v>
      </c>
      <c r="F198" s="76"/>
    </row>
    <row r="199" spans="1:6" ht="12.75" customHeight="1">
      <c r="A199" s="74">
        <v>15114</v>
      </c>
      <c r="B199" s="75" t="s">
        <v>84</v>
      </c>
      <c r="C199" s="75" t="s">
        <v>310</v>
      </c>
      <c r="D199" s="76">
        <v>800099714</v>
      </c>
      <c r="E199" s="156">
        <v>868628</v>
      </c>
      <c r="F199" s="76"/>
    </row>
    <row r="200" spans="1:6" ht="12.75" customHeight="1">
      <c r="A200" s="74">
        <v>15131</v>
      </c>
      <c r="B200" s="75" t="s">
        <v>84</v>
      </c>
      <c r="C200" s="75" t="s">
        <v>5</v>
      </c>
      <c r="D200" s="76">
        <v>891801796</v>
      </c>
      <c r="E200" s="156">
        <v>5105355</v>
      </c>
      <c r="F200" s="76"/>
    </row>
    <row r="201" spans="1:6" ht="12.75" customHeight="1">
      <c r="A201" s="74">
        <v>15135</v>
      </c>
      <c r="B201" s="75" t="s">
        <v>84</v>
      </c>
      <c r="C201" s="75" t="s">
        <v>311</v>
      </c>
      <c r="D201" s="76">
        <v>800028393</v>
      </c>
      <c r="E201" s="156">
        <v>4948459</v>
      </c>
      <c r="F201" s="76"/>
    </row>
    <row r="202" spans="1:6" ht="12.75" customHeight="1">
      <c r="A202" s="74">
        <v>15162</v>
      </c>
      <c r="B202" s="75" t="s">
        <v>84</v>
      </c>
      <c r="C202" s="75" t="s">
        <v>312</v>
      </c>
      <c r="D202" s="76">
        <v>891857805</v>
      </c>
      <c r="E202" s="156">
        <v>5335843</v>
      </c>
      <c r="F202" s="76"/>
    </row>
    <row r="203" spans="1:6" ht="12.75" customHeight="1">
      <c r="A203" s="74">
        <v>15172</v>
      </c>
      <c r="B203" s="75" t="s">
        <v>84</v>
      </c>
      <c r="C203" s="75" t="s">
        <v>313</v>
      </c>
      <c r="D203" s="76">
        <v>891801357</v>
      </c>
      <c r="E203" s="156">
        <v>4718208</v>
      </c>
      <c r="F203" s="76"/>
    </row>
    <row r="204" spans="1:6" ht="12.75" customHeight="1">
      <c r="A204" s="74">
        <v>15176</v>
      </c>
      <c r="B204" s="75" t="s">
        <v>84</v>
      </c>
      <c r="C204" s="75" t="s">
        <v>314</v>
      </c>
      <c r="D204" s="76">
        <v>891800475</v>
      </c>
      <c r="E204" s="156">
        <v>73433605</v>
      </c>
      <c r="F204" s="76"/>
    </row>
    <row r="205" spans="1:6" ht="12.75" customHeight="1">
      <c r="A205" s="74">
        <v>15180</v>
      </c>
      <c r="B205" s="75" t="s">
        <v>84</v>
      </c>
      <c r="C205" s="75" t="s">
        <v>315</v>
      </c>
      <c r="D205" s="76">
        <v>800074859</v>
      </c>
      <c r="E205" s="156">
        <v>7633571</v>
      </c>
      <c r="F205" s="76"/>
    </row>
    <row r="206" spans="1:6" ht="12.75" customHeight="1">
      <c r="A206" s="74">
        <v>15183</v>
      </c>
      <c r="B206" s="75" t="s">
        <v>84</v>
      </c>
      <c r="C206" s="75" t="s">
        <v>316</v>
      </c>
      <c r="D206" s="76">
        <v>891801962</v>
      </c>
      <c r="E206" s="156">
        <v>26323951</v>
      </c>
      <c r="F206" s="76"/>
    </row>
    <row r="207" spans="1:6" ht="12.75" customHeight="1">
      <c r="A207" s="74">
        <v>15185</v>
      </c>
      <c r="B207" s="75" t="s">
        <v>84</v>
      </c>
      <c r="C207" s="75" t="s">
        <v>317</v>
      </c>
      <c r="D207" s="76">
        <v>800034476</v>
      </c>
      <c r="E207" s="156">
        <v>10434441</v>
      </c>
      <c r="F207" s="76"/>
    </row>
    <row r="208" spans="1:6" ht="12.75" customHeight="1">
      <c r="A208" s="74">
        <v>15187</v>
      </c>
      <c r="B208" s="75" t="s">
        <v>84</v>
      </c>
      <c r="C208" s="75" t="s">
        <v>318</v>
      </c>
      <c r="D208" s="76">
        <v>800014989</v>
      </c>
      <c r="E208" s="156">
        <v>3878769</v>
      </c>
      <c r="F208" s="76"/>
    </row>
    <row r="209" spans="1:6" ht="12.75" customHeight="1">
      <c r="A209" s="74">
        <v>15189</v>
      </c>
      <c r="B209" s="75" t="s">
        <v>84</v>
      </c>
      <c r="C209" s="75" t="s">
        <v>85</v>
      </c>
      <c r="D209" s="76">
        <v>891801988</v>
      </c>
      <c r="E209" s="156">
        <v>5857947</v>
      </c>
      <c r="F209" s="76"/>
    </row>
    <row r="210" spans="1:6" ht="12.75" customHeight="1">
      <c r="A210" s="74">
        <v>15204</v>
      </c>
      <c r="B210" s="75" t="s">
        <v>84</v>
      </c>
      <c r="C210" s="75" t="s">
        <v>319</v>
      </c>
      <c r="D210" s="76">
        <v>891801932</v>
      </c>
      <c r="E210" s="156">
        <v>11088453</v>
      </c>
      <c r="F210" s="76"/>
    </row>
    <row r="211" spans="1:6" ht="12.75" customHeight="1">
      <c r="A211" s="74">
        <v>15212</v>
      </c>
      <c r="B211" s="75" t="s">
        <v>84</v>
      </c>
      <c r="C211" s="75" t="s">
        <v>320</v>
      </c>
      <c r="D211" s="76">
        <v>891801363</v>
      </c>
      <c r="E211" s="156">
        <v>5681979</v>
      </c>
      <c r="F211" s="76"/>
    </row>
    <row r="212" spans="1:6" ht="12.75" customHeight="1">
      <c r="A212" s="74">
        <v>15215</v>
      </c>
      <c r="B212" s="75" t="s">
        <v>84</v>
      </c>
      <c r="C212" s="75" t="s">
        <v>321</v>
      </c>
      <c r="D212" s="76">
        <v>891855748</v>
      </c>
      <c r="E212" s="156">
        <v>3092633</v>
      </c>
      <c r="F212" s="76"/>
    </row>
    <row r="213" spans="1:6" ht="12.75" customHeight="1">
      <c r="A213" s="74">
        <v>15218</v>
      </c>
      <c r="B213" s="75" t="s">
        <v>84</v>
      </c>
      <c r="C213" s="75" t="s">
        <v>322</v>
      </c>
      <c r="D213" s="76">
        <v>891857920</v>
      </c>
      <c r="E213" s="156">
        <v>0</v>
      </c>
      <c r="F213" s="76" t="s">
        <v>1101</v>
      </c>
    </row>
    <row r="214" spans="1:6" ht="12.75" customHeight="1">
      <c r="A214" s="74">
        <v>15223</v>
      </c>
      <c r="B214" s="75" t="s">
        <v>84</v>
      </c>
      <c r="C214" s="75" t="s">
        <v>323</v>
      </c>
      <c r="D214" s="76">
        <v>800099196</v>
      </c>
      <c r="E214" s="156">
        <v>10501226</v>
      </c>
      <c r="F214" s="76"/>
    </row>
    <row r="215" spans="1:6" ht="12.75" customHeight="1">
      <c r="A215" s="74">
        <v>15224</v>
      </c>
      <c r="B215" s="75" t="s">
        <v>84</v>
      </c>
      <c r="C215" s="75" t="s">
        <v>324</v>
      </c>
      <c r="D215" s="76">
        <v>891802089</v>
      </c>
      <c r="E215" s="156">
        <v>6547951</v>
      </c>
      <c r="F215" s="76"/>
    </row>
    <row r="216" spans="1:6" ht="12.75" customHeight="1">
      <c r="A216" s="74">
        <v>15226</v>
      </c>
      <c r="B216" s="75" t="s">
        <v>84</v>
      </c>
      <c r="C216" s="75" t="s">
        <v>325</v>
      </c>
      <c r="D216" s="76">
        <v>891855769</v>
      </c>
      <c r="E216" s="156">
        <v>2549004</v>
      </c>
      <c r="F216" s="76"/>
    </row>
    <row r="217" spans="1:6" ht="12.75" customHeight="1">
      <c r="A217" s="74">
        <v>15232</v>
      </c>
      <c r="B217" s="75" t="s">
        <v>84</v>
      </c>
      <c r="C217" s="75" t="s">
        <v>326</v>
      </c>
      <c r="D217" s="76">
        <v>800099723</v>
      </c>
      <c r="E217" s="156">
        <v>8086390</v>
      </c>
      <c r="F217" s="76"/>
    </row>
    <row r="218" spans="1:6" ht="12.75" customHeight="1">
      <c r="A218" s="74">
        <v>15236</v>
      </c>
      <c r="B218" s="75" t="s">
        <v>84</v>
      </c>
      <c r="C218" s="75" t="s">
        <v>327</v>
      </c>
      <c r="D218" s="76">
        <v>800131177</v>
      </c>
      <c r="E218" s="156">
        <v>2659411</v>
      </c>
      <c r="F218" s="76"/>
    </row>
    <row r="219" spans="1:6" ht="12.75" customHeight="1">
      <c r="A219" s="74">
        <v>15244</v>
      </c>
      <c r="B219" s="75" t="s">
        <v>84</v>
      </c>
      <c r="C219" s="75" t="s">
        <v>328</v>
      </c>
      <c r="D219" s="76">
        <v>891857844</v>
      </c>
      <c r="E219" s="156">
        <v>7686143</v>
      </c>
      <c r="F219" s="76"/>
    </row>
    <row r="220" spans="1:6" ht="12.75" customHeight="1">
      <c r="A220" s="74">
        <v>15248</v>
      </c>
      <c r="B220" s="75" t="s">
        <v>84</v>
      </c>
      <c r="C220" s="75" t="s">
        <v>329</v>
      </c>
      <c r="D220" s="76">
        <v>800031073</v>
      </c>
      <c r="E220" s="156">
        <v>4615265</v>
      </c>
      <c r="F220" s="76"/>
    </row>
    <row r="221" spans="1:6" ht="12.75" customHeight="1">
      <c r="A221" s="74">
        <v>15272</v>
      </c>
      <c r="B221" s="75" t="s">
        <v>84</v>
      </c>
      <c r="C221" s="75" t="s">
        <v>330</v>
      </c>
      <c r="D221" s="76">
        <v>891856288</v>
      </c>
      <c r="E221" s="156">
        <v>6563224</v>
      </c>
      <c r="F221" s="76"/>
    </row>
    <row r="222" spans="1:6" ht="12.75" customHeight="1">
      <c r="A222" s="74">
        <v>15276</v>
      </c>
      <c r="B222" s="75" t="s">
        <v>84</v>
      </c>
      <c r="C222" s="75" t="s">
        <v>331</v>
      </c>
      <c r="D222" s="76">
        <v>800026368</v>
      </c>
      <c r="E222" s="156">
        <v>4882022</v>
      </c>
      <c r="F222" s="76"/>
    </row>
    <row r="223" spans="1:6" ht="12.75" customHeight="1">
      <c r="A223" s="74">
        <v>15293</v>
      </c>
      <c r="B223" s="75" t="s">
        <v>84</v>
      </c>
      <c r="C223" s="75" t="s">
        <v>332</v>
      </c>
      <c r="D223" s="76">
        <v>800020045</v>
      </c>
      <c r="E223" s="156">
        <v>6489904</v>
      </c>
      <c r="F223" s="76"/>
    </row>
    <row r="224" spans="1:6" ht="12.75" customHeight="1">
      <c r="A224" s="74">
        <v>15296</v>
      </c>
      <c r="B224" s="75" t="s">
        <v>84</v>
      </c>
      <c r="C224" s="75" t="s">
        <v>333</v>
      </c>
      <c r="D224" s="76">
        <v>891857764</v>
      </c>
      <c r="E224" s="156">
        <v>7584375</v>
      </c>
      <c r="F224" s="76"/>
    </row>
    <row r="225" spans="1:6" ht="12.75" customHeight="1">
      <c r="A225" s="74">
        <v>15299</v>
      </c>
      <c r="B225" s="75" t="s">
        <v>84</v>
      </c>
      <c r="C225" s="75" t="s">
        <v>334</v>
      </c>
      <c r="D225" s="76">
        <v>800025608</v>
      </c>
      <c r="E225" s="156">
        <v>21930095</v>
      </c>
      <c r="F225" s="76"/>
    </row>
    <row r="226" spans="1:6" ht="12.75" customHeight="1">
      <c r="A226" s="74">
        <v>15317</v>
      </c>
      <c r="B226" s="75" t="s">
        <v>84</v>
      </c>
      <c r="C226" s="75" t="s">
        <v>335</v>
      </c>
      <c r="D226" s="76">
        <v>800012631</v>
      </c>
      <c r="E226" s="156">
        <v>2675245</v>
      </c>
      <c r="F226" s="76"/>
    </row>
    <row r="227" spans="1:6" ht="12.75" customHeight="1">
      <c r="A227" s="74">
        <v>15322</v>
      </c>
      <c r="B227" s="75" t="s">
        <v>84</v>
      </c>
      <c r="C227" s="75" t="s">
        <v>336</v>
      </c>
      <c r="D227" s="76">
        <v>800013683</v>
      </c>
      <c r="E227" s="156">
        <v>14074029</v>
      </c>
      <c r="F227" s="76"/>
    </row>
    <row r="228" spans="1:6" ht="12.75" customHeight="1">
      <c r="A228" s="74">
        <v>15325</v>
      </c>
      <c r="B228" s="75" t="s">
        <v>84</v>
      </c>
      <c r="C228" s="75" t="s">
        <v>337</v>
      </c>
      <c r="D228" s="76">
        <v>891800896</v>
      </c>
      <c r="E228" s="156">
        <v>4882060</v>
      </c>
      <c r="F228" s="76"/>
    </row>
    <row r="229" spans="1:6" ht="12.75" customHeight="1">
      <c r="A229" s="74">
        <v>15332</v>
      </c>
      <c r="B229" s="75" t="s">
        <v>84</v>
      </c>
      <c r="C229" s="75" t="s">
        <v>338</v>
      </c>
      <c r="D229" s="76">
        <v>800099202</v>
      </c>
      <c r="E229" s="156">
        <v>7367088</v>
      </c>
      <c r="F229" s="76"/>
    </row>
    <row r="230" spans="1:6" ht="12.75" customHeight="1">
      <c r="A230" s="74">
        <v>15362</v>
      </c>
      <c r="B230" s="75" t="s">
        <v>84</v>
      </c>
      <c r="C230" s="75" t="s">
        <v>339</v>
      </c>
      <c r="D230" s="76">
        <v>891856077</v>
      </c>
      <c r="E230" s="156">
        <v>2623172</v>
      </c>
      <c r="F230" s="76"/>
    </row>
    <row r="231" spans="1:6" ht="12.75" customHeight="1">
      <c r="A231" s="74">
        <v>15367</v>
      </c>
      <c r="B231" s="75" t="s">
        <v>84</v>
      </c>
      <c r="C231" s="75" t="s">
        <v>340</v>
      </c>
      <c r="D231" s="76">
        <v>891801376</v>
      </c>
      <c r="E231" s="156">
        <v>9294864</v>
      </c>
      <c r="F231" s="76"/>
    </row>
    <row r="232" spans="1:6" ht="12.75" customHeight="1">
      <c r="A232" s="74">
        <v>15368</v>
      </c>
      <c r="B232" s="75" t="s">
        <v>84</v>
      </c>
      <c r="C232" s="75" t="s">
        <v>179</v>
      </c>
      <c r="D232" s="76">
        <v>891856593</v>
      </c>
      <c r="E232" s="156">
        <v>7736693</v>
      </c>
      <c r="F232" s="76"/>
    </row>
    <row r="233" spans="1:6" ht="12.75" customHeight="1">
      <c r="A233" s="74">
        <v>15377</v>
      </c>
      <c r="B233" s="75" t="s">
        <v>84</v>
      </c>
      <c r="C233" s="75" t="s">
        <v>341</v>
      </c>
      <c r="D233" s="76">
        <v>800099206</v>
      </c>
      <c r="E233" s="156">
        <v>6765458</v>
      </c>
      <c r="F233" s="76"/>
    </row>
    <row r="234" spans="1:6" ht="12.75" customHeight="1">
      <c r="A234" s="74">
        <v>15380</v>
      </c>
      <c r="B234" s="75" t="s">
        <v>84</v>
      </c>
      <c r="C234" s="75" t="s">
        <v>342</v>
      </c>
      <c r="D234" s="76">
        <v>800099665</v>
      </c>
      <c r="E234" s="156">
        <v>3132255</v>
      </c>
      <c r="F234" s="76"/>
    </row>
    <row r="235" spans="1:6" ht="12.75" customHeight="1">
      <c r="A235" s="74">
        <v>15401</v>
      </c>
      <c r="B235" s="75" t="s">
        <v>84</v>
      </c>
      <c r="C235" s="75" t="s">
        <v>343</v>
      </c>
      <c r="D235" s="76">
        <v>800006541</v>
      </c>
      <c r="E235" s="156">
        <v>2103610</v>
      </c>
      <c r="F235" s="76"/>
    </row>
    <row r="236" spans="1:6" ht="12.75" customHeight="1">
      <c r="A236" s="74">
        <v>15403</v>
      </c>
      <c r="B236" s="75" t="s">
        <v>84</v>
      </c>
      <c r="C236" s="75" t="s">
        <v>344</v>
      </c>
      <c r="D236" s="76">
        <v>891856257</v>
      </c>
      <c r="E236" s="156">
        <v>4660005</v>
      </c>
      <c r="F236" s="76"/>
    </row>
    <row r="237" spans="1:6" ht="12.75" customHeight="1">
      <c r="A237" s="74">
        <v>15407</v>
      </c>
      <c r="B237" s="75" t="s">
        <v>84</v>
      </c>
      <c r="C237" s="75" t="s">
        <v>345</v>
      </c>
      <c r="D237" s="76">
        <v>891801268</v>
      </c>
      <c r="E237" s="156">
        <v>15599882</v>
      </c>
      <c r="F237" s="76"/>
    </row>
    <row r="238" spans="1:6" ht="12.75" customHeight="1">
      <c r="A238" s="74">
        <v>15425</v>
      </c>
      <c r="B238" s="75" t="s">
        <v>84</v>
      </c>
      <c r="C238" s="75" t="s">
        <v>346</v>
      </c>
      <c r="D238" s="76">
        <v>891801129</v>
      </c>
      <c r="E238" s="156">
        <v>6118281</v>
      </c>
      <c r="F238" s="76"/>
    </row>
    <row r="239" spans="1:6" ht="12.75" customHeight="1">
      <c r="A239" s="74">
        <v>15442</v>
      </c>
      <c r="B239" s="75" t="s">
        <v>84</v>
      </c>
      <c r="C239" s="75" t="s">
        <v>347</v>
      </c>
      <c r="D239" s="76">
        <v>800024789</v>
      </c>
      <c r="E239" s="156">
        <v>12812084</v>
      </c>
      <c r="F239" s="76"/>
    </row>
    <row r="240" spans="1:6" ht="12.75" customHeight="1">
      <c r="A240" s="74">
        <v>15455</v>
      </c>
      <c r="B240" s="75" t="s">
        <v>84</v>
      </c>
      <c r="C240" s="75" t="s">
        <v>348</v>
      </c>
      <c r="D240" s="76">
        <v>800029660</v>
      </c>
      <c r="E240" s="156">
        <v>11856150</v>
      </c>
      <c r="F240" s="76"/>
    </row>
    <row r="241" spans="1:6" ht="12.75" customHeight="1">
      <c r="A241" s="74">
        <v>15464</v>
      </c>
      <c r="B241" s="75" t="s">
        <v>84</v>
      </c>
      <c r="C241" s="75" t="s">
        <v>349</v>
      </c>
      <c r="D241" s="76">
        <v>891855735</v>
      </c>
      <c r="E241" s="156">
        <v>6929211</v>
      </c>
      <c r="F241" s="76"/>
    </row>
    <row r="242" spans="1:6" ht="12.75" customHeight="1">
      <c r="A242" s="74">
        <v>15466</v>
      </c>
      <c r="B242" s="75" t="s">
        <v>84</v>
      </c>
      <c r="C242" s="75" t="s">
        <v>350</v>
      </c>
      <c r="D242" s="76">
        <v>891856555</v>
      </c>
      <c r="E242" s="156">
        <v>7641582</v>
      </c>
      <c r="F242" s="76"/>
    </row>
    <row r="243" spans="1:6" ht="12.75" customHeight="1">
      <c r="A243" s="74">
        <v>15469</v>
      </c>
      <c r="B243" s="75" t="s">
        <v>84</v>
      </c>
      <c r="C243" s="75" t="s">
        <v>351</v>
      </c>
      <c r="D243" s="76">
        <v>800099662</v>
      </c>
      <c r="E243" s="156">
        <v>30497113</v>
      </c>
      <c r="F243" s="76"/>
    </row>
    <row r="244" spans="1:6" ht="12.75" customHeight="1">
      <c r="A244" s="74">
        <v>15476</v>
      </c>
      <c r="B244" s="75" t="s">
        <v>84</v>
      </c>
      <c r="C244" s="75" t="s">
        <v>352</v>
      </c>
      <c r="D244" s="76">
        <v>891801994</v>
      </c>
      <c r="E244" s="156">
        <v>8087723</v>
      </c>
      <c r="F244" s="76"/>
    </row>
    <row r="245" spans="1:6" ht="12.75" customHeight="1">
      <c r="A245" s="74">
        <v>15480</v>
      </c>
      <c r="B245" s="75" t="s">
        <v>84</v>
      </c>
      <c r="C245" s="75" t="s">
        <v>353</v>
      </c>
      <c r="D245" s="76">
        <v>800077808</v>
      </c>
      <c r="E245" s="156">
        <v>14890594</v>
      </c>
      <c r="F245" s="76"/>
    </row>
    <row r="246" spans="1:6" ht="12.75" customHeight="1">
      <c r="A246" s="74">
        <v>15491</v>
      </c>
      <c r="B246" s="75" t="s">
        <v>84</v>
      </c>
      <c r="C246" s="75" t="s">
        <v>354</v>
      </c>
      <c r="D246" s="76">
        <v>891855222</v>
      </c>
      <c r="E246" s="156">
        <v>16556379</v>
      </c>
      <c r="F246" s="76"/>
    </row>
    <row r="247" spans="1:6" ht="12.75" customHeight="1">
      <c r="A247" s="74">
        <v>15494</v>
      </c>
      <c r="B247" s="75" t="s">
        <v>84</v>
      </c>
      <c r="C247" s="75" t="s">
        <v>355</v>
      </c>
      <c r="D247" s="76">
        <v>800033062</v>
      </c>
      <c r="E247" s="156">
        <v>6441005</v>
      </c>
      <c r="F247" s="76"/>
    </row>
    <row r="248" spans="1:6" ht="12.75" customHeight="1">
      <c r="A248" s="74">
        <v>15500</v>
      </c>
      <c r="B248" s="75" t="s">
        <v>84</v>
      </c>
      <c r="C248" s="75" t="s">
        <v>356</v>
      </c>
      <c r="D248" s="76">
        <v>800026156</v>
      </c>
      <c r="E248" s="156">
        <v>3643855</v>
      </c>
      <c r="F248" s="76"/>
    </row>
    <row r="249" spans="1:6" ht="12.75" customHeight="1">
      <c r="A249" s="74">
        <v>15507</v>
      </c>
      <c r="B249" s="75" t="s">
        <v>84</v>
      </c>
      <c r="C249" s="75" t="s">
        <v>357</v>
      </c>
      <c r="D249" s="76">
        <v>891801362</v>
      </c>
      <c r="E249" s="156">
        <v>14895194</v>
      </c>
      <c r="F249" s="76"/>
    </row>
    <row r="250" spans="1:6" ht="12.75" customHeight="1">
      <c r="A250" s="74">
        <v>15511</v>
      </c>
      <c r="B250" s="75" t="s">
        <v>84</v>
      </c>
      <c r="C250" s="75" t="s">
        <v>358</v>
      </c>
      <c r="D250" s="76">
        <v>800028461</v>
      </c>
      <c r="E250" s="156">
        <v>2582113</v>
      </c>
      <c r="F250" s="76"/>
    </row>
    <row r="251" spans="1:6" ht="12.75" customHeight="1">
      <c r="A251" s="74">
        <v>15514</v>
      </c>
      <c r="B251" s="75" t="s">
        <v>84</v>
      </c>
      <c r="C251" s="75" t="s">
        <v>359</v>
      </c>
      <c r="D251" s="76">
        <v>800049508</v>
      </c>
      <c r="E251" s="156">
        <v>4476644</v>
      </c>
      <c r="F251" s="76"/>
    </row>
    <row r="252" spans="1:6" ht="12.75" customHeight="1">
      <c r="A252" s="74">
        <v>15516</v>
      </c>
      <c r="B252" s="75" t="s">
        <v>84</v>
      </c>
      <c r="C252" s="75" t="s">
        <v>360</v>
      </c>
      <c r="D252" s="76">
        <v>891801240</v>
      </c>
      <c r="E252" s="156">
        <v>35804040</v>
      </c>
      <c r="F252" s="76"/>
    </row>
    <row r="253" spans="1:6" ht="12.75" customHeight="1">
      <c r="A253" s="74">
        <v>15518</v>
      </c>
      <c r="B253" s="75" t="s">
        <v>84</v>
      </c>
      <c r="C253" s="75" t="s">
        <v>361</v>
      </c>
      <c r="D253" s="76">
        <v>800065593</v>
      </c>
      <c r="E253" s="156">
        <v>3373877</v>
      </c>
      <c r="F253" s="76"/>
    </row>
    <row r="254" spans="1:6" ht="12.75" customHeight="1">
      <c r="A254" s="74">
        <v>15522</v>
      </c>
      <c r="B254" s="75" t="s">
        <v>84</v>
      </c>
      <c r="C254" s="75" t="s">
        <v>362</v>
      </c>
      <c r="D254" s="76">
        <v>800012628</v>
      </c>
      <c r="E254" s="156">
        <v>2953093</v>
      </c>
      <c r="F254" s="76"/>
    </row>
    <row r="255" spans="1:6" ht="12.75" customHeight="1">
      <c r="A255" s="74">
        <v>15531</v>
      </c>
      <c r="B255" s="75" t="s">
        <v>84</v>
      </c>
      <c r="C255" s="75" t="s">
        <v>363</v>
      </c>
      <c r="D255" s="76">
        <v>891801368</v>
      </c>
      <c r="E255" s="156">
        <v>14106742</v>
      </c>
      <c r="F255" s="76"/>
    </row>
    <row r="256" spans="1:6" ht="12.75" customHeight="1">
      <c r="A256" s="74">
        <v>15533</v>
      </c>
      <c r="B256" s="75" t="s">
        <v>84</v>
      </c>
      <c r="C256" s="75" t="s">
        <v>364</v>
      </c>
      <c r="D256" s="76">
        <v>800065411</v>
      </c>
      <c r="E256" s="156">
        <v>5922239</v>
      </c>
      <c r="F256" s="76"/>
    </row>
    <row r="257" spans="1:6" ht="12.75" customHeight="1">
      <c r="A257" s="74">
        <v>15537</v>
      </c>
      <c r="B257" s="75" t="s">
        <v>84</v>
      </c>
      <c r="C257" s="75" t="s">
        <v>365</v>
      </c>
      <c r="D257" s="76">
        <v>891855015</v>
      </c>
      <c r="E257" s="156">
        <v>6657688</v>
      </c>
      <c r="F257" s="76"/>
    </row>
    <row r="258" spans="1:6" ht="12.75" customHeight="1">
      <c r="A258" s="74">
        <v>15542</v>
      </c>
      <c r="B258" s="75" t="s">
        <v>84</v>
      </c>
      <c r="C258" s="75" t="s">
        <v>366</v>
      </c>
      <c r="D258" s="76">
        <v>891856464</v>
      </c>
      <c r="E258" s="156">
        <v>10737387</v>
      </c>
      <c r="F258" s="76"/>
    </row>
    <row r="259" spans="1:6" ht="12.75" customHeight="1">
      <c r="A259" s="74">
        <v>15550</v>
      </c>
      <c r="B259" s="75" t="s">
        <v>84</v>
      </c>
      <c r="C259" s="75" t="s">
        <v>367</v>
      </c>
      <c r="D259" s="76">
        <v>800066389</v>
      </c>
      <c r="E259" s="156">
        <v>25658129</v>
      </c>
      <c r="F259" s="76" t="s">
        <v>1101</v>
      </c>
    </row>
    <row r="260" spans="1:6" ht="12.75" customHeight="1">
      <c r="A260" s="74">
        <v>15572</v>
      </c>
      <c r="B260" s="75" t="s">
        <v>84</v>
      </c>
      <c r="C260" s="75" t="s">
        <v>368</v>
      </c>
      <c r="D260" s="76">
        <v>891800466</v>
      </c>
      <c r="E260" s="156">
        <v>62138316</v>
      </c>
      <c r="F260" s="76"/>
    </row>
    <row r="261" spans="1:6" ht="12.75" customHeight="1">
      <c r="A261" s="74">
        <v>15580</v>
      </c>
      <c r="B261" s="75" t="s">
        <v>84</v>
      </c>
      <c r="C261" s="75" t="s">
        <v>369</v>
      </c>
      <c r="D261" s="76">
        <v>800029513</v>
      </c>
      <c r="E261" s="156">
        <v>10472736</v>
      </c>
      <c r="F261" s="76"/>
    </row>
    <row r="262" spans="1:6" ht="12.75" customHeight="1">
      <c r="A262" s="74">
        <v>15599</v>
      </c>
      <c r="B262" s="75" t="s">
        <v>84</v>
      </c>
      <c r="C262" s="75" t="s">
        <v>370</v>
      </c>
      <c r="D262" s="76">
        <v>891801280</v>
      </c>
      <c r="E262" s="156">
        <v>15143388</v>
      </c>
      <c r="F262" s="76"/>
    </row>
    <row r="263" spans="1:6" ht="12.75" customHeight="1">
      <c r="A263" s="74">
        <v>15600</v>
      </c>
      <c r="B263" s="75" t="s">
        <v>84</v>
      </c>
      <c r="C263" s="75" t="s">
        <v>371</v>
      </c>
      <c r="D263" s="76">
        <v>891801244</v>
      </c>
      <c r="E263" s="156">
        <v>11709335</v>
      </c>
      <c r="F263" s="76"/>
    </row>
    <row r="264" spans="1:6" ht="12.75" customHeight="1">
      <c r="A264" s="74">
        <v>15621</v>
      </c>
      <c r="B264" s="75" t="s">
        <v>84</v>
      </c>
      <c r="C264" s="75" t="s">
        <v>372</v>
      </c>
      <c r="D264" s="76">
        <v>891801770</v>
      </c>
      <c r="E264" s="156">
        <v>0</v>
      </c>
      <c r="F264" s="76" t="s">
        <v>1101</v>
      </c>
    </row>
    <row r="265" spans="1:6" ht="12.75" customHeight="1">
      <c r="A265" s="74">
        <v>15632</v>
      </c>
      <c r="B265" s="75" t="s">
        <v>84</v>
      </c>
      <c r="C265" s="75" t="s">
        <v>373</v>
      </c>
      <c r="D265" s="76">
        <v>800028517</v>
      </c>
      <c r="E265" s="156">
        <v>20367124</v>
      </c>
      <c r="F265" s="76"/>
    </row>
    <row r="266" spans="1:6" ht="12.75" customHeight="1">
      <c r="A266" s="74">
        <v>15638</v>
      </c>
      <c r="B266" s="75" t="s">
        <v>84</v>
      </c>
      <c r="C266" s="75" t="s">
        <v>374</v>
      </c>
      <c r="D266" s="76">
        <v>800019846</v>
      </c>
      <c r="E266" s="156">
        <v>5305367</v>
      </c>
      <c r="F266" s="76"/>
    </row>
    <row r="267" spans="1:6" ht="12.75" customHeight="1">
      <c r="A267" s="74">
        <v>15646</v>
      </c>
      <c r="B267" s="75" t="s">
        <v>84</v>
      </c>
      <c r="C267" s="75" t="s">
        <v>375</v>
      </c>
      <c r="D267" s="76">
        <v>800016757</v>
      </c>
      <c r="E267" s="156">
        <v>0</v>
      </c>
      <c r="F267" s="76" t="s">
        <v>1102</v>
      </c>
    </row>
    <row r="268" spans="1:6" ht="12.75" customHeight="1">
      <c r="A268" s="74">
        <v>15660</v>
      </c>
      <c r="B268" s="75" t="s">
        <v>84</v>
      </c>
      <c r="C268" s="75" t="s">
        <v>376</v>
      </c>
      <c r="D268" s="76">
        <v>891801282</v>
      </c>
      <c r="E268" s="156">
        <v>2878715</v>
      </c>
      <c r="F268" s="76"/>
    </row>
    <row r="269" spans="1:6" ht="12.75" customHeight="1">
      <c r="A269" s="74">
        <v>15664</v>
      </c>
      <c r="B269" s="75" t="s">
        <v>84</v>
      </c>
      <c r="C269" s="75" t="s">
        <v>377</v>
      </c>
      <c r="D269" s="76">
        <v>800083233</v>
      </c>
      <c r="E269" s="156">
        <v>7517061</v>
      </c>
      <c r="F269" s="76"/>
    </row>
    <row r="270" spans="1:6" ht="12.75" customHeight="1">
      <c r="A270" s="74">
        <v>15667</v>
      </c>
      <c r="B270" s="75" t="s">
        <v>84</v>
      </c>
      <c r="C270" s="75" t="s">
        <v>378</v>
      </c>
      <c r="D270" s="76">
        <v>891802151</v>
      </c>
      <c r="E270" s="156">
        <v>7825408</v>
      </c>
      <c r="F270" s="76"/>
    </row>
    <row r="271" spans="1:6" ht="12.75" customHeight="1">
      <c r="A271" s="74">
        <v>15673</v>
      </c>
      <c r="B271" s="75" t="s">
        <v>84</v>
      </c>
      <c r="C271" s="75" t="s">
        <v>379</v>
      </c>
      <c r="D271" s="76">
        <v>891857821</v>
      </c>
      <c r="E271" s="156">
        <v>6985532</v>
      </c>
      <c r="F271" s="76"/>
    </row>
    <row r="272" spans="1:6" ht="12.75" customHeight="1">
      <c r="A272" s="74">
        <v>15676</v>
      </c>
      <c r="B272" s="75" t="s">
        <v>84</v>
      </c>
      <c r="C272" s="75" t="s">
        <v>380</v>
      </c>
      <c r="D272" s="76">
        <v>891801286</v>
      </c>
      <c r="E272" s="156">
        <v>5640618</v>
      </c>
      <c r="F272" s="76"/>
    </row>
    <row r="273" spans="1:6" ht="12.75" customHeight="1">
      <c r="A273" s="74">
        <v>15681</v>
      </c>
      <c r="B273" s="75" t="s">
        <v>84</v>
      </c>
      <c r="C273" s="75" t="s">
        <v>381</v>
      </c>
      <c r="D273" s="76">
        <v>891801369</v>
      </c>
      <c r="E273" s="156">
        <v>14188361</v>
      </c>
      <c r="F273" s="76"/>
    </row>
    <row r="274" spans="1:6" ht="12.75" customHeight="1">
      <c r="A274" s="74">
        <v>15686</v>
      </c>
      <c r="B274" s="75" t="s">
        <v>84</v>
      </c>
      <c r="C274" s="75" t="s">
        <v>382</v>
      </c>
      <c r="D274" s="76">
        <v>800020733</v>
      </c>
      <c r="E274" s="156">
        <v>11203937</v>
      </c>
      <c r="F274" s="76"/>
    </row>
    <row r="275" spans="1:6" ht="12.75" customHeight="1">
      <c r="A275" s="74">
        <v>15690</v>
      </c>
      <c r="B275" s="75" t="s">
        <v>84</v>
      </c>
      <c r="C275" s="75" t="s">
        <v>383</v>
      </c>
      <c r="D275" s="76">
        <v>800029386</v>
      </c>
      <c r="E275" s="156">
        <v>44265438</v>
      </c>
      <c r="F275" s="76" t="s">
        <v>1101</v>
      </c>
    </row>
    <row r="276" spans="1:6" ht="12.75" customHeight="1">
      <c r="A276" s="74">
        <v>15693</v>
      </c>
      <c r="B276" s="75" t="s">
        <v>84</v>
      </c>
      <c r="C276" s="75" t="s">
        <v>384</v>
      </c>
      <c r="D276" s="76">
        <v>800039213</v>
      </c>
      <c r="E276" s="156">
        <v>13351928</v>
      </c>
      <c r="F276" s="76"/>
    </row>
    <row r="277" spans="1:6" ht="12.75" customHeight="1">
      <c r="A277" s="74">
        <v>15696</v>
      </c>
      <c r="B277" s="75" t="s">
        <v>84</v>
      </c>
      <c r="C277" s="75" t="s">
        <v>385</v>
      </c>
      <c r="D277" s="76">
        <v>800099651</v>
      </c>
      <c r="E277" s="156">
        <v>3393887</v>
      </c>
      <c r="F277" s="76"/>
    </row>
    <row r="278" spans="1:6" ht="12.75" customHeight="1">
      <c r="A278" s="74">
        <v>15720</v>
      </c>
      <c r="B278" s="75" t="s">
        <v>84</v>
      </c>
      <c r="C278" s="75" t="s">
        <v>386</v>
      </c>
      <c r="D278" s="76">
        <v>800050791</v>
      </c>
      <c r="E278" s="156">
        <v>3612312</v>
      </c>
      <c r="F278" s="76"/>
    </row>
    <row r="279" spans="1:6" ht="12.75" customHeight="1">
      <c r="A279" s="74">
        <v>15723</v>
      </c>
      <c r="B279" s="75" t="s">
        <v>84</v>
      </c>
      <c r="C279" s="75" t="s">
        <v>387</v>
      </c>
      <c r="D279" s="76">
        <v>800099441</v>
      </c>
      <c r="E279" s="156">
        <v>11989285</v>
      </c>
      <c r="F279" s="76" t="s">
        <v>1101</v>
      </c>
    </row>
    <row r="280" spans="1:6" ht="12.75" customHeight="1">
      <c r="A280" s="74">
        <v>15740</v>
      </c>
      <c r="B280" s="75" t="s">
        <v>84</v>
      </c>
      <c r="C280" s="75" t="s">
        <v>388</v>
      </c>
      <c r="D280" s="76">
        <v>891801911</v>
      </c>
      <c r="E280" s="156">
        <v>15149140</v>
      </c>
      <c r="F280" s="76"/>
    </row>
    <row r="281" spans="1:6" ht="12.75" customHeight="1">
      <c r="A281" s="74">
        <v>15753</v>
      </c>
      <c r="B281" s="75" t="s">
        <v>84</v>
      </c>
      <c r="C281" s="75" t="s">
        <v>389</v>
      </c>
      <c r="D281" s="76">
        <v>891855016</v>
      </c>
      <c r="E281" s="156">
        <v>13710921</v>
      </c>
      <c r="F281" s="76"/>
    </row>
    <row r="282" spans="1:6" ht="12.75" customHeight="1">
      <c r="A282" s="74">
        <v>15755</v>
      </c>
      <c r="B282" s="75" t="s">
        <v>84</v>
      </c>
      <c r="C282" s="75" t="s">
        <v>390</v>
      </c>
      <c r="D282" s="76">
        <v>800026911</v>
      </c>
      <c r="E282" s="156">
        <v>0</v>
      </c>
      <c r="F282" s="76" t="s">
        <v>1102</v>
      </c>
    </row>
    <row r="283" spans="1:6" ht="12.75" customHeight="1">
      <c r="A283" s="74">
        <v>15757</v>
      </c>
      <c r="B283" s="75" t="s">
        <v>84</v>
      </c>
      <c r="C283" s="75" t="s">
        <v>391</v>
      </c>
      <c r="D283" s="76">
        <v>800099210</v>
      </c>
      <c r="E283" s="156">
        <v>10177199</v>
      </c>
      <c r="F283" s="76"/>
    </row>
    <row r="284" spans="1:6" ht="12.75" customHeight="1">
      <c r="A284" s="74">
        <v>15761</v>
      </c>
      <c r="B284" s="75" t="s">
        <v>84</v>
      </c>
      <c r="C284" s="75" t="s">
        <v>392</v>
      </c>
      <c r="D284" s="76">
        <v>800029826</v>
      </c>
      <c r="E284" s="156">
        <v>5074696</v>
      </c>
      <c r="F284" s="76"/>
    </row>
    <row r="285" spans="1:6" ht="12.75" customHeight="1">
      <c r="A285" s="74">
        <v>15762</v>
      </c>
      <c r="B285" s="75" t="s">
        <v>84</v>
      </c>
      <c r="C285" s="75" t="s">
        <v>393</v>
      </c>
      <c r="D285" s="76">
        <v>800019277</v>
      </c>
      <c r="E285" s="156">
        <v>4863951</v>
      </c>
      <c r="F285" s="76"/>
    </row>
    <row r="286" spans="1:6" ht="12.75" customHeight="1">
      <c r="A286" s="74">
        <v>15763</v>
      </c>
      <c r="B286" s="75" t="s">
        <v>84</v>
      </c>
      <c r="C286" s="75" t="s">
        <v>394</v>
      </c>
      <c r="D286" s="76">
        <v>891801061</v>
      </c>
      <c r="E286" s="156">
        <v>10425136</v>
      </c>
      <c r="F286" s="76"/>
    </row>
    <row r="287" spans="1:6" ht="12.75" customHeight="1">
      <c r="A287" s="74">
        <v>15764</v>
      </c>
      <c r="B287" s="75" t="s">
        <v>84</v>
      </c>
      <c r="C287" s="75" t="s">
        <v>395</v>
      </c>
      <c r="D287" s="76">
        <v>800015909</v>
      </c>
      <c r="E287" s="156">
        <v>10734146</v>
      </c>
      <c r="F287" s="76"/>
    </row>
    <row r="288" spans="1:6" ht="12.75" customHeight="1">
      <c r="A288" s="74">
        <v>15774</v>
      </c>
      <c r="B288" s="75" t="s">
        <v>84</v>
      </c>
      <c r="C288" s="75" t="s">
        <v>396</v>
      </c>
      <c r="D288" s="76">
        <v>891856472</v>
      </c>
      <c r="E288" s="156">
        <v>4215970</v>
      </c>
      <c r="F288" s="76"/>
    </row>
    <row r="289" spans="1:6" ht="12.75" customHeight="1">
      <c r="A289" s="74">
        <v>15776</v>
      </c>
      <c r="B289" s="75" t="s">
        <v>84</v>
      </c>
      <c r="C289" s="75" t="s">
        <v>397</v>
      </c>
      <c r="D289" s="76">
        <v>800030988</v>
      </c>
      <c r="E289" s="156">
        <v>6663862</v>
      </c>
      <c r="F289" s="76"/>
    </row>
    <row r="290" spans="1:6" ht="12.75" customHeight="1">
      <c r="A290" s="74">
        <v>15778</v>
      </c>
      <c r="B290" s="75" t="s">
        <v>84</v>
      </c>
      <c r="C290" s="75" t="s">
        <v>398</v>
      </c>
      <c r="D290" s="76">
        <v>800028576</v>
      </c>
      <c r="E290" s="156">
        <v>5635687</v>
      </c>
      <c r="F290" s="76"/>
    </row>
    <row r="291" spans="1:6" ht="12.75" customHeight="1">
      <c r="A291" s="74">
        <v>15790</v>
      </c>
      <c r="B291" s="75" t="s">
        <v>84</v>
      </c>
      <c r="C291" s="75" t="s">
        <v>399</v>
      </c>
      <c r="D291" s="76">
        <v>891856131</v>
      </c>
      <c r="E291" s="156">
        <v>7846434</v>
      </c>
      <c r="F291" s="76"/>
    </row>
    <row r="292" spans="1:6" ht="12.75" customHeight="1">
      <c r="A292" s="74">
        <v>15798</v>
      </c>
      <c r="B292" s="75" t="s">
        <v>84</v>
      </c>
      <c r="C292" s="75" t="s">
        <v>400</v>
      </c>
      <c r="D292" s="76">
        <v>800019709</v>
      </c>
      <c r="E292" s="156">
        <v>5233830</v>
      </c>
      <c r="F292" s="76"/>
    </row>
    <row r="293" spans="1:6" ht="12.75" customHeight="1">
      <c r="A293" s="74">
        <v>15804</v>
      </c>
      <c r="B293" s="75" t="s">
        <v>84</v>
      </c>
      <c r="C293" s="75" t="s">
        <v>401</v>
      </c>
      <c r="D293" s="76">
        <v>891800860</v>
      </c>
      <c r="E293" s="156">
        <v>12830034</v>
      </c>
      <c r="F293" s="76"/>
    </row>
    <row r="294" spans="1:6" ht="12.75" customHeight="1">
      <c r="A294" s="74">
        <v>15806</v>
      </c>
      <c r="B294" s="75" t="s">
        <v>84</v>
      </c>
      <c r="C294" s="75" t="s">
        <v>402</v>
      </c>
      <c r="D294" s="76">
        <v>891855361</v>
      </c>
      <c r="E294" s="156">
        <v>14700004</v>
      </c>
      <c r="F294" s="76"/>
    </row>
    <row r="295" spans="1:6" ht="12.75" customHeight="1">
      <c r="A295" s="74">
        <v>15808</v>
      </c>
      <c r="B295" s="75" t="s">
        <v>84</v>
      </c>
      <c r="C295" s="75" t="s">
        <v>403</v>
      </c>
      <c r="D295" s="76">
        <v>800028436</v>
      </c>
      <c r="E295" s="156">
        <v>4016071</v>
      </c>
      <c r="F295" s="76"/>
    </row>
    <row r="296" spans="1:6" ht="12.75" customHeight="1">
      <c r="A296" s="74">
        <v>15810</v>
      </c>
      <c r="B296" s="75" t="s">
        <v>84</v>
      </c>
      <c r="C296" s="75" t="s">
        <v>404</v>
      </c>
      <c r="D296" s="76">
        <v>800099187</v>
      </c>
      <c r="E296" s="156">
        <v>0</v>
      </c>
      <c r="F296" s="76" t="s">
        <v>1101</v>
      </c>
    </row>
    <row r="297" spans="1:6" ht="12.75" customHeight="1">
      <c r="A297" s="74">
        <v>15814</v>
      </c>
      <c r="B297" s="75" t="s">
        <v>84</v>
      </c>
      <c r="C297" s="75" t="s">
        <v>405</v>
      </c>
      <c r="D297" s="76">
        <v>800099642</v>
      </c>
      <c r="E297" s="156">
        <v>15612056</v>
      </c>
      <c r="F297" s="76"/>
    </row>
    <row r="298" spans="1:6" ht="12.75" customHeight="1">
      <c r="A298" s="74">
        <v>15816</v>
      </c>
      <c r="B298" s="75" t="s">
        <v>84</v>
      </c>
      <c r="C298" s="75" t="s">
        <v>406</v>
      </c>
      <c r="D298" s="76">
        <v>800062255</v>
      </c>
      <c r="E298" s="156">
        <v>7745061</v>
      </c>
      <c r="F298" s="76"/>
    </row>
    <row r="299" spans="1:6" ht="12.75" customHeight="1">
      <c r="A299" s="74">
        <v>15820</v>
      </c>
      <c r="B299" s="75" t="s">
        <v>84</v>
      </c>
      <c r="C299" s="75" t="s">
        <v>407</v>
      </c>
      <c r="D299" s="76">
        <v>891856625</v>
      </c>
      <c r="E299" s="156">
        <v>5418723</v>
      </c>
      <c r="F299" s="76"/>
    </row>
    <row r="300" spans="1:6" ht="12.75" customHeight="1">
      <c r="A300" s="74">
        <v>15822</v>
      </c>
      <c r="B300" s="75" t="s">
        <v>84</v>
      </c>
      <c r="C300" s="75" t="s">
        <v>408</v>
      </c>
      <c r="D300" s="76">
        <v>800012635</v>
      </c>
      <c r="E300" s="156">
        <v>10714505</v>
      </c>
      <c r="F300" s="76"/>
    </row>
    <row r="301" spans="1:6" ht="12.75" customHeight="1">
      <c r="A301" s="74">
        <v>15832</v>
      </c>
      <c r="B301" s="75" t="s">
        <v>84</v>
      </c>
      <c r="C301" s="75" t="s">
        <v>409</v>
      </c>
      <c r="D301" s="76">
        <v>800099639</v>
      </c>
      <c r="E301" s="156">
        <v>2486098</v>
      </c>
      <c r="F301" s="76"/>
    </row>
    <row r="302" spans="1:6" ht="12.75" customHeight="1">
      <c r="A302" s="74">
        <v>15835</v>
      </c>
      <c r="B302" s="75" t="s">
        <v>84</v>
      </c>
      <c r="C302" s="75" t="s">
        <v>410</v>
      </c>
      <c r="D302" s="76">
        <v>891801787</v>
      </c>
      <c r="E302" s="156">
        <v>10409529</v>
      </c>
      <c r="F302" s="76"/>
    </row>
    <row r="303" spans="1:6" ht="12.75" customHeight="1">
      <c r="A303" s="74">
        <v>15837</v>
      </c>
      <c r="B303" s="75" t="s">
        <v>84</v>
      </c>
      <c r="C303" s="75" t="s">
        <v>411</v>
      </c>
      <c r="D303" s="76">
        <v>800027292</v>
      </c>
      <c r="E303" s="156">
        <v>12901919</v>
      </c>
      <c r="F303" s="76"/>
    </row>
    <row r="304" spans="1:6" ht="12.75" customHeight="1">
      <c r="A304" s="74">
        <v>15839</v>
      </c>
      <c r="B304" s="75" t="s">
        <v>84</v>
      </c>
      <c r="C304" s="75" t="s">
        <v>412</v>
      </c>
      <c r="D304" s="76">
        <v>800099635</v>
      </c>
      <c r="E304" s="156">
        <v>0</v>
      </c>
      <c r="F304" s="76" t="s">
        <v>1101</v>
      </c>
    </row>
    <row r="305" spans="1:6" ht="12.75" customHeight="1">
      <c r="A305" s="74">
        <v>15842</v>
      </c>
      <c r="B305" s="75" t="s">
        <v>84</v>
      </c>
      <c r="C305" s="75" t="s">
        <v>413</v>
      </c>
      <c r="D305" s="76">
        <v>800099631</v>
      </c>
      <c r="E305" s="156">
        <v>11723340</v>
      </c>
      <c r="F305" s="76"/>
    </row>
    <row r="306" spans="1:6" ht="12.75" customHeight="1">
      <c r="A306" s="74">
        <v>15861</v>
      </c>
      <c r="B306" s="75" t="s">
        <v>84</v>
      </c>
      <c r="C306" s="75" t="s">
        <v>414</v>
      </c>
      <c r="D306" s="76">
        <v>891800986</v>
      </c>
      <c r="E306" s="156">
        <v>19953613</v>
      </c>
      <c r="F306" s="76"/>
    </row>
    <row r="307" spans="1:6" ht="12.75" customHeight="1">
      <c r="A307" s="74">
        <v>15879</v>
      </c>
      <c r="B307" s="75" t="s">
        <v>84</v>
      </c>
      <c r="C307" s="75" t="s">
        <v>415</v>
      </c>
      <c r="D307" s="76">
        <v>891801347</v>
      </c>
      <c r="E307" s="156">
        <v>4294850</v>
      </c>
      <c r="F307" s="76"/>
    </row>
    <row r="308" spans="1:6" ht="12.75" customHeight="1">
      <c r="A308" s="74">
        <v>15897</v>
      </c>
      <c r="B308" s="75" t="s">
        <v>84</v>
      </c>
      <c r="C308" s="75" t="s">
        <v>416</v>
      </c>
      <c r="D308" s="76">
        <v>891802106</v>
      </c>
      <c r="E308" s="156">
        <v>9087707</v>
      </c>
      <c r="F308" s="76"/>
    </row>
    <row r="309" spans="1:6" ht="12.75" customHeight="1">
      <c r="A309" s="74">
        <v>17013</v>
      </c>
      <c r="B309" s="75" t="s">
        <v>5</v>
      </c>
      <c r="C309" s="75" t="s">
        <v>417</v>
      </c>
      <c r="D309" s="76">
        <v>890801132</v>
      </c>
      <c r="E309" s="156">
        <v>32344306</v>
      </c>
      <c r="F309" s="76"/>
    </row>
    <row r="310" spans="1:6" ht="12.75" customHeight="1">
      <c r="A310" s="74">
        <v>17042</v>
      </c>
      <c r="B310" s="75" t="s">
        <v>5</v>
      </c>
      <c r="C310" s="75" t="s">
        <v>418</v>
      </c>
      <c r="D310" s="76">
        <v>890801139</v>
      </c>
      <c r="E310" s="156">
        <v>46834327</v>
      </c>
      <c r="F310" s="76"/>
    </row>
    <row r="311" spans="1:6" ht="12.75" customHeight="1">
      <c r="A311" s="74">
        <v>17050</v>
      </c>
      <c r="B311" s="75" t="s">
        <v>5</v>
      </c>
      <c r="C311" s="75" t="s">
        <v>419</v>
      </c>
      <c r="D311" s="76">
        <v>890801142</v>
      </c>
      <c r="E311" s="156">
        <v>17417408</v>
      </c>
      <c r="F311" s="76"/>
    </row>
    <row r="312" spans="1:6" ht="12.75" customHeight="1">
      <c r="A312" s="74">
        <v>17088</v>
      </c>
      <c r="B312" s="75" t="s">
        <v>5</v>
      </c>
      <c r="C312" s="75" t="s">
        <v>420</v>
      </c>
      <c r="D312" s="76">
        <v>890802650</v>
      </c>
      <c r="E312" s="156">
        <v>14877474</v>
      </c>
      <c r="F312" s="76"/>
    </row>
    <row r="313" spans="1:6" ht="12.75" customHeight="1">
      <c r="A313" s="74">
        <v>17174</v>
      </c>
      <c r="B313" s="75" t="s">
        <v>5</v>
      </c>
      <c r="C313" s="75" t="s">
        <v>421</v>
      </c>
      <c r="D313" s="76">
        <v>890801133</v>
      </c>
      <c r="E313" s="156">
        <v>61714923</v>
      </c>
      <c r="F313" s="76"/>
    </row>
    <row r="314" spans="1:6" ht="12.75" customHeight="1">
      <c r="A314" s="74">
        <v>17272</v>
      </c>
      <c r="B314" s="75" t="s">
        <v>5</v>
      </c>
      <c r="C314" s="75" t="s">
        <v>422</v>
      </c>
      <c r="D314" s="76">
        <v>890801144</v>
      </c>
      <c r="E314" s="156">
        <v>14471316</v>
      </c>
      <c r="F314" s="76"/>
    </row>
    <row r="315" spans="1:6" ht="12.75" customHeight="1">
      <c r="A315" s="74">
        <v>17380</v>
      </c>
      <c r="B315" s="75" t="s">
        <v>5</v>
      </c>
      <c r="C315" s="75" t="s">
        <v>423</v>
      </c>
      <c r="D315" s="76">
        <v>890801130</v>
      </c>
      <c r="E315" s="156">
        <v>88792336</v>
      </c>
      <c r="F315" s="76"/>
    </row>
    <row r="316" spans="1:6" ht="12.75" customHeight="1">
      <c r="A316" s="74">
        <v>17388</v>
      </c>
      <c r="B316" s="75" t="s">
        <v>5</v>
      </c>
      <c r="C316" s="75" t="s">
        <v>424</v>
      </c>
      <c r="D316" s="76">
        <v>890802795</v>
      </c>
      <c r="E316" s="156">
        <v>10003665</v>
      </c>
      <c r="F316" s="76"/>
    </row>
    <row r="317" spans="1:6" ht="12.75" customHeight="1">
      <c r="A317" s="74">
        <v>17433</v>
      </c>
      <c r="B317" s="75" t="s">
        <v>5</v>
      </c>
      <c r="C317" s="75" t="s">
        <v>425</v>
      </c>
      <c r="D317" s="76">
        <v>890802505</v>
      </c>
      <c r="E317" s="156">
        <v>24977541</v>
      </c>
      <c r="F317" s="76"/>
    </row>
    <row r="318" spans="1:6" ht="12.75" customHeight="1">
      <c r="A318" s="74">
        <v>17442</v>
      </c>
      <c r="B318" s="75" t="s">
        <v>5</v>
      </c>
      <c r="C318" s="75" t="s">
        <v>426</v>
      </c>
      <c r="D318" s="76">
        <v>890801145</v>
      </c>
      <c r="E318" s="156">
        <v>12957508</v>
      </c>
      <c r="F318" s="76"/>
    </row>
    <row r="319" spans="1:6" ht="12.75" customHeight="1">
      <c r="A319" s="74">
        <v>17444</v>
      </c>
      <c r="B319" s="75" t="s">
        <v>5</v>
      </c>
      <c r="C319" s="75" t="s">
        <v>427</v>
      </c>
      <c r="D319" s="76">
        <v>890801147</v>
      </c>
      <c r="E319" s="156">
        <v>19116501</v>
      </c>
      <c r="F319" s="76"/>
    </row>
    <row r="320" spans="1:6" ht="12.75" customHeight="1">
      <c r="A320" s="74">
        <v>17446</v>
      </c>
      <c r="B320" s="75" t="s">
        <v>5</v>
      </c>
      <c r="C320" s="75" t="s">
        <v>428</v>
      </c>
      <c r="D320" s="76">
        <v>890801146</v>
      </c>
      <c r="E320" s="156">
        <v>3453571</v>
      </c>
      <c r="F320" s="76"/>
    </row>
    <row r="321" spans="1:6" ht="12.75" customHeight="1">
      <c r="A321" s="74">
        <v>17486</v>
      </c>
      <c r="B321" s="75" t="s">
        <v>5</v>
      </c>
      <c r="C321" s="75" t="s">
        <v>429</v>
      </c>
      <c r="D321" s="76">
        <v>890801135</v>
      </c>
      <c r="E321" s="156">
        <v>30507710</v>
      </c>
      <c r="F321" s="76"/>
    </row>
    <row r="322" spans="1:6" ht="12.75" customHeight="1">
      <c r="A322" s="74">
        <v>17495</v>
      </c>
      <c r="B322" s="75" t="s">
        <v>5</v>
      </c>
      <c r="C322" s="75" t="s">
        <v>430</v>
      </c>
      <c r="D322" s="76">
        <v>810002963</v>
      </c>
      <c r="E322" s="156">
        <v>10015906</v>
      </c>
      <c r="F322" s="76"/>
    </row>
    <row r="323" spans="1:6" ht="12.75" customHeight="1">
      <c r="A323" s="74">
        <v>17513</v>
      </c>
      <c r="B323" s="75" t="s">
        <v>5</v>
      </c>
      <c r="C323" s="75" t="s">
        <v>431</v>
      </c>
      <c r="D323" s="76">
        <v>890801136</v>
      </c>
      <c r="E323" s="156">
        <v>20374946</v>
      </c>
      <c r="F323" s="76"/>
    </row>
    <row r="324" spans="1:6" ht="12.75" customHeight="1">
      <c r="A324" s="74">
        <v>17524</v>
      </c>
      <c r="B324" s="75" t="s">
        <v>5</v>
      </c>
      <c r="C324" s="75" t="s">
        <v>432</v>
      </c>
      <c r="D324" s="76">
        <v>890801141</v>
      </c>
      <c r="E324" s="156">
        <v>22920645</v>
      </c>
      <c r="F324" s="76"/>
    </row>
    <row r="325" spans="1:6" ht="12.75" customHeight="1">
      <c r="A325" s="74">
        <v>17541</v>
      </c>
      <c r="B325" s="75" t="s">
        <v>5</v>
      </c>
      <c r="C325" s="75" t="s">
        <v>433</v>
      </c>
      <c r="D325" s="76">
        <v>890801137</v>
      </c>
      <c r="E325" s="156">
        <v>32421679</v>
      </c>
      <c r="F325" s="76"/>
    </row>
    <row r="326" spans="1:6" ht="12.75" customHeight="1">
      <c r="A326" s="74">
        <v>17614</v>
      </c>
      <c r="B326" s="75" t="s">
        <v>5</v>
      </c>
      <c r="C326" s="75" t="s">
        <v>434</v>
      </c>
      <c r="D326" s="76">
        <v>890801138</v>
      </c>
      <c r="E326" s="156">
        <v>71358045</v>
      </c>
      <c r="F326" s="76"/>
    </row>
    <row r="327" spans="1:6" ht="12.75" customHeight="1">
      <c r="A327" s="74">
        <v>17616</v>
      </c>
      <c r="B327" s="75" t="s">
        <v>5</v>
      </c>
      <c r="C327" s="75" t="s">
        <v>13</v>
      </c>
      <c r="D327" s="76">
        <v>800095461</v>
      </c>
      <c r="E327" s="156">
        <v>14931081</v>
      </c>
      <c r="F327" s="76"/>
    </row>
    <row r="328" spans="1:6" ht="12.75" customHeight="1">
      <c r="A328" s="74">
        <v>17653</v>
      </c>
      <c r="B328" s="75" t="s">
        <v>5</v>
      </c>
      <c r="C328" s="75" t="s">
        <v>435</v>
      </c>
      <c r="D328" s="76">
        <v>890801131</v>
      </c>
      <c r="E328" s="156">
        <v>24993732</v>
      </c>
      <c r="F328" s="76"/>
    </row>
    <row r="329" spans="1:6" ht="12.75" customHeight="1">
      <c r="A329" s="74">
        <v>17662</v>
      </c>
      <c r="B329" s="75" t="s">
        <v>5</v>
      </c>
      <c r="C329" s="75" t="s">
        <v>436</v>
      </c>
      <c r="D329" s="76">
        <v>890801149</v>
      </c>
      <c r="E329" s="156">
        <v>32650504</v>
      </c>
      <c r="F329" s="76"/>
    </row>
    <row r="330" spans="1:6" ht="12.75" customHeight="1">
      <c r="A330" s="74">
        <v>17665</v>
      </c>
      <c r="B330" s="75" t="s">
        <v>5</v>
      </c>
      <c r="C330" s="75" t="s">
        <v>437</v>
      </c>
      <c r="D330" s="76">
        <v>810001998</v>
      </c>
      <c r="E330" s="156">
        <v>7664017</v>
      </c>
      <c r="F330" s="76"/>
    </row>
    <row r="331" spans="1:6" ht="12.75" customHeight="1">
      <c r="A331" s="74">
        <v>17777</v>
      </c>
      <c r="B331" s="75" t="s">
        <v>5</v>
      </c>
      <c r="C331" s="75" t="s">
        <v>438</v>
      </c>
      <c r="D331" s="76">
        <v>890801150</v>
      </c>
      <c r="E331" s="156">
        <v>34949065</v>
      </c>
      <c r="F331" s="76"/>
    </row>
    <row r="332" spans="1:6" ht="12.75" customHeight="1">
      <c r="A332" s="74">
        <v>17867</v>
      </c>
      <c r="B332" s="75" t="s">
        <v>5</v>
      </c>
      <c r="C332" s="75" t="s">
        <v>439</v>
      </c>
      <c r="D332" s="76">
        <v>890801151</v>
      </c>
      <c r="E332" s="156">
        <v>12343220</v>
      </c>
      <c r="F332" s="76"/>
    </row>
    <row r="333" spans="1:6" ht="12.75" customHeight="1">
      <c r="A333" s="74">
        <v>17873</v>
      </c>
      <c r="B333" s="75" t="s">
        <v>5</v>
      </c>
      <c r="C333" s="75" t="s">
        <v>440</v>
      </c>
      <c r="D333" s="76">
        <v>890801152</v>
      </c>
      <c r="E333" s="156">
        <v>48863549</v>
      </c>
      <c r="F333" s="76"/>
    </row>
    <row r="334" spans="1:6" ht="12.75" customHeight="1">
      <c r="A334" s="74">
        <v>17877</v>
      </c>
      <c r="B334" s="75" t="s">
        <v>5</v>
      </c>
      <c r="C334" s="75" t="s">
        <v>441</v>
      </c>
      <c r="D334" s="76">
        <v>800090833</v>
      </c>
      <c r="E334" s="156">
        <v>20647618</v>
      </c>
      <c r="F334" s="76"/>
    </row>
    <row r="335" spans="1:6" ht="12.75" customHeight="1">
      <c r="A335" s="74">
        <v>18029</v>
      </c>
      <c r="B335" s="75" t="s">
        <v>86</v>
      </c>
      <c r="C335" s="75" t="s">
        <v>442</v>
      </c>
      <c r="D335" s="76">
        <v>891190431</v>
      </c>
      <c r="E335" s="156">
        <v>10424725</v>
      </c>
      <c r="F335" s="76"/>
    </row>
    <row r="336" spans="1:6" ht="12.75" customHeight="1">
      <c r="A336" s="74">
        <v>18094</v>
      </c>
      <c r="B336" s="75" t="s">
        <v>86</v>
      </c>
      <c r="C336" s="75" t="s">
        <v>443</v>
      </c>
      <c r="D336" s="76">
        <v>800095734</v>
      </c>
      <c r="E336" s="156">
        <v>19174531</v>
      </c>
      <c r="F336" s="76"/>
    </row>
    <row r="337" spans="1:6" ht="12.75" customHeight="1">
      <c r="A337" s="74">
        <v>18150</v>
      </c>
      <c r="B337" s="75" t="s">
        <v>86</v>
      </c>
      <c r="C337" s="75" t="s">
        <v>444</v>
      </c>
      <c r="D337" s="76">
        <v>800095754</v>
      </c>
      <c r="E337" s="156">
        <v>68338327</v>
      </c>
      <c r="F337" s="76"/>
    </row>
    <row r="338" spans="1:6" ht="12.75" customHeight="1">
      <c r="A338" s="74">
        <v>18205</v>
      </c>
      <c r="B338" s="75" t="s">
        <v>86</v>
      </c>
      <c r="C338" s="75" t="s">
        <v>445</v>
      </c>
      <c r="D338" s="76">
        <v>800095757</v>
      </c>
      <c r="E338" s="156">
        <v>137076093</v>
      </c>
      <c r="F338" s="76" t="s">
        <v>1101</v>
      </c>
    </row>
    <row r="339" spans="1:6" ht="12.75" customHeight="1">
      <c r="A339" s="74">
        <v>18247</v>
      </c>
      <c r="B339" s="75" t="s">
        <v>86</v>
      </c>
      <c r="C339" s="75" t="s">
        <v>446</v>
      </c>
      <c r="D339" s="76">
        <v>800095760</v>
      </c>
      <c r="E339" s="156">
        <v>33901424</v>
      </c>
      <c r="F339" s="76"/>
    </row>
    <row r="340" spans="1:6" ht="12.75" customHeight="1">
      <c r="A340" s="74">
        <v>18256</v>
      </c>
      <c r="B340" s="75" t="s">
        <v>86</v>
      </c>
      <c r="C340" s="75" t="s">
        <v>447</v>
      </c>
      <c r="D340" s="76">
        <v>800095763</v>
      </c>
      <c r="E340" s="156">
        <v>26025789</v>
      </c>
      <c r="F340" s="76"/>
    </row>
    <row r="341" spans="1:6" ht="12.75" customHeight="1">
      <c r="A341" s="74">
        <v>18410</v>
      </c>
      <c r="B341" s="75" t="s">
        <v>86</v>
      </c>
      <c r="C341" s="75" t="s">
        <v>448</v>
      </c>
      <c r="D341" s="76">
        <v>800095770</v>
      </c>
      <c r="E341" s="156">
        <v>40204899</v>
      </c>
      <c r="F341" s="76"/>
    </row>
    <row r="342" spans="1:6" ht="12.75" customHeight="1">
      <c r="A342" s="74">
        <v>18460</v>
      </c>
      <c r="B342" s="75" t="s">
        <v>86</v>
      </c>
      <c r="C342" s="75" t="s">
        <v>449</v>
      </c>
      <c r="D342" s="76">
        <v>800067452</v>
      </c>
      <c r="E342" s="156">
        <v>192687971</v>
      </c>
      <c r="F342" s="76" t="s">
        <v>1101</v>
      </c>
    </row>
    <row r="343" spans="1:6" ht="12.75" customHeight="1">
      <c r="A343" s="74">
        <v>18479</v>
      </c>
      <c r="B343" s="75" t="s">
        <v>86</v>
      </c>
      <c r="C343" s="75" t="s">
        <v>450</v>
      </c>
      <c r="D343" s="76">
        <v>800095773</v>
      </c>
      <c r="E343" s="156">
        <v>6058928</v>
      </c>
      <c r="F343" s="76"/>
    </row>
    <row r="344" spans="1:6" ht="12.75" customHeight="1">
      <c r="A344" s="74">
        <v>18592</v>
      </c>
      <c r="B344" s="75" t="s">
        <v>86</v>
      </c>
      <c r="C344" s="75" t="s">
        <v>451</v>
      </c>
      <c r="D344" s="76">
        <v>800095775</v>
      </c>
      <c r="E344" s="156">
        <v>66510019</v>
      </c>
      <c r="F344" s="76"/>
    </row>
    <row r="345" spans="1:6" ht="12.75" customHeight="1">
      <c r="A345" s="74">
        <v>18610</v>
      </c>
      <c r="B345" s="75" t="s">
        <v>86</v>
      </c>
      <c r="C345" s="75" t="s">
        <v>452</v>
      </c>
      <c r="D345" s="76">
        <v>800095782</v>
      </c>
      <c r="E345" s="156">
        <v>26448805</v>
      </c>
      <c r="F345" s="76"/>
    </row>
    <row r="346" spans="1:6" ht="12.75" customHeight="1">
      <c r="A346" s="74">
        <v>18753</v>
      </c>
      <c r="B346" s="75" t="s">
        <v>86</v>
      </c>
      <c r="C346" s="75" t="s">
        <v>453</v>
      </c>
      <c r="D346" s="76">
        <v>800095785</v>
      </c>
      <c r="E346" s="156">
        <v>106942895</v>
      </c>
      <c r="F346" s="76"/>
    </row>
    <row r="347" spans="1:6" ht="12.75" customHeight="1">
      <c r="A347" s="74">
        <v>18756</v>
      </c>
      <c r="B347" s="75" t="s">
        <v>86</v>
      </c>
      <c r="C347" s="75" t="s">
        <v>454</v>
      </c>
      <c r="D347" s="76">
        <v>800095786</v>
      </c>
      <c r="E347" s="156">
        <v>32175327</v>
      </c>
      <c r="F347" s="76"/>
    </row>
    <row r="348" spans="1:6" ht="12.75" customHeight="1">
      <c r="A348" s="74">
        <v>18785</v>
      </c>
      <c r="B348" s="75" t="s">
        <v>86</v>
      </c>
      <c r="C348" s="75" t="s">
        <v>455</v>
      </c>
      <c r="D348" s="76">
        <v>800095788</v>
      </c>
      <c r="E348" s="156">
        <v>14808141</v>
      </c>
      <c r="F348" s="76"/>
    </row>
    <row r="349" spans="1:6" ht="12.75" customHeight="1">
      <c r="A349" s="74">
        <v>18860</v>
      </c>
      <c r="B349" s="75" t="s">
        <v>86</v>
      </c>
      <c r="C349" s="75" t="s">
        <v>230</v>
      </c>
      <c r="D349" s="76">
        <v>800050407</v>
      </c>
      <c r="E349" s="156">
        <v>17234059</v>
      </c>
      <c r="F349" s="76"/>
    </row>
    <row r="350" spans="1:6" ht="12.75" customHeight="1">
      <c r="A350" s="74">
        <v>19022</v>
      </c>
      <c r="B350" s="75" t="s">
        <v>6</v>
      </c>
      <c r="C350" s="75" t="s">
        <v>456</v>
      </c>
      <c r="D350" s="76">
        <v>891502664</v>
      </c>
      <c r="E350" s="156">
        <v>34298976</v>
      </c>
      <c r="F350" s="76"/>
    </row>
    <row r="351" spans="1:6" ht="12.75" customHeight="1">
      <c r="A351" s="74">
        <v>19050</v>
      </c>
      <c r="B351" s="75" t="s">
        <v>6</v>
      </c>
      <c r="C351" s="75" t="s">
        <v>138</v>
      </c>
      <c r="D351" s="76">
        <v>891500725</v>
      </c>
      <c r="E351" s="156">
        <v>0</v>
      </c>
      <c r="F351" s="76" t="s">
        <v>1101</v>
      </c>
    </row>
    <row r="352" spans="1:6" ht="12.75" customHeight="1">
      <c r="A352" s="74">
        <v>19075</v>
      </c>
      <c r="B352" s="75" t="s">
        <v>6</v>
      </c>
      <c r="C352" s="75" t="s">
        <v>457</v>
      </c>
      <c r="D352" s="76">
        <v>891500869</v>
      </c>
      <c r="E352" s="156">
        <v>38317038</v>
      </c>
      <c r="F352" s="76"/>
    </row>
    <row r="353" spans="1:6" ht="12.75" customHeight="1">
      <c r="A353" s="74">
        <v>19100</v>
      </c>
      <c r="B353" s="75" t="s">
        <v>6</v>
      </c>
      <c r="C353" s="75" t="s">
        <v>80</v>
      </c>
      <c r="D353" s="76">
        <v>800095961</v>
      </c>
      <c r="E353" s="156">
        <v>61963612</v>
      </c>
      <c r="F353" s="76"/>
    </row>
    <row r="354" spans="1:6" ht="12.75" customHeight="1">
      <c r="A354" s="74">
        <v>19110</v>
      </c>
      <c r="B354" s="75" t="s">
        <v>6</v>
      </c>
      <c r="C354" s="75" t="s">
        <v>458</v>
      </c>
      <c r="D354" s="76">
        <v>891502307</v>
      </c>
      <c r="E354" s="156">
        <v>0</v>
      </c>
      <c r="F354" s="76" t="s">
        <v>1101</v>
      </c>
    </row>
    <row r="355" spans="1:6" ht="12.75" customHeight="1">
      <c r="A355" s="74">
        <v>19130</v>
      </c>
      <c r="B355" s="75" t="s">
        <v>6</v>
      </c>
      <c r="C355" s="75" t="s">
        <v>459</v>
      </c>
      <c r="D355" s="76">
        <v>891500864</v>
      </c>
      <c r="E355" s="156">
        <v>67192759</v>
      </c>
      <c r="F355" s="76"/>
    </row>
    <row r="356" spans="1:6" ht="12.75" customHeight="1">
      <c r="A356" s="74">
        <v>19137</v>
      </c>
      <c r="B356" s="75" t="s">
        <v>6</v>
      </c>
      <c r="C356" s="75" t="s">
        <v>460</v>
      </c>
      <c r="D356" s="76">
        <v>891501723</v>
      </c>
      <c r="E356" s="156">
        <v>0</v>
      </c>
      <c r="F356" s="76" t="s">
        <v>1101</v>
      </c>
    </row>
    <row r="357" spans="1:6" ht="12.75" customHeight="1">
      <c r="A357" s="74">
        <v>19142</v>
      </c>
      <c r="B357" s="75" t="s">
        <v>6</v>
      </c>
      <c r="C357" s="75" t="s">
        <v>461</v>
      </c>
      <c r="D357" s="76">
        <v>891501292</v>
      </c>
      <c r="E357" s="156">
        <v>0</v>
      </c>
      <c r="F357" s="76" t="s">
        <v>1101</v>
      </c>
    </row>
    <row r="358" spans="1:6" ht="12.75" customHeight="1">
      <c r="A358" s="74">
        <v>19212</v>
      </c>
      <c r="B358" s="75" t="s">
        <v>6</v>
      </c>
      <c r="C358" s="75" t="s">
        <v>462</v>
      </c>
      <c r="D358" s="76">
        <v>891501283</v>
      </c>
      <c r="E358" s="156">
        <v>46572315</v>
      </c>
      <c r="F358" s="76"/>
    </row>
    <row r="359" spans="1:6" ht="12.75" customHeight="1">
      <c r="A359" s="74">
        <v>19256</v>
      </c>
      <c r="B359" s="75" t="s">
        <v>6</v>
      </c>
      <c r="C359" s="75" t="s">
        <v>463</v>
      </c>
      <c r="D359" s="76">
        <v>891500978</v>
      </c>
      <c r="E359" s="156">
        <v>0</v>
      </c>
      <c r="F359" s="76" t="s">
        <v>1101</v>
      </c>
    </row>
    <row r="360" spans="1:6" ht="12.75" customHeight="1">
      <c r="A360" s="74">
        <v>19290</v>
      </c>
      <c r="B360" s="75" t="s">
        <v>6</v>
      </c>
      <c r="C360" s="75" t="s">
        <v>31</v>
      </c>
      <c r="D360" s="76">
        <v>800188492</v>
      </c>
      <c r="E360" s="156">
        <v>56008484</v>
      </c>
      <c r="F360" s="76" t="s">
        <v>1101</v>
      </c>
    </row>
    <row r="361" spans="1:6" ht="12.75" customHeight="1">
      <c r="A361" s="74">
        <v>19300</v>
      </c>
      <c r="B361" s="75" t="s">
        <v>6</v>
      </c>
      <c r="C361" s="75" t="s">
        <v>464</v>
      </c>
      <c r="D361" s="76">
        <v>900127183</v>
      </c>
      <c r="E361" s="156">
        <v>26187640</v>
      </c>
      <c r="F361" s="76"/>
    </row>
    <row r="362" spans="1:6" ht="12.75" customHeight="1">
      <c r="A362" s="74">
        <v>19318</v>
      </c>
      <c r="B362" s="75" t="s">
        <v>6</v>
      </c>
      <c r="C362" s="75" t="s">
        <v>465</v>
      </c>
      <c r="D362" s="76">
        <v>800084378</v>
      </c>
      <c r="E362" s="156">
        <v>108891541</v>
      </c>
      <c r="F362" s="76"/>
    </row>
    <row r="363" spans="1:6" ht="12.75" customHeight="1">
      <c r="A363" s="74">
        <v>19355</v>
      </c>
      <c r="B363" s="75" t="s">
        <v>6</v>
      </c>
      <c r="C363" s="75" t="s">
        <v>466</v>
      </c>
      <c r="D363" s="76">
        <v>800004741</v>
      </c>
      <c r="E363" s="156">
        <v>61847959</v>
      </c>
      <c r="F363" s="76"/>
    </row>
    <row r="364" spans="1:6" ht="12.75" customHeight="1">
      <c r="A364" s="74">
        <v>19364</v>
      </c>
      <c r="B364" s="75" t="s">
        <v>6</v>
      </c>
      <c r="C364" s="75" t="s">
        <v>467</v>
      </c>
      <c r="D364" s="76">
        <v>891501047</v>
      </c>
      <c r="E364" s="156">
        <v>37211729</v>
      </c>
      <c r="F364" s="76"/>
    </row>
    <row r="365" spans="1:6" ht="12.75" customHeight="1">
      <c r="A365" s="74">
        <v>19392</v>
      </c>
      <c r="B365" s="75" t="s">
        <v>6</v>
      </c>
      <c r="C365" s="75" t="s">
        <v>468</v>
      </c>
      <c r="D365" s="76">
        <v>891502169</v>
      </c>
      <c r="E365" s="156">
        <v>0</v>
      </c>
      <c r="F365" s="76" t="s">
        <v>1101</v>
      </c>
    </row>
    <row r="366" spans="1:6" ht="12.75" customHeight="1">
      <c r="A366" s="74">
        <v>19397</v>
      </c>
      <c r="B366" s="75" t="s">
        <v>6</v>
      </c>
      <c r="C366" s="75" t="s">
        <v>469</v>
      </c>
      <c r="D366" s="76">
        <v>891500997</v>
      </c>
      <c r="E366" s="156">
        <v>0</v>
      </c>
      <c r="F366" s="76" t="s">
        <v>1101</v>
      </c>
    </row>
    <row r="367" spans="1:6" ht="12.75" customHeight="1">
      <c r="A367" s="74">
        <v>19418</v>
      </c>
      <c r="B367" s="75" t="s">
        <v>6</v>
      </c>
      <c r="C367" s="75" t="s">
        <v>470</v>
      </c>
      <c r="D367" s="76">
        <v>800051168</v>
      </c>
      <c r="E367" s="156">
        <v>49287769</v>
      </c>
      <c r="F367" s="76"/>
    </row>
    <row r="368" spans="1:6" ht="12.75" customHeight="1">
      <c r="A368" s="74">
        <v>19450</v>
      </c>
      <c r="B368" s="75" t="s">
        <v>6</v>
      </c>
      <c r="C368" s="75" t="s">
        <v>471</v>
      </c>
      <c r="D368" s="76">
        <v>891502397</v>
      </c>
      <c r="E368" s="156">
        <v>215256363</v>
      </c>
      <c r="F368" s="76" t="s">
        <v>1101</v>
      </c>
    </row>
    <row r="369" spans="1:6" ht="12.75" customHeight="1">
      <c r="A369" s="74">
        <v>19455</v>
      </c>
      <c r="B369" s="75" t="s">
        <v>6</v>
      </c>
      <c r="C369" s="75" t="s">
        <v>472</v>
      </c>
      <c r="D369" s="76">
        <v>891500841</v>
      </c>
      <c r="E369" s="156">
        <v>46982651</v>
      </c>
      <c r="F369" s="76"/>
    </row>
    <row r="370" spans="1:6" ht="12.75" customHeight="1">
      <c r="A370" s="74">
        <v>19473</v>
      </c>
      <c r="B370" s="75" t="s">
        <v>6</v>
      </c>
      <c r="C370" s="75" t="s">
        <v>277</v>
      </c>
      <c r="D370" s="76">
        <v>891500982</v>
      </c>
      <c r="E370" s="156">
        <v>65363544</v>
      </c>
      <c r="F370" s="76"/>
    </row>
    <row r="371" spans="1:6" ht="12.75" customHeight="1">
      <c r="A371" s="74">
        <v>19513</v>
      </c>
      <c r="B371" s="75" t="s">
        <v>6</v>
      </c>
      <c r="C371" s="75" t="s">
        <v>473</v>
      </c>
      <c r="D371" s="76">
        <v>800095978</v>
      </c>
      <c r="E371" s="156">
        <v>13434779</v>
      </c>
      <c r="F371" s="76"/>
    </row>
    <row r="372" spans="1:6" ht="12.75" customHeight="1">
      <c r="A372" s="74">
        <v>19517</v>
      </c>
      <c r="B372" s="75" t="s">
        <v>6</v>
      </c>
      <c r="C372" s="75" t="s">
        <v>359</v>
      </c>
      <c r="D372" s="76">
        <v>800095980</v>
      </c>
      <c r="E372" s="156">
        <v>0</v>
      </c>
      <c r="F372" s="76" t="s">
        <v>1101</v>
      </c>
    </row>
    <row r="373" spans="1:6" ht="12.75" customHeight="1">
      <c r="A373" s="74">
        <v>19532</v>
      </c>
      <c r="B373" s="75" t="s">
        <v>6</v>
      </c>
      <c r="C373" s="75" t="s">
        <v>474</v>
      </c>
      <c r="D373" s="76">
        <v>891502194</v>
      </c>
      <c r="E373" s="156">
        <v>46758718</v>
      </c>
      <c r="F373" s="76"/>
    </row>
    <row r="374" spans="1:6" ht="12.75" customHeight="1">
      <c r="A374" s="74">
        <v>19533</v>
      </c>
      <c r="B374" s="75" t="s">
        <v>6</v>
      </c>
      <c r="C374" s="75" t="s">
        <v>475</v>
      </c>
      <c r="D374" s="76">
        <v>817000992</v>
      </c>
      <c r="E374" s="156">
        <v>24248683</v>
      </c>
      <c r="F374" s="76"/>
    </row>
    <row r="375" spans="1:6" ht="12.75" customHeight="1">
      <c r="A375" s="74">
        <v>19548</v>
      </c>
      <c r="B375" s="75" t="s">
        <v>6</v>
      </c>
      <c r="C375" s="75" t="s">
        <v>476</v>
      </c>
      <c r="D375" s="76">
        <v>891500856</v>
      </c>
      <c r="E375" s="156">
        <v>314411314</v>
      </c>
      <c r="F375" s="76" t="s">
        <v>1101</v>
      </c>
    </row>
    <row r="376" spans="1:6" ht="12.75" customHeight="1">
      <c r="A376" s="74">
        <v>19573</v>
      </c>
      <c r="B376" s="75" t="s">
        <v>6</v>
      </c>
      <c r="C376" s="75" t="s">
        <v>477</v>
      </c>
      <c r="D376" s="76">
        <v>891500580</v>
      </c>
      <c r="E376" s="156">
        <v>59109819</v>
      </c>
      <c r="F376" s="76"/>
    </row>
    <row r="377" spans="1:6" ht="12.75" customHeight="1">
      <c r="A377" s="74">
        <v>19585</v>
      </c>
      <c r="B377" s="75" t="s">
        <v>6</v>
      </c>
      <c r="C377" s="75" t="s">
        <v>478</v>
      </c>
      <c r="D377" s="76">
        <v>891500721</v>
      </c>
      <c r="E377" s="156">
        <v>26116017</v>
      </c>
      <c r="F377" s="76"/>
    </row>
    <row r="378" spans="1:6" ht="12.75" customHeight="1">
      <c r="A378" s="74">
        <v>19622</v>
      </c>
      <c r="B378" s="75" t="s">
        <v>6</v>
      </c>
      <c r="C378" s="75" t="s">
        <v>479</v>
      </c>
      <c r="D378" s="76">
        <v>800095983</v>
      </c>
      <c r="E378" s="156">
        <v>16501276</v>
      </c>
      <c r="F378" s="76"/>
    </row>
    <row r="379" spans="1:6" ht="12.75" customHeight="1">
      <c r="A379" s="74">
        <v>19693</v>
      </c>
      <c r="B379" s="75" t="s">
        <v>6</v>
      </c>
      <c r="C379" s="75" t="s">
        <v>480</v>
      </c>
      <c r="D379" s="76">
        <v>891502482</v>
      </c>
      <c r="E379" s="156">
        <v>0</v>
      </c>
      <c r="F379" s="76" t="s">
        <v>1101</v>
      </c>
    </row>
    <row r="380" spans="1:6" ht="12.75" customHeight="1">
      <c r="A380" s="74">
        <v>19698</v>
      </c>
      <c r="B380" s="75" t="s">
        <v>6</v>
      </c>
      <c r="C380" s="75" t="s">
        <v>481</v>
      </c>
      <c r="D380" s="76">
        <v>891500269</v>
      </c>
      <c r="E380" s="156">
        <v>115415901</v>
      </c>
      <c r="F380" s="76"/>
    </row>
    <row r="381" spans="1:6" ht="12.75" customHeight="1">
      <c r="A381" s="74">
        <v>19701</v>
      </c>
      <c r="B381" s="75" t="s">
        <v>6</v>
      </c>
      <c r="C381" s="75" t="s">
        <v>291</v>
      </c>
      <c r="D381" s="76">
        <v>800095984</v>
      </c>
      <c r="E381" s="156">
        <v>12135694</v>
      </c>
      <c r="F381" s="76"/>
    </row>
    <row r="382" spans="1:6" ht="12.75" customHeight="1">
      <c r="A382" s="74">
        <v>19743</v>
      </c>
      <c r="B382" s="75" t="s">
        <v>6</v>
      </c>
      <c r="C382" s="75" t="s">
        <v>482</v>
      </c>
      <c r="D382" s="76">
        <v>800095986</v>
      </c>
      <c r="E382" s="156">
        <v>0</v>
      </c>
      <c r="F382" s="76" t="s">
        <v>1101</v>
      </c>
    </row>
    <row r="383" spans="1:6" ht="12.75" customHeight="1">
      <c r="A383" s="74">
        <v>19760</v>
      </c>
      <c r="B383" s="75" t="s">
        <v>6</v>
      </c>
      <c r="C383" s="75" t="s">
        <v>483</v>
      </c>
      <c r="D383" s="76">
        <v>891501277</v>
      </c>
      <c r="E383" s="156">
        <v>16589710</v>
      </c>
      <c r="F383" s="76"/>
    </row>
    <row r="384" spans="1:6" ht="12.75" customHeight="1">
      <c r="A384" s="74">
        <v>19780</v>
      </c>
      <c r="B384" s="75" t="s">
        <v>6</v>
      </c>
      <c r="C384" s="75" t="s">
        <v>484</v>
      </c>
      <c r="D384" s="76">
        <v>800117687</v>
      </c>
      <c r="E384" s="156">
        <v>0</v>
      </c>
      <c r="F384" s="76" t="s">
        <v>1101</v>
      </c>
    </row>
    <row r="385" spans="1:6" ht="12.75" customHeight="1">
      <c r="A385" s="74">
        <v>19785</v>
      </c>
      <c r="B385" s="75" t="s">
        <v>6</v>
      </c>
      <c r="C385" s="75" t="s">
        <v>15</v>
      </c>
      <c r="D385" s="76">
        <v>817003440</v>
      </c>
      <c r="E385" s="156">
        <v>0</v>
      </c>
      <c r="F385" s="76" t="s">
        <v>1101</v>
      </c>
    </row>
    <row r="386" spans="1:6" ht="12.75" customHeight="1">
      <c r="A386" s="74">
        <v>19807</v>
      </c>
      <c r="B386" s="75" t="s">
        <v>6</v>
      </c>
      <c r="C386" s="75" t="s">
        <v>485</v>
      </c>
      <c r="D386" s="76">
        <v>891500742</v>
      </c>
      <c r="E386" s="156">
        <v>0</v>
      </c>
      <c r="F386" s="76" t="s">
        <v>1101</v>
      </c>
    </row>
    <row r="387" spans="1:6" ht="12.75" customHeight="1">
      <c r="A387" s="74">
        <v>19809</v>
      </c>
      <c r="B387" s="75" t="s">
        <v>6</v>
      </c>
      <c r="C387" s="75" t="s">
        <v>486</v>
      </c>
      <c r="D387" s="76">
        <v>800051167</v>
      </c>
      <c r="E387" s="156">
        <v>0</v>
      </c>
      <c r="F387" s="76" t="s">
        <v>1101</v>
      </c>
    </row>
    <row r="388" spans="1:6" ht="12.75" customHeight="1">
      <c r="A388" s="74">
        <v>19821</v>
      </c>
      <c r="B388" s="75" t="s">
        <v>6</v>
      </c>
      <c r="C388" s="75" t="s">
        <v>487</v>
      </c>
      <c r="D388" s="76">
        <v>891500887</v>
      </c>
      <c r="E388" s="156">
        <v>66021533</v>
      </c>
      <c r="F388" s="76"/>
    </row>
    <row r="389" spans="1:6" ht="12.75" customHeight="1">
      <c r="A389" s="74">
        <v>19824</v>
      </c>
      <c r="B389" s="75" t="s">
        <v>6</v>
      </c>
      <c r="C389" s="75" t="s">
        <v>488</v>
      </c>
      <c r="D389" s="76">
        <v>800031874</v>
      </c>
      <c r="E389" s="156">
        <v>38861271</v>
      </c>
      <c r="F389" s="76"/>
    </row>
    <row r="390" spans="1:6" ht="12.75" customHeight="1">
      <c r="A390" s="74">
        <v>19845</v>
      </c>
      <c r="B390" s="75" t="s">
        <v>6</v>
      </c>
      <c r="C390" s="75" t="s">
        <v>489</v>
      </c>
      <c r="D390" s="76">
        <v>817002675</v>
      </c>
      <c r="E390" s="156">
        <v>19601275</v>
      </c>
      <c r="F390" s="76"/>
    </row>
    <row r="391" spans="1:6" ht="12.75" customHeight="1">
      <c r="A391" s="74">
        <v>20011</v>
      </c>
      <c r="B391" s="75" t="s">
        <v>7</v>
      </c>
      <c r="C391" s="75" t="s">
        <v>490</v>
      </c>
      <c r="D391" s="76">
        <v>800096561</v>
      </c>
      <c r="E391" s="156">
        <v>151470000</v>
      </c>
      <c r="F391" s="76"/>
    </row>
    <row r="392" spans="1:6" ht="12.75" customHeight="1">
      <c r="A392" s="74">
        <v>20013</v>
      </c>
      <c r="B392" s="75" t="s">
        <v>7</v>
      </c>
      <c r="C392" s="75" t="s">
        <v>491</v>
      </c>
      <c r="D392" s="76">
        <v>800096558</v>
      </c>
      <c r="E392" s="156">
        <v>110902408</v>
      </c>
      <c r="F392" s="76"/>
    </row>
    <row r="393" spans="1:6" ht="12.75" customHeight="1">
      <c r="A393" s="74">
        <v>20032</v>
      </c>
      <c r="B393" s="75" t="s">
        <v>7</v>
      </c>
      <c r="C393" s="75" t="s">
        <v>492</v>
      </c>
      <c r="D393" s="76">
        <v>892301541</v>
      </c>
      <c r="E393" s="156">
        <v>50073197</v>
      </c>
      <c r="F393" s="76"/>
    </row>
    <row r="394" spans="1:6" ht="12.75" customHeight="1">
      <c r="A394" s="74">
        <v>20045</v>
      </c>
      <c r="B394" s="75" t="s">
        <v>7</v>
      </c>
      <c r="C394" s="75" t="s">
        <v>493</v>
      </c>
      <c r="D394" s="76">
        <v>800096576</v>
      </c>
      <c r="E394" s="156">
        <v>41215202</v>
      </c>
      <c r="F394" s="76"/>
    </row>
    <row r="395" spans="1:6" ht="12.75" customHeight="1">
      <c r="A395" s="74">
        <v>20060</v>
      </c>
      <c r="B395" s="75" t="s">
        <v>7</v>
      </c>
      <c r="C395" s="75" t="s">
        <v>494</v>
      </c>
      <c r="D395" s="76">
        <v>892301130</v>
      </c>
      <c r="E395" s="156">
        <v>80433187</v>
      </c>
      <c r="F395" s="76"/>
    </row>
    <row r="396" spans="1:6" ht="12.75" customHeight="1">
      <c r="A396" s="74">
        <v>20175</v>
      </c>
      <c r="B396" s="75" t="s">
        <v>7</v>
      </c>
      <c r="C396" s="75" t="s">
        <v>495</v>
      </c>
      <c r="D396" s="76">
        <v>892300815</v>
      </c>
      <c r="E396" s="156">
        <v>86667387</v>
      </c>
      <c r="F396" s="76"/>
    </row>
    <row r="397" spans="1:6" ht="12.75" customHeight="1">
      <c r="A397" s="74">
        <v>20178</v>
      </c>
      <c r="B397" s="75" t="s">
        <v>7</v>
      </c>
      <c r="C397" s="75" t="s">
        <v>496</v>
      </c>
      <c r="D397" s="76">
        <v>800096585</v>
      </c>
      <c r="E397" s="156">
        <v>363250349</v>
      </c>
      <c r="F397" s="76" t="s">
        <v>1101</v>
      </c>
    </row>
    <row r="398" spans="1:6" ht="12.75" customHeight="1">
      <c r="A398" s="74">
        <v>20228</v>
      </c>
      <c r="B398" s="75" t="s">
        <v>7</v>
      </c>
      <c r="C398" s="75" t="s">
        <v>497</v>
      </c>
      <c r="D398" s="76">
        <v>800096580</v>
      </c>
      <c r="E398" s="156">
        <v>65447369</v>
      </c>
      <c r="F398" s="76"/>
    </row>
    <row r="399" spans="1:6" ht="12.75" customHeight="1">
      <c r="A399" s="74">
        <v>20238</v>
      </c>
      <c r="B399" s="75" t="s">
        <v>7</v>
      </c>
      <c r="C399" s="75" t="s">
        <v>498</v>
      </c>
      <c r="D399" s="76">
        <v>800096587</v>
      </c>
      <c r="E399" s="156">
        <v>57247729</v>
      </c>
      <c r="F399" s="76"/>
    </row>
    <row r="400" spans="1:6" ht="12.75" customHeight="1">
      <c r="A400" s="74">
        <v>20250</v>
      </c>
      <c r="B400" s="75" t="s">
        <v>7</v>
      </c>
      <c r="C400" s="75" t="s">
        <v>499</v>
      </c>
      <c r="D400" s="76">
        <v>800096592</v>
      </c>
      <c r="E400" s="156">
        <v>92771992</v>
      </c>
      <c r="F400" s="76"/>
    </row>
    <row r="401" spans="1:6" ht="12.75" customHeight="1">
      <c r="A401" s="74">
        <v>20295</v>
      </c>
      <c r="B401" s="75" t="s">
        <v>7</v>
      </c>
      <c r="C401" s="75" t="s">
        <v>500</v>
      </c>
      <c r="D401" s="76">
        <v>800096595</v>
      </c>
      <c r="E401" s="156">
        <v>20084713</v>
      </c>
      <c r="F401" s="76"/>
    </row>
    <row r="402" spans="1:6" ht="12.75" customHeight="1">
      <c r="A402" s="74">
        <v>20310</v>
      </c>
      <c r="B402" s="75" t="s">
        <v>7</v>
      </c>
      <c r="C402" s="75" t="s">
        <v>501</v>
      </c>
      <c r="D402" s="76">
        <v>800096597</v>
      </c>
      <c r="E402" s="156">
        <v>9306313</v>
      </c>
      <c r="F402" s="76"/>
    </row>
    <row r="403" spans="1:6" ht="12.75" customHeight="1">
      <c r="A403" s="74">
        <v>20383</v>
      </c>
      <c r="B403" s="75" t="s">
        <v>7</v>
      </c>
      <c r="C403" s="75" t="s">
        <v>502</v>
      </c>
      <c r="D403" s="76">
        <v>800096599</v>
      </c>
      <c r="E403" s="156">
        <v>29238067</v>
      </c>
      <c r="F403" s="76"/>
    </row>
    <row r="404" spans="1:6" ht="12.75" customHeight="1">
      <c r="A404" s="74">
        <v>20400</v>
      </c>
      <c r="B404" s="75" t="s">
        <v>7</v>
      </c>
      <c r="C404" s="75" t="s">
        <v>503</v>
      </c>
      <c r="D404" s="76">
        <v>800108683</v>
      </c>
      <c r="E404" s="156">
        <v>81583805</v>
      </c>
      <c r="F404" s="76"/>
    </row>
    <row r="405" spans="1:6" ht="12.75" customHeight="1">
      <c r="A405" s="74">
        <v>20443</v>
      </c>
      <c r="B405" s="75" t="s">
        <v>7</v>
      </c>
      <c r="C405" s="75" t="s">
        <v>504</v>
      </c>
      <c r="D405" s="76">
        <v>892301761</v>
      </c>
      <c r="E405" s="156">
        <v>21174784</v>
      </c>
      <c r="F405" s="76"/>
    </row>
    <row r="406" spans="1:6" ht="12.75" customHeight="1">
      <c r="A406" s="74">
        <v>20517</v>
      </c>
      <c r="B406" s="75" t="s">
        <v>7</v>
      </c>
      <c r="C406" s="75" t="s">
        <v>505</v>
      </c>
      <c r="D406" s="76">
        <v>800096610</v>
      </c>
      <c r="E406" s="156">
        <v>31751998</v>
      </c>
      <c r="F406" s="76"/>
    </row>
    <row r="407" spans="1:6" ht="12.75" customHeight="1">
      <c r="A407" s="74">
        <v>20550</v>
      </c>
      <c r="B407" s="75" t="s">
        <v>7</v>
      </c>
      <c r="C407" s="75" t="s">
        <v>506</v>
      </c>
      <c r="D407" s="76">
        <v>800096613</v>
      </c>
      <c r="E407" s="156">
        <v>39641231</v>
      </c>
      <c r="F407" s="76"/>
    </row>
    <row r="408" spans="1:6" ht="12.75" customHeight="1">
      <c r="A408" s="74">
        <v>20570</v>
      </c>
      <c r="B408" s="75" t="s">
        <v>7</v>
      </c>
      <c r="C408" s="75" t="s">
        <v>507</v>
      </c>
      <c r="D408" s="76">
        <v>824001624</v>
      </c>
      <c r="E408" s="156">
        <v>74796871</v>
      </c>
      <c r="F408" s="76"/>
    </row>
    <row r="409" spans="1:6" ht="12.75" customHeight="1">
      <c r="A409" s="74">
        <v>20614</v>
      </c>
      <c r="B409" s="75" t="s">
        <v>7</v>
      </c>
      <c r="C409" s="75" t="s">
        <v>508</v>
      </c>
      <c r="D409" s="76">
        <v>892300123</v>
      </c>
      <c r="E409" s="156">
        <v>27918417</v>
      </c>
      <c r="F409" s="76"/>
    </row>
    <row r="410" spans="1:6" ht="12.75" customHeight="1">
      <c r="A410" s="74">
        <v>20621</v>
      </c>
      <c r="B410" s="75" t="s">
        <v>7</v>
      </c>
      <c r="C410" s="75" t="s">
        <v>509</v>
      </c>
      <c r="D410" s="76">
        <v>800096605</v>
      </c>
      <c r="E410" s="156">
        <v>43352426</v>
      </c>
      <c r="F410" s="76"/>
    </row>
    <row r="411" spans="1:6" ht="12.75" customHeight="1">
      <c r="A411" s="74">
        <v>20710</v>
      </c>
      <c r="B411" s="75" t="s">
        <v>7</v>
      </c>
      <c r="C411" s="75" t="s">
        <v>510</v>
      </c>
      <c r="D411" s="76">
        <v>800096619</v>
      </c>
      <c r="E411" s="156">
        <v>31733202</v>
      </c>
      <c r="F411" s="76"/>
    </row>
    <row r="412" spans="1:6" ht="12.75" customHeight="1">
      <c r="A412" s="74">
        <v>20750</v>
      </c>
      <c r="B412" s="75" t="s">
        <v>7</v>
      </c>
      <c r="C412" s="75" t="s">
        <v>511</v>
      </c>
      <c r="D412" s="76">
        <v>800096623</v>
      </c>
      <c r="E412" s="156">
        <v>29474400</v>
      </c>
      <c r="F412" s="76"/>
    </row>
    <row r="413" spans="1:6" ht="12.75" customHeight="1">
      <c r="A413" s="74">
        <v>20770</v>
      </c>
      <c r="B413" s="75" t="s">
        <v>7</v>
      </c>
      <c r="C413" s="75" t="s">
        <v>512</v>
      </c>
      <c r="D413" s="76">
        <v>892301093</v>
      </c>
      <c r="E413" s="156">
        <v>35220647</v>
      </c>
      <c r="F413" s="76"/>
    </row>
    <row r="414" spans="1:6" ht="12.75" customHeight="1">
      <c r="A414" s="74">
        <v>20787</v>
      </c>
      <c r="B414" s="75" t="s">
        <v>7</v>
      </c>
      <c r="C414" s="75" t="s">
        <v>513</v>
      </c>
      <c r="D414" s="76">
        <v>800096626</v>
      </c>
      <c r="E414" s="156">
        <v>42922413</v>
      </c>
      <c r="F414" s="76"/>
    </row>
    <row r="415" spans="1:6" ht="12.75" customHeight="1">
      <c r="A415" s="74">
        <v>23068</v>
      </c>
      <c r="B415" s="75" t="s">
        <v>83</v>
      </c>
      <c r="C415" s="75" t="s">
        <v>514</v>
      </c>
      <c r="D415" s="76">
        <v>800096737</v>
      </c>
      <c r="E415" s="156">
        <v>117468043</v>
      </c>
      <c r="F415" s="76"/>
    </row>
    <row r="416" spans="1:6" ht="12.75" customHeight="1">
      <c r="A416" s="74">
        <v>23079</v>
      </c>
      <c r="B416" s="75" t="s">
        <v>83</v>
      </c>
      <c r="C416" s="75" t="s">
        <v>309</v>
      </c>
      <c r="D416" s="76">
        <v>800096739</v>
      </c>
      <c r="E416" s="156">
        <v>51833094</v>
      </c>
      <c r="F416" s="76"/>
    </row>
    <row r="417" spans="1:6" ht="12.75" customHeight="1">
      <c r="A417" s="74">
        <v>23090</v>
      </c>
      <c r="B417" s="75" t="s">
        <v>83</v>
      </c>
      <c r="C417" s="75" t="s">
        <v>515</v>
      </c>
      <c r="D417" s="76">
        <v>800096740</v>
      </c>
      <c r="E417" s="156">
        <v>406983325</v>
      </c>
      <c r="F417" s="76" t="s">
        <v>1101</v>
      </c>
    </row>
    <row r="418" spans="1:6" ht="12.75" customHeight="1">
      <c r="A418" s="74">
        <v>23162</v>
      </c>
      <c r="B418" s="75" t="s">
        <v>83</v>
      </c>
      <c r="C418" s="75" t="s">
        <v>516</v>
      </c>
      <c r="D418" s="76">
        <v>800096744</v>
      </c>
      <c r="E418" s="156">
        <v>144349552</v>
      </c>
      <c r="F418" s="76"/>
    </row>
    <row r="419" spans="1:6" ht="12.75" customHeight="1">
      <c r="A419" s="74">
        <v>23168</v>
      </c>
      <c r="B419" s="75" t="s">
        <v>83</v>
      </c>
      <c r="C419" s="75" t="s">
        <v>517</v>
      </c>
      <c r="D419" s="76">
        <v>800096750</v>
      </c>
      <c r="E419" s="156">
        <v>30652936</v>
      </c>
      <c r="F419" s="76"/>
    </row>
    <row r="420" spans="1:6" ht="12.75" customHeight="1">
      <c r="A420" s="74">
        <v>23182</v>
      </c>
      <c r="B420" s="75" t="s">
        <v>83</v>
      </c>
      <c r="C420" s="75" t="s">
        <v>518</v>
      </c>
      <c r="D420" s="76">
        <v>800096753</v>
      </c>
      <c r="E420" s="156">
        <v>79072324</v>
      </c>
      <c r="F420" s="76"/>
    </row>
    <row r="421" spans="1:6" ht="12.75" customHeight="1">
      <c r="A421" s="74">
        <v>23189</v>
      </c>
      <c r="B421" s="75" t="s">
        <v>83</v>
      </c>
      <c r="C421" s="75" t="s">
        <v>519</v>
      </c>
      <c r="D421" s="76">
        <v>800096746</v>
      </c>
      <c r="E421" s="156">
        <v>123213212</v>
      </c>
      <c r="F421" s="76"/>
    </row>
    <row r="422" spans="1:6" ht="12.75" customHeight="1">
      <c r="A422" s="74">
        <v>23300</v>
      </c>
      <c r="B422" s="75" t="s">
        <v>83</v>
      </c>
      <c r="C422" s="75" t="s">
        <v>520</v>
      </c>
      <c r="D422" s="76">
        <v>812001675</v>
      </c>
      <c r="E422" s="156">
        <v>33845731</v>
      </c>
      <c r="F422" s="76"/>
    </row>
    <row r="423" spans="1:6" ht="12.75" customHeight="1">
      <c r="A423" s="74">
        <v>23350</v>
      </c>
      <c r="B423" s="75" t="s">
        <v>83</v>
      </c>
      <c r="C423" s="75" t="s">
        <v>521</v>
      </c>
      <c r="D423" s="76">
        <v>812001681</v>
      </c>
      <c r="E423" s="156">
        <v>23763130</v>
      </c>
      <c r="F423" s="76"/>
    </row>
    <row r="424" spans="1:6" ht="12.75" customHeight="1">
      <c r="A424" s="74">
        <v>23419</v>
      </c>
      <c r="B424" s="75" t="s">
        <v>83</v>
      </c>
      <c r="C424" s="75" t="s">
        <v>522</v>
      </c>
      <c r="D424" s="76">
        <v>800096761</v>
      </c>
      <c r="E424" s="156">
        <v>51133339</v>
      </c>
      <c r="F424" s="76"/>
    </row>
    <row r="425" spans="1:6" ht="12.75" customHeight="1">
      <c r="A425" s="74">
        <v>23464</v>
      </c>
      <c r="B425" s="75" t="s">
        <v>83</v>
      </c>
      <c r="C425" s="75" t="s">
        <v>523</v>
      </c>
      <c r="D425" s="76">
        <v>800096762</v>
      </c>
      <c r="E425" s="156">
        <v>34832271</v>
      </c>
      <c r="F425" s="76"/>
    </row>
    <row r="426" spans="1:6" ht="12.75" customHeight="1">
      <c r="A426" s="74">
        <v>23466</v>
      </c>
      <c r="B426" s="75" t="s">
        <v>83</v>
      </c>
      <c r="C426" s="75" t="s">
        <v>524</v>
      </c>
      <c r="D426" s="76">
        <v>800096763</v>
      </c>
      <c r="E426" s="156">
        <v>130199932</v>
      </c>
      <c r="F426" s="76"/>
    </row>
    <row r="427" spans="1:6" ht="12.75" customHeight="1">
      <c r="A427" s="74">
        <v>23500</v>
      </c>
      <c r="B427" s="75" t="s">
        <v>83</v>
      </c>
      <c r="C427" s="75" t="s">
        <v>525</v>
      </c>
      <c r="D427" s="76">
        <v>800065474</v>
      </c>
      <c r="E427" s="156">
        <v>74758727</v>
      </c>
      <c r="F427" s="76"/>
    </row>
    <row r="428" spans="1:6" ht="12.75" customHeight="1">
      <c r="A428" s="74">
        <v>23555</v>
      </c>
      <c r="B428" s="75" t="s">
        <v>83</v>
      </c>
      <c r="C428" s="75" t="s">
        <v>526</v>
      </c>
      <c r="D428" s="76">
        <v>800096765</v>
      </c>
      <c r="E428" s="156">
        <v>942396560</v>
      </c>
      <c r="F428" s="76" t="s">
        <v>1101</v>
      </c>
    </row>
    <row r="429" spans="1:6" ht="12.75" customHeight="1">
      <c r="A429" s="74">
        <v>23570</v>
      </c>
      <c r="B429" s="75" t="s">
        <v>83</v>
      </c>
      <c r="C429" s="75" t="s">
        <v>527</v>
      </c>
      <c r="D429" s="76">
        <v>800096766</v>
      </c>
      <c r="E429" s="156">
        <v>0</v>
      </c>
      <c r="F429" s="76" t="s">
        <v>1101</v>
      </c>
    </row>
    <row r="430" spans="1:6" ht="12.75" customHeight="1">
      <c r="A430" s="74">
        <v>23574</v>
      </c>
      <c r="B430" s="75" t="s">
        <v>83</v>
      </c>
      <c r="C430" s="75" t="s">
        <v>528</v>
      </c>
      <c r="D430" s="76">
        <v>800096770</v>
      </c>
      <c r="E430" s="156">
        <v>493322452</v>
      </c>
      <c r="F430" s="76" t="s">
        <v>1101</v>
      </c>
    </row>
    <row r="431" spans="1:6" ht="12.75" customHeight="1">
      <c r="A431" s="74">
        <v>23580</v>
      </c>
      <c r="B431" s="75" t="s">
        <v>83</v>
      </c>
      <c r="C431" s="75" t="s">
        <v>529</v>
      </c>
      <c r="D431" s="76">
        <v>800096772</v>
      </c>
      <c r="E431" s="156">
        <v>95181636</v>
      </c>
      <c r="F431" s="76"/>
    </row>
    <row r="432" spans="1:6" ht="12.75" customHeight="1">
      <c r="A432" s="74">
        <v>23586</v>
      </c>
      <c r="B432" s="75" t="s">
        <v>83</v>
      </c>
      <c r="C432" s="75" t="s">
        <v>530</v>
      </c>
      <c r="D432" s="76">
        <v>800079162</v>
      </c>
      <c r="E432" s="156">
        <v>32844438</v>
      </c>
      <c r="F432" s="76"/>
    </row>
    <row r="433" spans="1:6" ht="12.75" customHeight="1">
      <c r="A433" s="74">
        <v>23670</v>
      </c>
      <c r="B433" s="75" t="s">
        <v>83</v>
      </c>
      <c r="C433" s="75" t="s">
        <v>531</v>
      </c>
      <c r="D433" s="76">
        <v>800075231</v>
      </c>
      <c r="E433" s="156">
        <v>135277654</v>
      </c>
      <c r="F433" s="76"/>
    </row>
    <row r="434" spans="1:6" ht="12.75" customHeight="1">
      <c r="A434" s="74">
        <v>23672</v>
      </c>
      <c r="B434" s="75" t="s">
        <v>83</v>
      </c>
      <c r="C434" s="75" t="s">
        <v>532</v>
      </c>
      <c r="D434" s="76">
        <v>800096781</v>
      </c>
      <c r="E434" s="156">
        <v>69023269</v>
      </c>
      <c r="F434" s="76"/>
    </row>
    <row r="435" spans="1:6" ht="12.75" customHeight="1">
      <c r="A435" s="74">
        <v>23675</v>
      </c>
      <c r="B435" s="75" t="s">
        <v>83</v>
      </c>
      <c r="C435" s="75" t="s">
        <v>533</v>
      </c>
      <c r="D435" s="76">
        <v>800096804</v>
      </c>
      <c r="E435" s="156">
        <v>74937269</v>
      </c>
      <c r="F435" s="76"/>
    </row>
    <row r="436" spans="1:6" ht="12.75" customHeight="1">
      <c r="A436" s="74">
        <v>23678</v>
      </c>
      <c r="B436" s="75" t="s">
        <v>83</v>
      </c>
      <c r="C436" s="75" t="s">
        <v>204</v>
      </c>
      <c r="D436" s="76">
        <v>800075537</v>
      </c>
      <c r="E436" s="156">
        <v>51936604</v>
      </c>
      <c r="F436" s="76"/>
    </row>
    <row r="437" spans="1:6" ht="12.75" customHeight="1">
      <c r="A437" s="74">
        <v>23682</v>
      </c>
      <c r="B437" s="75" t="s">
        <v>83</v>
      </c>
      <c r="C437" s="75" t="s">
        <v>534</v>
      </c>
      <c r="D437" s="76">
        <v>900220061</v>
      </c>
      <c r="E437" s="156">
        <v>33063235</v>
      </c>
      <c r="F437" s="76"/>
    </row>
    <row r="438" spans="1:6" ht="12.75" customHeight="1">
      <c r="A438" s="74">
        <v>23686</v>
      </c>
      <c r="B438" s="75" t="s">
        <v>83</v>
      </c>
      <c r="C438" s="75" t="s">
        <v>535</v>
      </c>
      <c r="D438" s="76">
        <v>800096805</v>
      </c>
      <c r="E438" s="156">
        <v>580582212</v>
      </c>
      <c r="F438" s="76" t="s">
        <v>1101</v>
      </c>
    </row>
    <row r="439" spans="1:6" ht="12.75" customHeight="1">
      <c r="A439" s="74">
        <v>23807</v>
      </c>
      <c r="B439" s="75" t="s">
        <v>83</v>
      </c>
      <c r="C439" s="75" t="s">
        <v>536</v>
      </c>
      <c r="D439" s="76">
        <v>800096807</v>
      </c>
      <c r="E439" s="156">
        <v>254929232</v>
      </c>
      <c r="F439" s="76"/>
    </row>
    <row r="440" spans="1:6" ht="12.75" customHeight="1">
      <c r="A440" s="74">
        <v>23815</v>
      </c>
      <c r="B440" s="75" t="s">
        <v>83</v>
      </c>
      <c r="C440" s="75" t="s">
        <v>537</v>
      </c>
      <c r="D440" s="76">
        <v>900220147</v>
      </c>
      <c r="E440" s="156">
        <v>124571473</v>
      </c>
      <c r="F440" s="76"/>
    </row>
    <row r="441" spans="1:6" ht="12.75" customHeight="1">
      <c r="A441" s="74">
        <v>23855</v>
      </c>
      <c r="B441" s="75" t="s">
        <v>83</v>
      </c>
      <c r="C441" s="75" t="s">
        <v>538</v>
      </c>
      <c r="D441" s="76">
        <v>800096808</v>
      </c>
      <c r="E441" s="156">
        <v>99681695</v>
      </c>
      <c r="F441" s="76"/>
    </row>
    <row r="442" spans="1:6" ht="12.75" customHeight="1">
      <c r="A442" s="74">
        <v>25001</v>
      </c>
      <c r="B442" s="75" t="s">
        <v>8</v>
      </c>
      <c r="C442" s="75" t="s">
        <v>539</v>
      </c>
      <c r="D442" s="76">
        <v>890680149</v>
      </c>
      <c r="E442" s="156">
        <v>13403687</v>
      </c>
      <c r="F442" s="76"/>
    </row>
    <row r="443" spans="1:6" ht="12.75" customHeight="1">
      <c r="A443" s="74">
        <v>25019</v>
      </c>
      <c r="B443" s="75" t="s">
        <v>8</v>
      </c>
      <c r="C443" s="75" t="s">
        <v>540</v>
      </c>
      <c r="D443" s="76">
        <v>899999450</v>
      </c>
      <c r="E443" s="156">
        <v>7695974</v>
      </c>
      <c r="F443" s="76"/>
    </row>
    <row r="444" spans="1:6" ht="12.75" customHeight="1">
      <c r="A444" s="74">
        <v>25035</v>
      </c>
      <c r="B444" s="75" t="s">
        <v>8</v>
      </c>
      <c r="C444" s="75" t="s">
        <v>541</v>
      </c>
      <c r="D444" s="76">
        <v>890680097</v>
      </c>
      <c r="E444" s="156">
        <v>12773966</v>
      </c>
      <c r="F444" s="76"/>
    </row>
    <row r="445" spans="1:6" ht="12.75" customHeight="1">
      <c r="A445" s="74">
        <v>25040</v>
      </c>
      <c r="B445" s="75" t="s">
        <v>8</v>
      </c>
      <c r="C445" s="75" t="s">
        <v>542</v>
      </c>
      <c r="D445" s="76">
        <v>899999426</v>
      </c>
      <c r="E445" s="156">
        <v>20777624</v>
      </c>
      <c r="F445" s="76"/>
    </row>
    <row r="446" spans="1:6" ht="12.75" customHeight="1">
      <c r="A446" s="74">
        <v>25053</v>
      </c>
      <c r="B446" s="75" t="s">
        <v>8</v>
      </c>
      <c r="C446" s="75" t="s">
        <v>543</v>
      </c>
      <c r="D446" s="76">
        <v>800093386</v>
      </c>
      <c r="E446" s="156">
        <v>16196907</v>
      </c>
      <c r="F446" s="76"/>
    </row>
    <row r="447" spans="1:6" ht="12.75" customHeight="1">
      <c r="A447" s="74">
        <v>25086</v>
      </c>
      <c r="B447" s="75" t="s">
        <v>8</v>
      </c>
      <c r="C447" s="75" t="s">
        <v>544</v>
      </c>
      <c r="D447" s="76">
        <v>800094624</v>
      </c>
      <c r="E447" s="156">
        <v>0</v>
      </c>
      <c r="F447" s="76" t="s">
        <v>1101</v>
      </c>
    </row>
    <row r="448" spans="1:6" ht="12.75" customHeight="1">
      <c r="A448" s="74">
        <v>25095</v>
      </c>
      <c r="B448" s="75" t="s">
        <v>8</v>
      </c>
      <c r="C448" s="75" t="s">
        <v>545</v>
      </c>
      <c r="D448" s="76">
        <v>899999708</v>
      </c>
      <c r="E448" s="156">
        <v>3400311</v>
      </c>
      <c r="F448" s="76"/>
    </row>
    <row r="449" spans="1:6" ht="12.75" customHeight="1">
      <c r="A449" s="74">
        <v>25099</v>
      </c>
      <c r="B449" s="75" t="s">
        <v>8</v>
      </c>
      <c r="C449" s="75" t="s">
        <v>546</v>
      </c>
      <c r="D449" s="76">
        <v>800094622</v>
      </c>
      <c r="E449" s="156">
        <v>9984728</v>
      </c>
      <c r="F449" s="76"/>
    </row>
    <row r="450" spans="1:6" ht="12.75" customHeight="1">
      <c r="A450" s="74">
        <v>25120</v>
      </c>
      <c r="B450" s="75" t="s">
        <v>8</v>
      </c>
      <c r="C450" s="75" t="s">
        <v>547</v>
      </c>
      <c r="D450" s="76">
        <v>890680107</v>
      </c>
      <c r="E450" s="156">
        <v>6922500</v>
      </c>
      <c r="F450" s="76"/>
    </row>
    <row r="451" spans="1:6" ht="12.75" customHeight="1">
      <c r="A451" s="74">
        <v>25123</v>
      </c>
      <c r="B451" s="75" t="s">
        <v>8</v>
      </c>
      <c r="C451" s="75" t="s">
        <v>548</v>
      </c>
      <c r="D451" s="76">
        <v>800081091</v>
      </c>
      <c r="E451" s="156">
        <v>0</v>
      </c>
      <c r="F451" s="76" t="s">
        <v>1101</v>
      </c>
    </row>
    <row r="452" spans="1:6" ht="12.75" customHeight="1">
      <c r="A452" s="74">
        <v>25126</v>
      </c>
      <c r="B452" s="75" t="s">
        <v>8</v>
      </c>
      <c r="C452" s="75" t="s">
        <v>549</v>
      </c>
      <c r="D452" s="76">
        <v>899999465</v>
      </c>
      <c r="E452" s="156">
        <v>50098556</v>
      </c>
      <c r="F452" s="76"/>
    </row>
    <row r="453" spans="1:6" ht="12.75" customHeight="1">
      <c r="A453" s="74">
        <v>25148</v>
      </c>
      <c r="B453" s="75" t="s">
        <v>8</v>
      </c>
      <c r="C453" s="75" t="s">
        <v>550</v>
      </c>
      <c r="D453" s="76">
        <v>899999710</v>
      </c>
      <c r="E453" s="156">
        <v>0</v>
      </c>
      <c r="F453" s="76" t="s">
        <v>1101</v>
      </c>
    </row>
    <row r="454" spans="1:6" ht="12.75" customHeight="1">
      <c r="A454" s="74">
        <v>25151</v>
      </c>
      <c r="B454" s="75" t="s">
        <v>8</v>
      </c>
      <c r="C454" s="75" t="s">
        <v>551</v>
      </c>
      <c r="D454" s="76">
        <v>899999462</v>
      </c>
      <c r="E454" s="156">
        <v>21619926</v>
      </c>
      <c r="F454" s="76"/>
    </row>
    <row r="455" spans="1:6" ht="12.75" customHeight="1">
      <c r="A455" s="74">
        <v>25154</v>
      </c>
      <c r="B455" s="75" t="s">
        <v>8</v>
      </c>
      <c r="C455" s="75" t="s">
        <v>552</v>
      </c>
      <c r="D455" s="76">
        <v>899999367</v>
      </c>
      <c r="E455" s="156">
        <v>0</v>
      </c>
      <c r="F455" s="76" t="s">
        <v>1101</v>
      </c>
    </row>
    <row r="456" spans="1:6" ht="12.75" customHeight="1">
      <c r="A456" s="74">
        <v>25168</v>
      </c>
      <c r="B456" s="75" t="s">
        <v>8</v>
      </c>
      <c r="C456" s="75" t="s">
        <v>553</v>
      </c>
      <c r="D456" s="76">
        <v>899999400</v>
      </c>
      <c r="E456" s="156">
        <v>4985473</v>
      </c>
      <c r="F456" s="76"/>
    </row>
    <row r="457" spans="1:6" ht="12.75" customHeight="1">
      <c r="A457" s="74">
        <v>25178</v>
      </c>
      <c r="B457" s="75" t="s">
        <v>8</v>
      </c>
      <c r="C457" s="75" t="s">
        <v>554</v>
      </c>
      <c r="D457" s="76">
        <v>899999467</v>
      </c>
      <c r="E457" s="156">
        <v>10572606</v>
      </c>
      <c r="F457" s="76"/>
    </row>
    <row r="458" spans="1:6" ht="12.75" customHeight="1">
      <c r="A458" s="74">
        <v>25181</v>
      </c>
      <c r="B458" s="75" t="s">
        <v>8</v>
      </c>
      <c r="C458" s="75" t="s">
        <v>555</v>
      </c>
      <c r="D458" s="76">
        <v>899999414</v>
      </c>
      <c r="E458" s="156">
        <v>0</v>
      </c>
      <c r="F458" s="76" t="s">
        <v>1101</v>
      </c>
    </row>
    <row r="459" spans="1:6" ht="12.75" customHeight="1">
      <c r="A459" s="74">
        <v>25183</v>
      </c>
      <c r="B459" s="75" t="s">
        <v>8</v>
      </c>
      <c r="C459" s="75" t="s">
        <v>556</v>
      </c>
      <c r="D459" s="76">
        <v>899999357</v>
      </c>
      <c r="E459" s="156">
        <v>26678773</v>
      </c>
      <c r="F459" s="76"/>
    </row>
    <row r="460" spans="1:6" ht="12.75" customHeight="1">
      <c r="A460" s="74">
        <v>25200</v>
      </c>
      <c r="B460" s="75" t="s">
        <v>8</v>
      </c>
      <c r="C460" s="75" t="s">
        <v>557</v>
      </c>
      <c r="D460" s="76">
        <v>899999466</v>
      </c>
      <c r="E460" s="156">
        <v>19915602</v>
      </c>
      <c r="F460" s="76"/>
    </row>
    <row r="461" spans="1:6" ht="12.75" customHeight="1">
      <c r="A461" s="74">
        <v>25214</v>
      </c>
      <c r="B461" s="75" t="s">
        <v>8</v>
      </c>
      <c r="C461" s="75" t="s">
        <v>558</v>
      </c>
      <c r="D461" s="76">
        <v>899999705</v>
      </c>
      <c r="E461" s="156">
        <v>0</v>
      </c>
      <c r="F461" s="76" t="s">
        <v>1101</v>
      </c>
    </row>
    <row r="462" spans="1:6" ht="12.75" customHeight="1">
      <c r="A462" s="74">
        <v>25224</v>
      </c>
      <c r="B462" s="75" t="s">
        <v>8</v>
      </c>
      <c r="C462" s="75" t="s">
        <v>559</v>
      </c>
      <c r="D462" s="76">
        <v>899999406</v>
      </c>
      <c r="E462" s="156">
        <v>0</v>
      </c>
      <c r="F462" s="76" t="s">
        <v>1101</v>
      </c>
    </row>
    <row r="463" spans="1:6" ht="12.75" customHeight="1">
      <c r="A463" s="74">
        <v>25245</v>
      </c>
      <c r="B463" s="75" t="s">
        <v>8</v>
      </c>
      <c r="C463" s="75" t="s">
        <v>560</v>
      </c>
      <c r="D463" s="76">
        <v>890680162</v>
      </c>
      <c r="E463" s="156">
        <v>29518504</v>
      </c>
      <c r="F463" s="76"/>
    </row>
    <row r="464" spans="1:6" ht="12.75" customHeight="1">
      <c r="A464" s="74">
        <v>25258</v>
      </c>
      <c r="B464" s="75" t="s">
        <v>8</v>
      </c>
      <c r="C464" s="75" t="s">
        <v>270</v>
      </c>
      <c r="D464" s="76">
        <v>899999460</v>
      </c>
      <c r="E464" s="156">
        <v>7840909</v>
      </c>
      <c r="F464" s="76"/>
    </row>
    <row r="465" spans="1:6" ht="12.75" customHeight="1">
      <c r="A465" s="74">
        <v>25260</v>
      </c>
      <c r="B465" s="75" t="s">
        <v>8</v>
      </c>
      <c r="C465" s="75" t="s">
        <v>561</v>
      </c>
      <c r="D465" s="76">
        <v>832002318</v>
      </c>
      <c r="E465" s="156">
        <v>16541899</v>
      </c>
      <c r="F465" s="76"/>
    </row>
    <row r="466" spans="1:6" ht="12.75" customHeight="1">
      <c r="A466" s="74">
        <v>25279</v>
      </c>
      <c r="B466" s="75" t="s">
        <v>8</v>
      </c>
      <c r="C466" s="75" t="s">
        <v>562</v>
      </c>
      <c r="D466" s="76">
        <v>899999364</v>
      </c>
      <c r="E466" s="156">
        <v>14485509</v>
      </c>
      <c r="F466" s="76"/>
    </row>
    <row r="467" spans="1:6" ht="12.75" customHeight="1">
      <c r="A467" s="74">
        <v>25281</v>
      </c>
      <c r="B467" s="75" t="s">
        <v>8</v>
      </c>
      <c r="C467" s="75" t="s">
        <v>563</v>
      </c>
      <c r="D467" s="76">
        <v>899999420</v>
      </c>
      <c r="E467" s="156">
        <v>56405293</v>
      </c>
      <c r="F467" s="76" t="s">
        <v>1101</v>
      </c>
    </row>
    <row r="468" spans="1:6" ht="12.75" customHeight="1">
      <c r="A468" s="74">
        <v>25286</v>
      </c>
      <c r="B468" s="75" t="s">
        <v>8</v>
      </c>
      <c r="C468" s="75" t="s">
        <v>564</v>
      </c>
      <c r="D468" s="76">
        <v>899999433</v>
      </c>
      <c r="E468" s="156">
        <v>364446026</v>
      </c>
      <c r="F468" s="76" t="s">
        <v>1101</v>
      </c>
    </row>
    <row r="469" spans="1:6" ht="12.75" customHeight="1">
      <c r="A469" s="74">
        <v>25288</v>
      </c>
      <c r="B469" s="75" t="s">
        <v>8</v>
      </c>
      <c r="C469" s="75" t="s">
        <v>565</v>
      </c>
      <c r="D469" s="76">
        <v>899999323</v>
      </c>
      <c r="E469" s="156">
        <v>0</v>
      </c>
      <c r="F469" s="76" t="s">
        <v>1101</v>
      </c>
    </row>
    <row r="470" spans="1:6" ht="12.75" customHeight="1">
      <c r="A470" s="74">
        <v>25293</v>
      </c>
      <c r="B470" s="75" t="s">
        <v>8</v>
      </c>
      <c r="C470" s="75" t="s">
        <v>566</v>
      </c>
      <c r="D470" s="76">
        <v>800094671</v>
      </c>
      <c r="E470" s="156">
        <v>0</v>
      </c>
      <c r="F470" s="76" t="s">
        <v>1101</v>
      </c>
    </row>
    <row r="471" spans="1:6" ht="12.75" customHeight="1">
      <c r="A471" s="74">
        <v>25295</v>
      </c>
      <c r="B471" s="75" t="s">
        <v>8</v>
      </c>
      <c r="C471" s="75" t="s">
        <v>567</v>
      </c>
      <c r="D471" s="76">
        <v>899999419</v>
      </c>
      <c r="E471" s="156">
        <v>12526820</v>
      </c>
      <c r="F471" s="76"/>
    </row>
    <row r="472" spans="1:6" ht="12.75" customHeight="1">
      <c r="A472" s="74">
        <v>25297</v>
      </c>
      <c r="B472" s="75" t="s">
        <v>8</v>
      </c>
      <c r="C472" s="75" t="s">
        <v>568</v>
      </c>
      <c r="D472" s="76">
        <v>899999331</v>
      </c>
      <c r="E472" s="156">
        <v>104330394</v>
      </c>
      <c r="F472" s="76" t="s">
        <v>1101</v>
      </c>
    </row>
    <row r="473" spans="1:6" ht="12.75" customHeight="1">
      <c r="A473" s="74">
        <v>25299</v>
      </c>
      <c r="B473" s="75" t="s">
        <v>8</v>
      </c>
      <c r="C473" s="75" t="s">
        <v>569</v>
      </c>
      <c r="D473" s="76">
        <v>800094684</v>
      </c>
      <c r="E473" s="156">
        <v>0</v>
      </c>
      <c r="F473" s="76" t="s">
        <v>1101</v>
      </c>
    </row>
    <row r="474" spans="1:6" ht="12.75" customHeight="1">
      <c r="A474" s="74">
        <v>25312</v>
      </c>
      <c r="B474" s="75" t="s">
        <v>8</v>
      </c>
      <c r="C474" s="75" t="s">
        <v>171</v>
      </c>
      <c r="D474" s="76">
        <v>832000992</v>
      </c>
      <c r="E474" s="156">
        <v>8705155</v>
      </c>
      <c r="F474" s="76"/>
    </row>
    <row r="475" spans="1:6" ht="12.75" customHeight="1">
      <c r="A475" s="74">
        <v>25317</v>
      </c>
      <c r="B475" s="75" t="s">
        <v>8</v>
      </c>
      <c r="C475" s="75" t="s">
        <v>570</v>
      </c>
      <c r="D475" s="76">
        <v>899999362</v>
      </c>
      <c r="E475" s="156">
        <v>17748503</v>
      </c>
      <c r="F475" s="76"/>
    </row>
    <row r="476" spans="1:6" ht="12.75" customHeight="1">
      <c r="A476" s="74">
        <v>25320</v>
      </c>
      <c r="B476" s="75" t="s">
        <v>8</v>
      </c>
      <c r="C476" s="75" t="s">
        <v>571</v>
      </c>
      <c r="D476" s="76">
        <v>899999701</v>
      </c>
      <c r="E476" s="156">
        <v>31695389</v>
      </c>
      <c r="F476" s="76"/>
    </row>
    <row r="477" spans="1:6" ht="12.75" customHeight="1">
      <c r="A477" s="74">
        <v>25322</v>
      </c>
      <c r="B477" s="75" t="s">
        <v>8</v>
      </c>
      <c r="C477" s="75" t="s">
        <v>572</v>
      </c>
      <c r="D477" s="76">
        <v>899999442</v>
      </c>
      <c r="E477" s="156">
        <v>0</v>
      </c>
      <c r="F477" s="76" t="s">
        <v>1101</v>
      </c>
    </row>
    <row r="478" spans="1:6" ht="12.75" customHeight="1">
      <c r="A478" s="74">
        <v>25324</v>
      </c>
      <c r="B478" s="75" t="s">
        <v>8</v>
      </c>
      <c r="C478" s="75" t="s">
        <v>573</v>
      </c>
      <c r="D478" s="76">
        <v>800011271</v>
      </c>
      <c r="E478" s="156">
        <v>4597606</v>
      </c>
      <c r="F478" s="76"/>
    </row>
    <row r="479" spans="1:6" ht="12.75" customHeight="1">
      <c r="A479" s="74">
        <v>25326</v>
      </c>
      <c r="B479" s="75" t="s">
        <v>8</v>
      </c>
      <c r="C479" s="75" t="s">
        <v>574</v>
      </c>
      <c r="D479" s="76">
        <v>899999395</v>
      </c>
      <c r="E479" s="156">
        <v>0</v>
      </c>
      <c r="F479" s="76" t="s">
        <v>1101</v>
      </c>
    </row>
    <row r="480" spans="1:6" ht="12.75" customHeight="1">
      <c r="A480" s="74">
        <v>25328</v>
      </c>
      <c r="B480" s="75" t="s">
        <v>8</v>
      </c>
      <c r="C480" s="75" t="s">
        <v>575</v>
      </c>
      <c r="D480" s="76">
        <v>800094685</v>
      </c>
      <c r="E480" s="156">
        <v>0</v>
      </c>
      <c r="F480" s="76" t="s">
        <v>1101</v>
      </c>
    </row>
    <row r="481" spans="1:6" ht="12.75" customHeight="1">
      <c r="A481" s="74">
        <v>25335</v>
      </c>
      <c r="B481" s="75" t="s">
        <v>8</v>
      </c>
      <c r="C481" s="75" t="s">
        <v>576</v>
      </c>
      <c r="D481" s="76">
        <v>800094701</v>
      </c>
      <c r="E481" s="156">
        <v>7438130</v>
      </c>
      <c r="F481" s="76"/>
    </row>
    <row r="482" spans="1:6" ht="12.75" customHeight="1">
      <c r="A482" s="74">
        <v>25339</v>
      </c>
      <c r="B482" s="75" t="s">
        <v>8</v>
      </c>
      <c r="C482" s="75" t="s">
        <v>577</v>
      </c>
      <c r="D482" s="76">
        <v>800094704</v>
      </c>
      <c r="E482" s="156">
        <v>5983631</v>
      </c>
      <c r="F482" s="76"/>
    </row>
    <row r="483" spans="1:6" ht="12.75" customHeight="1">
      <c r="A483" s="74">
        <v>25368</v>
      </c>
      <c r="B483" s="75" t="s">
        <v>8</v>
      </c>
      <c r="C483" s="75" t="s">
        <v>578</v>
      </c>
      <c r="D483" s="76">
        <v>800004018</v>
      </c>
      <c r="E483" s="156">
        <v>4218194</v>
      </c>
      <c r="F483" s="76"/>
    </row>
    <row r="484" spans="1:6" ht="12.75" customHeight="1">
      <c r="A484" s="74">
        <v>25372</v>
      </c>
      <c r="B484" s="75" t="s">
        <v>8</v>
      </c>
      <c r="C484" s="75" t="s">
        <v>579</v>
      </c>
      <c r="D484" s="76">
        <v>800094705</v>
      </c>
      <c r="E484" s="156">
        <v>0</v>
      </c>
      <c r="F484" s="76" t="s">
        <v>1101</v>
      </c>
    </row>
    <row r="485" spans="1:6" ht="12.75" customHeight="1">
      <c r="A485" s="74">
        <v>25377</v>
      </c>
      <c r="B485" s="75" t="s">
        <v>8</v>
      </c>
      <c r="C485" s="75" t="s">
        <v>580</v>
      </c>
      <c r="D485" s="76">
        <v>899999712</v>
      </c>
      <c r="E485" s="156">
        <v>21428394</v>
      </c>
      <c r="F485" s="76"/>
    </row>
    <row r="486" spans="1:6" ht="12.75" customHeight="1">
      <c r="A486" s="74">
        <v>25386</v>
      </c>
      <c r="B486" s="75" t="s">
        <v>8</v>
      </c>
      <c r="C486" s="75" t="s">
        <v>581</v>
      </c>
      <c r="D486" s="76">
        <v>890680026</v>
      </c>
      <c r="E486" s="156">
        <v>32267445</v>
      </c>
      <c r="F486" s="76"/>
    </row>
    <row r="487" spans="1:6" ht="12.75" customHeight="1">
      <c r="A487" s="74">
        <v>25394</v>
      </c>
      <c r="B487" s="75" t="s">
        <v>8</v>
      </c>
      <c r="C487" s="75" t="s">
        <v>582</v>
      </c>
      <c r="D487" s="76">
        <v>899999369</v>
      </c>
      <c r="E487" s="156">
        <v>0</v>
      </c>
      <c r="F487" s="76" t="s">
        <v>1101</v>
      </c>
    </row>
    <row r="488" spans="1:6" ht="12.75" customHeight="1">
      <c r="A488" s="74">
        <v>25398</v>
      </c>
      <c r="B488" s="75" t="s">
        <v>8</v>
      </c>
      <c r="C488" s="75" t="s">
        <v>583</v>
      </c>
      <c r="D488" s="76">
        <v>899999721</v>
      </c>
      <c r="E488" s="156">
        <v>9500194</v>
      </c>
      <c r="F488" s="76"/>
    </row>
    <row r="489" spans="1:6" ht="12.75" customHeight="1">
      <c r="A489" s="74">
        <v>25402</v>
      </c>
      <c r="B489" s="75" t="s">
        <v>8</v>
      </c>
      <c r="C489" s="75" t="s">
        <v>469</v>
      </c>
      <c r="D489" s="76">
        <v>800073475</v>
      </c>
      <c r="E489" s="156">
        <v>0</v>
      </c>
      <c r="F489" s="76" t="s">
        <v>1101</v>
      </c>
    </row>
    <row r="490" spans="1:6" ht="12.75" customHeight="1">
      <c r="A490" s="74">
        <v>25407</v>
      </c>
      <c r="B490" s="75" t="s">
        <v>8</v>
      </c>
      <c r="C490" s="75" t="s">
        <v>584</v>
      </c>
      <c r="D490" s="76">
        <v>899999330</v>
      </c>
      <c r="E490" s="156">
        <v>0</v>
      </c>
      <c r="F490" s="76" t="s">
        <v>1101</v>
      </c>
    </row>
    <row r="491" spans="1:6" ht="12.75" customHeight="1">
      <c r="A491" s="74">
        <v>25426</v>
      </c>
      <c r="B491" s="75" t="s">
        <v>8</v>
      </c>
      <c r="C491" s="75" t="s">
        <v>585</v>
      </c>
      <c r="D491" s="76">
        <v>899999401</v>
      </c>
      <c r="E491" s="156">
        <v>9255638</v>
      </c>
      <c r="F491" s="76"/>
    </row>
    <row r="492" spans="1:6" ht="12.75" customHeight="1">
      <c r="A492" s="74">
        <v>25430</v>
      </c>
      <c r="B492" s="75" t="s">
        <v>8</v>
      </c>
      <c r="C492" s="75" t="s">
        <v>586</v>
      </c>
      <c r="D492" s="76">
        <v>899999325</v>
      </c>
      <c r="E492" s="156">
        <v>0</v>
      </c>
      <c r="F492" s="76" t="s">
        <v>1101</v>
      </c>
    </row>
    <row r="493" spans="1:6" ht="12.75" customHeight="1">
      <c r="A493" s="74">
        <v>25436</v>
      </c>
      <c r="B493" s="75" t="s">
        <v>8</v>
      </c>
      <c r="C493" s="75" t="s">
        <v>587</v>
      </c>
      <c r="D493" s="76">
        <v>800094711</v>
      </c>
      <c r="E493" s="156">
        <v>5372141</v>
      </c>
      <c r="F493" s="76"/>
    </row>
    <row r="494" spans="1:6" ht="12.75" customHeight="1">
      <c r="A494" s="74">
        <v>25438</v>
      </c>
      <c r="B494" s="75" t="s">
        <v>8</v>
      </c>
      <c r="C494" s="75" t="s">
        <v>588</v>
      </c>
      <c r="D494" s="76">
        <v>899999470</v>
      </c>
      <c r="E494" s="156">
        <v>13123754</v>
      </c>
      <c r="F494" s="76"/>
    </row>
    <row r="495" spans="1:6" ht="12.75" customHeight="1">
      <c r="A495" s="74">
        <v>25483</v>
      </c>
      <c r="B495" s="75" t="s">
        <v>8</v>
      </c>
      <c r="C495" s="75" t="s">
        <v>12</v>
      </c>
      <c r="D495" s="76">
        <v>890680390</v>
      </c>
      <c r="E495" s="156">
        <v>3543187</v>
      </c>
      <c r="F495" s="76"/>
    </row>
    <row r="496" spans="1:6" ht="12.75" customHeight="1">
      <c r="A496" s="74">
        <v>25486</v>
      </c>
      <c r="B496" s="75" t="s">
        <v>8</v>
      </c>
      <c r="C496" s="75" t="s">
        <v>589</v>
      </c>
      <c r="D496" s="76">
        <v>899999366</v>
      </c>
      <c r="E496" s="156">
        <v>15749337</v>
      </c>
      <c r="F496" s="76"/>
    </row>
    <row r="497" spans="1:6" ht="12.75" customHeight="1">
      <c r="A497" s="74">
        <v>25488</v>
      </c>
      <c r="B497" s="75" t="s">
        <v>8</v>
      </c>
      <c r="C497" s="75" t="s">
        <v>590</v>
      </c>
      <c r="D497" s="76">
        <v>899999707</v>
      </c>
      <c r="E497" s="156">
        <v>7941232</v>
      </c>
      <c r="F497" s="76"/>
    </row>
    <row r="498" spans="1:6" ht="12.75" customHeight="1">
      <c r="A498" s="74">
        <v>25489</v>
      </c>
      <c r="B498" s="75" t="s">
        <v>8</v>
      </c>
      <c r="C498" s="75" t="s">
        <v>591</v>
      </c>
      <c r="D498" s="76">
        <v>800094713</v>
      </c>
      <c r="E498" s="156">
        <v>35685300</v>
      </c>
      <c r="F498" s="76" t="s">
        <v>1101</v>
      </c>
    </row>
    <row r="499" spans="1:6" ht="12.75" customHeight="1">
      <c r="A499" s="74">
        <v>25491</v>
      </c>
      <c r="B499" s="75" t="s">
        <v>8</v>
      </c>
      <c r="C499" s="75" t="s">
        <v>592</v>
      </c>
      <c r="D499" s="76">
        <v>899999718</v>
      </c>
      <c r="E499" s="156">
        <v>58925286</v>
      </c>
      <c r="F499" s="76" t="s">
        <v>1101</v>
      </c>
    </row>
    <row r="500" spans="1:6" ht="12.75" customHeight="1">
      <c r="A500" s="74">
        <v>25506</v>
      </c>
      <c r="B500" s="75" t="s">
        <v>8</v>
      </c>
      <c r="C500" s="75" t="s">
        <v>593</v>
      </c>
      <c r="D500" s="76">
        <v>890680088</v>
      </c>
      <c r="E500" s="156">
        <v>5655658</v>
      </c>
      <c r="F500" s="76"/>
    </row>
    <row r="501" spans="1:6" ht="12.75" customHeight="1">
      <c r="A501" s="74">
        <v>25513</v>
      </c>
      <c r="B501" s="75" t="s">
        <v>8</v>
      </c>
      <c r="C501" s="75" t="s">
        <v>594</v>
      </c>
      <c r="D501" s="76">
        <v>899999475</v>
      </c>
      <c r="E501" s="156">
        <v>36123608</v>
      </c>
      <c r="F501" s="76"/>
    </row>
    <row r="502" spans="1:6" ht="12.75" customHeight="1">
      <c r="A502" s="74">
        <v>25518</v>
      </c>
      <c r="B502" s="75" t="s">
        <v>8</v>
      </c>
      <c r="C502" s="75" t="s">
        <v>595</v>
      </c>
      <c r="D502" s="76">
        <v>899999704</v>
      </c>
      <c r="E502" s="156">
        <v>8781562</v>
      </c>
      <c r="F502" s="76"/>
    </row>
    <row r="503" spans="1:6" ht="12.75" customHeight="1">
      <c r="A503" s="74">
        <v>25524</v>
      </c>
      <c r="B503" s="75" t="s">
        <v>8</v>
      </c>
      <c r="C503" s="75" t="s">
        <v>596</v>
      </c>
      <c r="D503" s="76">
        <v>890680173</v>
      </c>
      <c r="E503" s="156">
        <v>7360178</v>
      </c>
      <c r="F503" s="76"/>
    </row>
    <row r="504" spans="1:6" ht="12.75" customHeight="1">
      <c r="A504" s="74">
        <v>25530</v>
      </c>
      <c r="B504" s="75" t="s">
        <v>8</v>
      </c>
      <c r="C504" s="75" t="s">
        <v>597</v>
      </c>
      <c r="D504" s="76">
        <v>800074120</v>
      </c>
      <c r="E504" s="156">
        <v>12076623</v>
      </c>
      <c r="F504" s="76"/>
    </row>
    <row r="505" spans="1:6" ht="12.75" customHeight="1">
      <c r="A505" s="74">
        <v>25535</v>
      </c>
      <c r="B505" s="75" t="s">
        <v>8</v>
      </c>
      <c r="C505" s="75" t="s">
        <v>598</v>
      </c>
      <c r="D505" s="76">
        <v>890680154</v>
      </c>
      <c r="E505" s="156">
        <v>17646553</v>
      </c>
      <c r="F505" s="76"/>
    </row>
    <row r="506" spans="1:6" ht="12.75" customHeight="1">
      <c r="A506" s="74">
        <v>25572</v>
      </c>
      <c r="B506" s="75" t="s">
        <v>8</v>
      </c>
      <c r="C506" s="75" t="s">
        <v>599</v>
      </c>
      <c r="D506" s="76">
        <v>899999413</v>
      </c>
      <c r="E506" s="156">
        <v>20964819</v>
      </c>
      <c r="F506" s="76"/>
    </row>
    <row r="507" spans="1:6" ht="12.75" customHeight="1">
      <c r="A507" s="74">
        <v>25580</v>
      </c>
      <c r="B507" s="75" t="s">
        <v>8</v>
      </c>
      <c r="C507" s="75" t="s">
        <v>600</v>
      </c>
      <c r="D507" s="76">
        <v>800085612</v>
      </c>
      <c r="E507" s="156">
        <v>0</v>
      </c>
      <c r="F507" s="76" t="s">
        <v>1101</v>
      </c>
    </row>
    <row r="508" spans="1:6" ht="12.75" customHeight="1">
      <c r="A508" s="74">
        <v>25592</v>
      </c>
      <c r="B508" s="75" t="s">
        <v>8</v>
      </c>
      <c r="C508" s="75" t="s">
        <v>601</v>
      </c>
      <c r="D508" s="76">
        <v>899999432</v>
      </c>
      <c r="E508" s="156">
        <v>5803554</v>
      </c>
      <c r="F508" s="76"/>
    </row>
    <row r="509" spans="1:6" ht="12.75" customHeight="1">
      <c r="A509" s="74">
        <v>25594</v>
      </c>
      <c r="B509" s="75" t="s">
        <v>8</v>
      </c>
      <c r="C509" s="75" t="s">
        <v>602</v>
      </c>
      <c r="D509" s="76">
        <v>800094716</v>
      </c>
      <c r="E509" s="156">
        <v>8842123</v>
      </c>
      <c r="F509" s="76"/>
    </row>
    <row r="510" spans="1:6" ht="12.75" customHeight="1">
      <c r="A510" s="74">
        <v>25596</v>
      </c>
      <c r="B510" s="75" t="s">
        <v>8</v>
      </c>
      <c r="C510" s="75" t="s">
        <v>603</v>
      </c>
      <c r="D510" s="76">
        <v>899999431</v>
      </c>
      <c r="E510" s="156">
        <v>12527168</v>
      </c>
      <c r="F510" s="76"/>
    </row>
    <row r="511" spans="1:6" ht="12.75" customHeight="1">
      <c r="A511" s="74">
        <v>25599</v>
      </c>
      <c r="B511" s="75" t="s">
        <v>8</v>
      </c>
      <c r="C511" s="75" t="s">
        <v>604</v>
      </c>
      <c r="D511" s="76">
        <v>890680236</v>
      </c>
      <c r="E511" s="156">
        <v>67136125</v>
      </c>
      <c r="F511" s="76" t="s">
        <v>1101</v>
      </c>
    </row>
    <row r="512" spans="1:6" ht="12.75" customHeight="1">
      <c r="A512" s="74">
        <v>25612</v>
      </c>
      <c r="B512" s="75" t="s">
        <v>8</v>
      </c>
      <c r="C512" s="75" t="s">
        <v>605</v>
      </c>
      <c r="D512" s="76">
        <v>890680059</v>
      </c>
      <c r="E512" s="156">
        <v>10069097</v>
      </c>
      <c r="F512" s="76"/>
    </row>
    <row r="513" spans="1:6" ht="12.75" customHeight="1">
      <c r="A513" s="74">
        <v>25645</v>
      </c>
      <c r="B513" s="75" t="s">
        <v>8</v>
      </c>
      <c r="C513" s="75" t="s">
        <v>606</v>
      </c>
      <c r="D513" s="76">
        <v>860527046</v>
      </c>
      <c r="E513" s="156">
        <v>0</v>
      </c>
      <c r="F513" s="76" t="s">
        <v>1101</v>
      </c>
    </row>
    <row r="514" spans="1:6" ht="12.75" customHeight="1">
      <c r="A514" s="74">
        <v>25649</v>
      </c>
      <c r="B514" s="75" t="s">
        <v>8</v>
      </c>
      <c r="C514" s="75" t="s">
        <v>607</v>
      </c>
      <c r="D514" s="76">
        <v>800093437</v>
      </c>
      <c r="E514" s="156">
        <v>14784010</v>
      </c>
      <c r="F514" s="76"/>
    </row>
    <row r="515" spans="1:6" ht="12.75" customHeight="1">
      <c r="A515" s="74">
        <v>25653</v>
      </c>
      <c r="B515" s="75" t="s">
        <v>8</v>
      </c>
      <c r="C515" s="75" t="s">
        <v>608</v>
      </c>
      <c r="D515" s="76">
        <v>800094751</v>
      </c>
      <c r="E515" s="156">
        <v>6996250</v>
      </c>
      <c r="F515" s="76"/>
    </row>
    <row r="516" spans="1:6" ht="12.75" customHeight="1">
      <c r="A516" s="74">
        <v>25658</v>
      </c>
      <c r="B516" s="75" t="s">
        <v>8</v>
      </c>
      <c r="C516" s="75" t="s">
        <v>205</v>
      </c>
      <c r="D516" s="76">
        <v>899999173</v>
      </c>
      <c r="E516" s="156">
        <v>71645175</v>
      </c>
      <c r="F516" s="76" t="s">
        <v>1101</v>
      </c>
    </row>
    <row r="517" spans="1:6" ht="12.75" customHeight="1">
      <c r="A517" s="74">
        <v>25662</v>
      </c>
      <c r="B517" s="75" t="s">
        <v>8</v>
      </c>
      <c r="C517" s="75" t="s">
        <v>609</v>
      </c>
      <c r="D517" s="76">
        <v>899999422</v>
      </c>
      <c r="E517" s="156">
        <v>0</v>
      </c>
      <c r="F517" s="76" t="s">
        <v>1101</v>
      </c>
    </row>
    <row r="518" spans="1:6" ht="12.75" customHeight="1">
      <c r="A518" s="74">
        <v>25718</v>
      </c>
      <c r="B518" s="75" t="s">
        <v>8</v>
      </c>
      <c r="C518" s="75" t="s">
        <v>610</v>
      </c>
      <c r="D518" s="76">
        <v>800094752</v>
      </c>
      <c r="E518" s="156">
        <v>15573286</v>
      </c>
      <c r="F518" s="76"/>
    </row>
    <row r="519" spans="1:6" ht="12.75" customHeight="1">
      <c r="A519" s="74">
        <v>25736</v>
      </c>
      <c r="B519" s="75" t="s">
        <v>8</v>
      </c>
      <c r="C519" s="75" t="s">
        <v>611</v>
      </c>
      <c r="D519" s="76">
        <v>899999415</v>
      </c>
      <c r="E519" s="156">
        <v>12590002</v>
      </c>
      <c r="F519" s="76"/>
    </row>
    <row r="520" spans="1:6" ht="12.75" customHeight="1">
      <c r="A520" s="74">
        <v>25740</v>
      </c>
      <c r="B520" s="75" t="s">
        <v>8</v>
      </c>
      <c r="C520" s="75" t="s">
        <v>612</v>
      </c>
      <c r="D520" s="76">
        <v>899999372</v>
      </c>
      <c r="E520" s="156">
        <v>0</v>
      </c>
      <c r="F520" s="76" t="s">
        <v>1101</v>
      </c>
    </row>
    <row r="521" spans="1:6" ht="12.75" customHeight="1">
      <c r="A521" s="74">
        <v>25743</v>
      </c>
      <c r="B521" s="75" t="s">
        <v>8</v>
      </c>
      <c r="C521" s="75" t="s">
        <v>613</v>
      </c>
      <c r="D521" s="76">
        <v>890680437</v>
      </c>
      <c r="E521" s="156">
        <v>27637300</v>
      </c>
      <c r="F521" s="76"/>
    </row>
    <row r="522" spans="1:6" ht="12.75" customHeight="1">
      <c r="A522" s="74">
        <v>25745</v>
      </c>
      <c r="B522" s="75" t="s">
        <v>8</v>
      </c>
      <c r="C522" s="75" t="s">
        <v>614</v>
      </c>
      <c r="D522" s="76">
        <v>899999384</v>
      </c>
      <c r="E522" s="156">
        <v>15966805</v>
      </c>
      <c r="F522" s="76"/>
    </row>
    <row r="523" spans="1:6" ht="12.75" customHeight="1">
      <c r="A523" s="74">
        <v>25758</v>
      </c>
      <c r="B523" s="75" t="s">
        <v>8</v>
      </c>
      <c r="C523" s="75" t="s">
        <v>615</v>
      </c>
      <c r="D523" s="76">
        <v>899999468</v>
      </c>
      <c r="E523" s="156">
        <v>0</v>
      </c>
      <c r="F523" s="76" t="s">
        <v>1101</v>
      </c>
    </row>
    <row r="524" spans="1:6" ht="12.75" customHeight="1">
      <c r="A524" s="74">
        <v>25769</v>
      </c>
      <c r="B524" s="75" t="s">
        <v>8</v>
      </c>
      <c r="C524" s="75" t="s">
        <v>616</v>
      </c>
      <c r="D524" s="76">
        <v>899999314</v>
      </c>
      <c r="E524" s="156">
        <v>15646083</v>
      </c>
      <c r="F524" s="76"/>
    </row>
    <row r="525" spans="1:6" ht="12.75" customHeight="1">
      <c r="A525" s="74">
        <v>25772</v>
      </c>
      <c r="B525" s="75" t="s">
        <v>8</v>
      </c>
      <c r="C525" s="75" t="s">
        <v>617</v>
      </c>
      <c r="D525" s="76">
        <v>899999430</v>
      </c>
      <c r="E525" s="156">
        <v>127962317</v>
      </c>
      <c r="F525" s="76" t="s">
        <v>1101</v>
      </c>
    </row>
    <row r="526" spans="1:6" ht="12.75" customHeight="1">
      <c r="A526" s="74">
        <v>25777</v>
      </c>
      <c r="B526" s="75" t="s">
        <v>8</v>
      </c>
      <c r="C526" s="75" t="s">
        <v>618</v>
      </c>
      <c r="D526" s="76">
        <v>899999398</v>
      </c>
      <c r="E526" s="156">
        <v>7172578</v>
      </c>
      <c r="F526" s="76"/>
    </row>
    <row r="527" spans="1:6" ht="12.75" customHeight="1">
      <c r="A527" s="74">
        <v>25779</v>
      </c>
      <c r="B527" s="75" t="s">
        <v>8</v>
      </c>
      <c r="C527" s="75" t="s">
        <v>619</v>
      </c>
      <c r="D527" s="76">
        <v>899999700</v>
      </c>
      <c r="E527" s="156">
        <v>7657622</v>
      </c>
      <c r="F527" s="76"/>
    </row>
    <row r="528" spans="1:6" ht="12.75" customHeight="1">
      <c r="A528" s="74">
        <v>25781</v>
      </c>
      <c r="B528" s="75" t="s">
        <v>8</v>
      </c>
      <c r="C528" s="75" t="s">
        <v>620</v>
      </c>
      <c r="D528" s="76">
        <v>899999476</v>
      </c>
      <c r="E528" s="156">
        <v>0</v>
      </c>
      <c r="F528" s="76" t="s">
        <v>1101</v>
      </c>
    </row>
    <row r="529" spans="1:6" ht="12.75" customHeight="1">
      <c r="A529" s="74">
        <v>25785</v>
      </c>
      <c r="B529" s="75" t="s">
        <v>8</v>
      </c>
      <c r="C529" s="75" t="s">
        <v>621</v>
      </c>
      <c r="D529" s="76">
        <v>899999443</v>
      </c>
      <c r="E529" s="156">
        <v>19124754</v>
      </c>
      <c r="F529" s="76"/>
    </row>
    <row r="530" spans="1:6" ht="12.75" customHeight="1">
      <c r="A530" s="74">
        <v>25793</v>
      </c>
      <c r="B530" s="75" t="s">
        <v>8</v>
      </c>
      <c r="C530" s="75" t="s">
        <v>622</v>
      </c>
      <c r="D530" s="76">
        <v>899999481</v>
      </c>
      <c r="E530" s="156">
        <v>10315178</v>
      </c>
      <c r="F530" s="76"/>
    </row>
    <row r="531" spans="1:6" ht="12.75" customHeight="1">
      <c r="A531" s="74">
        <v>25797</v>
      </c>
      <c r="B531" s="75" t="s">
        <v>8</v>
      </c>
      <c r="C531" s="75" t="s">
        <v>623</v>
      </c>
      <c r="D531" s="76">
        <v>800004574</v>
      </c>
      <c r="E531" s="156">
        <v>0</v>
      </c>
      <c r="F531" s="76" t="s">
        <v>1101</v>
      </c>
    </row>
    <row r="532" spans="1:6" ht="12.75" customHeight="1">
      <c r="A532" s="74">
        <v>25799</v>
      </c>
      <c r="B532" s="75" t="s">
        <v>8</v>
      </c>
      <c r="C532" s="75" t="s">
        <v>624</v>
      </c>
      <c r="D532" s="76">
        <v>800095174</v>
      </c>
      <c r="E532" s="156">
        <v>17638171</v>
      </c>
      <c r="F532" s="76"/>
    </row>
    <row r="533" spans="1:6" ht="12.75" customHeight="1">
      <c r="A533" s="74">
        <v>25805</v>
      </c>
      <c r="B533" s="75" t="s">
        <v>8</v>
      </c>
      <c r="C533" s="75" t="s">
        <v>625</v>
      </c>
      <c r="D533" s="76">
        <v>800018689</v>
      </c>
      <c r="E533" s="156">
        <v>5613393</v>
      </c>
      <c r="F533" s="76"/>
    </row>
    <row r="534" spans="1:6" ht="12.75" customHeight="1">
      <c r="A534" s="74">
        <v>25807</v>
      </c>
      <c r="B534" s="75" t="s">
        <v>8</v>
      </c>
      <c r="C534" s="75" t="s">
        <v>626</v>
      </c>
      <c r="D534" s="76">
        <v>800094782</v>
      </c>
      <c r="E534" s="156">
        <v>3406313</v>
      </c>
      <c r="F534" s="76"/>
    </row>
    <row r="535" spans="1:6" ht="12.75" customHeight="1">
      <c r="A535" s="74">
        <v>25815</v>
      </c>
      <c r="B535" s="75" t="s">
        <v>8</v>
      </c>
      <c r="C535" s="75" t="s">
        <v>627</v>
      </c>
      <c r="D535" s="76">
        <v>800093439</v>
      </c>
      <c r="E535" s="156">
        <v>19090697</v>
      </c>
      <c r="F535" s="76"/>
    </row>
    <row r="536" spans="1:6" ht="12.75" customHeight="1">
      <c r="A536" s="74">
        <v>25817</v>
      </c>
      <c r="B536" s="75" t="s">
        <v>8</v>
      </c>
      <c r="C536" s="75" t="s">
        <v>628</v>
      </c>
      <c r="D536" s="76">
        <v>899999428</v>
      </c>
      <c r="E536" s="156">
        <v>36469757</v>
      </c>
      <c r="F536" s="76"/>
    </row>
    <row r="537" spans="1:6" ht="12.75" customHeight="1">
      <c r="A537" s="74">
        <v>25823</v>
      </c>
      <c r="B537" s="75" t="s">
        <v>8</v>
      </c>
      <c r="C537" s="75" t="s">
        <v>629</v>
      </c>
      <c r="D537" s="76">
        <v>800072715</v>
      </c>
      <c r="E537" s="156">
        <v>0</v>
      </c>
      <c r="F537" s="76" t="s">
        <v>1103</v>
      </c>
    </row>
    <row r="538" spans="1:6" ht="12.75" customHeight="1">
      <c r="A538" s="74">
        <v>25839</v>
      </c>
      <c r="B538" s="75" t="s">
        <v>8</v>
      </c>
      <c r="C538" s="75" t="s">
        <v>630</v>
      </c>
      <c r="D538" s="76">
        <v>899999385</v>
      </c>
      <c r="E538" s="156">
        <v>0</v>
      </c>
      <c r="F538" s="76" t="s">
        <v>1101</v>
      </c>
    </row>
    <row r="539" spans="1:6" ht="12.75" customHeight="1">
      <c r="A539" s="74">
        <v>25841</v>
      </c>
      <c r="B539" s="75" t="s">
        <v>8</v>
      </c>
      <c r="C539" s="75" t="s">
        <v>631</v>
      </c>
      <c r="D539" s="76">
        <v>800095568</v>
      </c>
      <c r="E539" s="156">
        <v>8405366</v>
      </c>
      <c r="F539" s="76"/>
    </row>
    <row r="540" spans="1:6" ht="12.75" customHeight="1">
      <c r="A540" s="74">
        <v>25843</v>
      </c>
      <c r="B540" s="75" t="s">
        <v>8</v>
      </c>
      <c r="C540" s="75" t="s">
        <v>632</v>
      </c>
      <c r="D540" s="76">
        <v>899999281</v>
      </c>
      <c r="E540" s="156">
        <v>0</v>
      </c>
      <c r="F540" s="76" t="s">
        <v>1101</v>
      </c>
    </row>
    <row r="541" spans="1:6" ht="12.75" customHeight="1">
      <c r="A541" s="74">
        <v>25845</v>
      </c>
      <c r="B541" s="75" t="s">
        <v>8</v>
      </c>
      <c r="C541" s="75" t="s">
        <v>633</v>
      </c>
      <c r="D541" s="76">
        <v>899999388</v>
      </c>
      <c r="E541" s="156">
        <v>8958303</v>
      </c>
      <c r="F541" s="76"/>
    </row>
    <row r="542" spans="1:6" ht="12.75" customHeight="1">
      <c r="A542" s="74">
        <v>25851</v>
      </c>
      <c r="B542" s="75" t="s">
        <v>8</v>
      </c>
      <c r="C542" s="75" t="s">
        <v>634</v>
      </c>
      <c r="D542" s="76">
        <v>899999407</v>
      </c>
      <c r="E542" s="156">
        <v>5638231</v>
      </c>
      <c r="F542" s="76"/>
    </row>
    <row r="543" spans="1:6" ht="12.75" customHeight="1">
      <c r="A543" s="74">
        <v>25862</v>
      </c>
      <c r="B543" s="75" t="s">
        <v>8</v>
      </c>
      <c r="C543" s="75" t="s">
        <v>635</v>
      </c>
      <c r="D543" s="76">
        <v>899999448</v>
      </c>
      <c r="E543" s="156">
        <v>10150046</v>
      </c>
      <c r="F543" s="76"/>
    </row>
    <row r="544" spans="1:6" ht="12.75" customHeight="1">
      <c r="A544" s="74">
        <v>25867</v>
      </c>
      <c r="B544" s="75" t="s">
        <v>8</v>
      </c>
      <c r="C544" s="75" t="s">
        <v>636</v>
      </c>
      <c r="D544" s="76">
        <v>899999709</v>
      </c>
      <c r="E544" s="156">
        <v>5736911</v>
      </c>
      <c r="F544" s="76"/>
    </row>
    <row r="545" spans="1:6" ht="12.75" customHeight="1">
      <c r="A545" s="74">
        <v>25871</v>
      </c>
      <c r="B545" s="75" t="s">
        <v>8</v>
      </c>
      <c r="C545" s="75" t="s">
        <v>637</v>
      </c>
      <c r="D545" s="76">
        <v>899999447</v>
      </c>
      <c r="E545" s="156">
        <v>3192475</v>
      </c>
      <c r="F545" s="76"/>
    </row>
    <row r="546" spans="1:6" ht="12.75" customHeight="1">
      <c r="A546" s="74">
        <v>25873</v>
      </c>
      <c r="B546" s="75" t="s">
        <v>8</v>
      </c>
      <c r="C546" s="75" t="s">
        <v>638</v>
      </c>
      <c r="D546" s="76">
        <v>899999445</v>
      </c>
      <c r="E546" s="156">
        <v>23609467</v>
      </c>
      <c r="F546" s="76"/>
    </row>
    <row r="547" spans="1:6" ht="12.75" customHeight="1">
      <c r="A547" s="74">
        <v>25875</v>
      </c>
      <c r="B547" s="75" t="s">
        <v>8</v>
      </c>
      <c r="C547" s="75" t="s">
        <v>639</v>
      </c>
      <c r="D547" s="76">
        <v>899999312</v>
      </c>
      <c r="E547" s="156">
        <v>30314985</v>
      </c>
      <c r="F547" s="76"/>
    </row>
    <row r="548" spans="1:6" ht="12.75" customHeight="1">
      <c r="A548" s="74">
        <v>25878</v>
      </c>
      <c r="B548" s="75" t="s">
        <v>8</v>
      </c>
      <c r="C548" s="75" t="s">
        <v>640</v>
      </c>
      <c r="D548" s="76">
        <v>890680142</v>
      </c>
      <c r="E548" s="156">
        <v>19825646</v>
      </c>
      <c r="F548" s="76"/>
    </row>
    <row r="549" spans="1:6" ht="12.75" customHeight="1">
      <c r="A549" s="74">
        <v>25885</v>
      </c>
      <c r="B549" s="75" t="s">
        <v>8</v>
      </c>
      <c r="C549" s="75" t="s">
        <v>641</v>
      </c>
      <c r="D549" s="76">
        <v>800094776</v>
      </c>
      <c r="E549" s="156">
        <v>27325786</v>
      </c>
      <c r="F549" s="76"/>
    </row>
    <row r="550" spans="1:6" ht="12.75" customHeight="1">
      <c r="A550" s="74">
        <v>25898</v>
      </c>
      <c r="B550" s="75" t="s">
        <v>8</v>
      </c>
      <c r="C550" s="75" t="s">
        <v>642</v>
      </c>
      <c r="D550" s="76">
        <v>800094778</v>
      </c>
      <c r="E550" s="156">
        <v>6196255</v>
      </c>
      <c r="F550" s="76"/>
    </row>
    <row r="551" spans="1:6" ht="12.75" customHeight="1">
      <c r="A551" s="74">
        <v>27006</v>
      </c>
      <c r="B551" s="75" t="s">
        <v>87</v>
      </c>
      <c r="C551" s="75" t="s">
        <v>643</v>
      </c>
      <c r="D551" s="76">
        <v>891680050</v>
      </c>
      <c r="E551" s="156">
        <v>22808795</v>
      </c>
      <c r="F551" s="76"/>
    </row>
    <row r="552" spans="1:6" ht="12.75" customHeight="1">
      <c r="A552" s="74">
        <v>27025</v>
      </c>
      <c r="B552" s="75" t="s">
        <v>87</v>
      </c>
      <c r="C552" s="75" t="s">
        <v>644</v>
      </c>
      <c r="D552" s="76">
        <v>891600062</v>
      </c>
      <c r="E552" s="156">
        <v>90093755</v>
      </c>
      <c r="F552" s="76"/>
    </row>
    <row r="553" spans="1:6" ht="12.75" customHeight="1">
      <c r="A553" s="74">
        <v>27050</v>
      </c>
      <c r="B553" s="75" t="s">
        <v>87</v>
      </c>
      <c r="C553" s="75" t="s">
        <v>645</v>
      </c>
      <c r="D553" s="76">
        <v>818000395</v>
      </c>
      <c r="E553" s="156">
        <v>18499335</v>
      </c>
      <c r="F553" s="76"/>
    </row>
    <row r="554" spans="1:6" ht="12.75" customHeight="1">
      <c r="A554" s="74">
        <v>27073</v>
      </c>
      <c r="B554" s="75" t="s">
        <v>87</v>
      </c>
      <c r="C554" s="75" t="s">
        <v>646</v>
      </c>
      <c r="D554" s="76">
        <v>891680055</v>
      </c>
      <c r="E554" s="156">
        <v>40261229</v>
      </c>
      <c r="F554" s="76"/>
    </row>
    <row r="555" spans="1:6" ht="12.75" customHeight="1">
      <c r="A555" s="74">
        <v>27075</v>
      </c>
      <c r="B555" s="75" t="s">
        <v>87</v>
      </c>
      <c r="C555" s="75" t="s">
        <v>647</v>
      </c>
      <c r="D555" s="76">
        <v>891680395</v>
      </c>
      <c r="E555" s="156">
        <v>18727009</v>
      </c>
      <c r="F555" s="76" t="s">
        <v>1102</v>
      </c>
    </row>
    <row r="556" spans="1:6" ht="12.75" customHeight="1">
      <c r="A556" s="74">
        <v>27077</v>
      </c>
      <c r="B556" s="75" t="s">
        <v>87</v>
      </c>
      <c r="C556" s="75" t="s">
        <v>648</v>
      </c>
      <c r="D556" s="76">
        <v>800095589</v>
      </c>
      <c r="E556" s="156">
        <v>51813923</v>
      </c>
      <c r="F556" s="76"/>
    </row>
    <row r="557" spans="1:6" ht="12.75" customHeight="1">
      <c r="A557" s="74">
        <v>27099</v>
      </c>
      <c r="B557" s="75" t="s">
        <v>87</v>
      </c>
      <c r="C557" s="75" t="s">
        <v>649</v>
      </c>
      <c r="D557" s="76">
        <v>800070375</v>
      </c>
      <c r="E557" s="156">
        <v>53809737</v>
      </c>
      <c r="F557" s="76"/>
    </row>
    <row r="558" spans="1:6" ht="12.75" customHeight="1">
      <c r="A558" s="74">
        <v>27135</v>
      </c>
      <c r="B558" s="75" t="s">
        <v>87</v>
      </c>
      <c r="C558" s="75" t="s">
        <v>650</v>
      </c>
      <c r="D558" s="76">
        <v>800239414</v>
      </c>
      <c r="E558" s="156">
        <v>13504666</v>
      </c>
      <c r="F558" s="76"/>
    </row>
    <row r="559" spans="1:6" ht="12.75" customHeight="1">
      <c r="A559" s="74">
        <v>27150</v>
      </c>
      <c r="B559" s="75" t="s">
        <v>87</v>
      </c>
      <c r="C559" s="75" t="s">
        <v>651</v>
      </c>
      <c r="D559" s="76">
        <v>818001341</v>
      </c>
      <c r="E559" s="156">
        <v>40803592</v>
      </c>
      <c r="F559" s="76"/>
    </row>
    <row r="560" spans="1:6" ht="12.75" customHeight="1">
      <c r="A560" s="74">
        <v>27160</v>
      </c>
      <c r="B560" s="75" t="s">
        <v>87</v>
      </c>
      <c r="C560" s="75" t="s">
        <v>652</v>
      </c>
      <c r="D560" s="76">
        <v>818001202</v>
      </c>
      <c r="E560" s="156">
        <v>13530124</v>
      </c>
      <c r="F560" s="76"/>
    </row>
    <row r="561" spans="1:6" ht="12.75" customHeight="1">
      <c r="A561" s="74">
        <v>27205</v>
      </c>
      <c r="B561" s="75" t="s">
        <v>87</v>
      </c>
      <c r="C561" s="75" t="s">
        <v>653</v>
      </c>
      <c r="D561" s="76">
        <v>891680057</v>
      </c>
      <c r="E561" s="156">
        <v>34967281</v>
      </c>
      <c r="F561" s="76"/>
    </row>
    <row r="562" spans="1:6" ht="12.75" customHeight="1">
      <c r="A562" s="74">
        <v>27245</v>
      </c>
      <c r="B562" s="75" t="s">
        <v>87</v>
      </c>
      <c r="C562" s="75" t="s">
        <v>654</v>
      </c>
      <c r="D562" s="76">
        <v>891680061</v>
      </c>
      <c r="E562" s="156">
        <v>13522230</v>
      </c>
      <c r="F562" s="76"/>
    </row>
    <row r="563" spans="1:6" ht="12.75" customHeight="1">
      <c r="A563" s="74">
        <v>27250</v>
      </c>
      <c r="B563" s="75" t="s">
        <v>87</v>
      </c>
      <c r="C563" s="75" t="s">
        <v>655</v>
      </c>
      <c r="D563" s="76">
        <v>818000002</v>
      </c>
      <c r="E563" s="156">
        <v>40426872</v>
      </c>
      <c r="F563" s="76"/>
    </row>
    <row r="564" spans="1:6" ht="12.75" customHeight="1">
      <c r="A564" s="74">
        <v>27361</v>
      </c>
      <c r="B564" s="75" t="s">
        <v>87</v>
      </c>
      <c r="C564" s="75" t="s">
        <v>656</v>
      </c>
      <c r="D564" s="76">
        <v>891680067</v>
      </c>
      <c r="E564" s="156">
        <v>114316359</v>
      </c>
      <c r="F564" s="76"/>
    </row>
    <row r="565" spans="1:6" ht="12.75" customHeight="1">
      <c r="A565" s="74">
        <v>27372</v>
      </c>
      <c r="B565" s="75" t="s">
        <v>87</v>
      </c>
      <c r="C565" s="75" t="s">
        <v>657</v>
      </c>
      <c r="D565" s="76">
        <v>891680402</v>
      </c>
      <c r="E565" s="156">
        <v>14032053</v>
      </c>
      <c r="F565" s="76"/>
    </row>
    <row r="566" spans="1:6" ht="12.75" customHeight="1">
      <c r="A566" s="74">
        <v>27413</v>
      </c>
      <c r="B566" s="75" t="s">
        <v>87</v>
      </c>
      <c r="C566" s="75" t="s">
        <v>658</v>
      </c>
      <c r="D566" s="76">
        <v>891680281</v>
      </c>
      <c r="E566" s="156">
        <v>33623995</v>
      </c>
      <c r="F566" s="76"/>
    </row>
    <row r="567" spans="1:6" ht="12.75" customHeight="1">
      <c r="A567" s="74">
        <v>27425</v>
      </c>
      <c r="B567" s="75" t="s">
        <v>87</v>
      </c>
      <c r="C567" s="75" t="s">
        <v>659</v>
      </c>
      <c r="D567" s="76">
        <v>818000941</v>
      </c>
      <c r="E567" s="156">
        <v>26815794</v>
      </c>
      <c r="F567" s="76"/>
    </row>
    <row r="568" spans="1:6" ht="12.75" customHeight="1">
      <c r="A568" s="74">
        <v>27430</v>
      </c>
      <c r="B568" s="75" t="s">
        <v>87</v>
      </c>
      <c r="C568" s="75" t="s">
        <v>660</v>
      </c>
      <c r="D568" s="76">
        <v>818000907</v>
      </c>
      <c r="E568" s="156">
        <v>41370308</v>
      </c>
      <c r="F568" s="76"/>
    </row>
    <row r="569" spans="1:6" ht="12.75" customHeight="1">
      <c r="A569" s="74">
        <v>27450</v>
      </c>
      <c r="B569" s="75" t="s">
        <v>87</v>
      </c>
      <c r="C569" s="75" t="s">
        <v>661</v>
      </c>
      <c r="D569" s="76">
        <v>818001206</v>
      </c>
      <c r="E569" s="156">
        <v>21380329</v>
      </c>
      <c r="F569" s="76"/>
    </row>
    <row r="570" spans="1:6" ht="12.75" customHeight="1">
      <c r="A570" s="74">
        <v>27491</v>
      </c>
      <c r="B570" s="75" t="s">
        <v>87</v>
      </c>
      <c r="C570" s="75" t="s">
        <v>662</v>
      </c>
      <c r="D570" s="76">
        <v>891680075</v>
      </c>
      <c r="E570" s="156">
        <v>17570547</v>
      </c>
      <c r="F570" s="76"/>
    </row>
    <row r="571" spans="1:6" ht="12.75" customHeight="1">
      <c r="A571" s="74">
        <v>27495</v>
      </c>
      <c r="B571" s="75" t="s">
        <v>87</v>
      </c>
      <c r="C571" s="75" t="s">
        <v>663</v>
      </c>
      <c r="D571" s="76">
        <v>891680076</v>
      </c>
      <c r="E571" s="156">
        <v>15601302</v>
      </c>
      <c r="F571" s="76"/>
    </row>
    <row r="572" spans="1:6" ht="12.75" customHeight="1">
      <c r="A572" s="74">
        <v>27580</v>
      </c>
      <c r="B572" s="75" t="s">
        <v>87</v>
      </c>
      <c r="C572" s="75" t="s">
        <v>664</v>
      </c>
      <c r="D572" s="76">
        <v>818001203</v>
      </c>
      <c r="E572" s="156">
        <v>19664767</v>
      </c>
      <c r="F572" s="76"/>
    </row>
    <row r="573" spans="1:6" ht="12.75" customHeight="1">
      <c r="A573" s="74">
        <v>27600</v>
      </c>
      <c r="B573" s="75" t="s">
        <v>87</v>
      </c>
      <c r="C573" s="75" t="s">
        <v>665</v>
      </c>
      <c r="D573" s="76">
        <v>818000899</v>
      </c>
      <c r="E573" s="156">
        <v>30376408</v>
      </c>
      <c r="F573" s="76"/>
    </row>
    <row r="574" spans="1:6" ht="12.75" customHeight="1">
      <c r="A574" s="74">
        <v>27615</v>
      </c>
      <c r="B574" s="75" t="s">
        <v>87</v>
      </c>
      <c r="C574" s="75" t="s">
        <v>666</v>
      </c>
      <c r="D574" s="76">
        <v>891680079</v>
      </c>
      <c r="E574" s="156">
        <v>106411125</v>
      </c>
      <c r="F574" s="76"/>
    </row>
    <row r="575" spans="1:6" ht="12.75" customHeight="1">
      <c r="A575" s="74">
        <v>27660</v>
      </c>
      <c r="B575" s="75" t="s">
        <v>87</v>
      </c>
      <c r="C575" s="75" t="s">
        <v>667</v>
      </c>
      <c r="D575" s="76">
        <v>891680080</v>
      </c>
      <c r="E575" s="156">
        <v>7744334</v>
      </c>
      <c r="F575" s="76"/>
    </row>
    <row r="576" spans="1:6" ht="12.75" customHeight="1">
      <c r="A576" s="74">
        <v>27745</v>
      </c>
      <c r="B576" s="75" t="s">
        <v>87</v>
      </c>
      <c r="C576" s="75" t="s">
        <v>668</v>
      </c>
      <c r="D576" s="76">
        <v>800095613</v>
      </c>
      <c r="E576" s="156">
        <v>7647219</v>
      </c>
      <c r="F576" s="76"/>
    </row>
    <row r="577" spans="1:6" ht="12.75" customHeight="1">
      <c r="A577" s="74">
        <v>27787</v>
      </c>
      <c r="B577" s="75" t="s">
        <v>87</v>
      </c>
      <c r="C577" s="75" t="s">
        <v>669</v>
      </c>
      <c r="D577" s="76">
        <v>891680081</v>
      </c>
      <c r="E577" s="156">
        <v>71400811</v>
      </c>
      <c r="F577" s="76"/>
    </row>
    <row r="578" spans="1:6" ht="12.75" customHeight="1">
      <c r="A578" s="74">
        <v>27800</v>
      </c>
      <c r="B578" s="75" t="s">
        <v>87</v>
      </c>
      <c r="C578" s="75" t="s">
        <v>670</v>
      </c>
      <c r="D578" s="76">
        <v>891680196</v>
      </c>
      <c r="E578" s="156">
        <v>0</v>
      </c>
      <c r="F578" s="76" t="s">
        <v>1102</v>
      </c>
    </row>
    <row r="579" spans="1:6" ht="12.75" customHeight="1">
      <c r="A579" s="74">
        <v>27810</v>
      </c>
      <c r="B579" s="75" t="s">
        <v>87</v>
      </c>
      <c r="C579" s="75" t="s">
        <v>671</v>
      </c>
      <c r="D579" s="76">
        <v>818000961</v>
      </c>
      <c r="E579" s="156">
        <v>12885545</v>
      </c>
      <c r="F579" s="76"/>
    </row>
    <row r="580" spans="1:6" ht="12.75" customHeight="1">
      <c r="A580" s="74">
        <v>41006</v>
      </c>
      <c r="B580" s="75" t="s">
        <v>9</v>
      </c>
      <c r="C580" s="75" t="s">
        <v>672</v>
      </c>
      <c r="D580" s="76">
        <v>891180069</v>
      </c>
      <c r="E580" s="156">
        <v>69521901</v>
      </c>
      <c r="F580" s="76"/>
    </row>
    <row r="581" spans="1:6" ht="12.75" customHeight="1">
      <c r="A581" s="74">
        <v>41013</v>
      </c>
      <c r="B581" s="75" t="s">
        <v>9</v>
      </c>
      <c r="C581" s="75" t="s">
        <v>673</v>
      </c>
      <c r="D581" s="76">
        <v>891180139</v>
      </c>
      <c r="E581" s="156">
        <v>0</v>
      </c>
      <c r="F581" s="76" t="s">
        <v>1102</v>
      </c>
    </row>
    <row r="582" spans="1:6" ht="12.75" customHeight="1">
      <c r="A582" s="74">
        <v>41016</v>
      </c>
      <c r="B582" s="75" t="s">
        <v>9</v>
      </c>
      <c r="C582" s="75" t="s">
        <v>674</v>
      </c>
      <c r="D582" s="76">
        <v>891180070</v>
      </c>
      <c r="E582" s="156">
        <v>24777049</v>
      </c>
      <c r="F582" s="76"/>
    </row>
    <row r="583" spans="1:6" ht="12.75" customHeight="1">
      <c r="A583" s="74">
        <v>41020</v>
      </c>
      <c r="B583" s="75" t="s">
        <v>9</v>
      </c>
      <c r="C583" s="75" t="s">
        <v>675</v>
      </c>
      <c r="D583" s="76">
        <v>891180024</v>
      </c>
      <c r="E583" s="156">
        <v>35976531</v>
      </c>
      <c r="F583" s="76"/>
    </row>
    <row r="584" spans="1:6" ht="12.75" customHeight="1">
      <c r="A584" s="74">
        <v>41026</v>
      </c>
      <c r="B584" s="75" t="s">
        <v>9</v>
      </c>
      <c r="C584" s="75" t="s">
        <v>676</v>
      </c>
      <c r="D584" s="76">
        <v>891180118</v>
      </c>
      <c r="E584" s="156">
        <v>36764644</v>
      </c>
      <c r="F584" s="76" t="s">
        <v>1101</v>
      </c>
    </row>
    <row r="585" spans="1:6" ht="12.75" customHeight="1">
      <c r="A585" s="74">
        <v>41078</v>
      </c>
      <c r="B585" s="75" t="s">
        <v>9</v>
      </c>
      <c r="C585" s="75" t="s">
        <v>677</v>
      </c>
      <c r="D585" s="76">
        <v>891180183</v>
      </c>
      <c r="E585" s="156">
        <v>0</v>
      </c>
      <c r="F585" s="76" t="s">
        <v>1102</v>
      </c>
    </row>
    <row r="586" spans="1:6" ht="12.75" customHeight="1">
      <c r="A586" s="74">
        <v>41132</v>
      </c>
      <c r="B586" s="75" t="s">
        <v>9</v>
      </c>
      <c r="C586" s="75" t="s">
        <v>678</v>
      </c>
      <c r="D586" s="76">
        <v>891118119</v>
      </c>
      <c r="E586" s="156">
        <v>41520031</v>
      </c>
      <c r="F586" s="76"/>
    </row>
    <row r="587" spans="1:6" ht="12.75" customHeight="1">
      <c r="A587" s="74">
        <v>41206</v>
      </c>
      <c r="B587" s="75" t="s">
        <v>9</v>
      </c>
      <c r="C587" s="75" t="s">
        <v>679</v>
      </c>
      <c r="D587" s="76">
        <v>891180028</v>
      </c>
      <c r="E587" s="156">
        <v>13916319</v>
      </c>
      <c r="F587" s="76"/>
    </row>
    <row r="588" spans="1:6" ht="12.75" customHeight="1">
      <c r="A588" s="74">
        <v>41244</v>
      </c>
      <c r="B588" s="75" t="s">
        <v>9</v>
      </c>
      <c r="C588" s="75" t="s">
        <v>680</v>
      </c>
      <c r="D588" s="76">
        <v>891180132</v>
      </c>
      <c r="E588" s="156">
        <v>5036549</v>
      </c>
      <c r="F588" s="76"/>
    </row>
    <row r="589" spans="1:6" ht="12.75" customHeight="1">
      <c r="A589" s="74">
        <v>41298</v>
      </c>
      <c r="B589" s="75" t="s">
        <v>9</v>
      </c>
      <c r="C589" s="75" t="s">
        <v>681</v>
      </c>
      <c r="D589" s="76">
        <v>891180022</v>
      </c>
      <c r="E589" s="156">
        <v>88364179</v>
      </c>
      <c r="F589" s="76"/>
    </row>
    <row r="590" spans="1:6" ht="12.75" customHeight="1">
      <c r="A590" s="74">
        <v>41306</v>
      </c>
      <c r="B590" s="75" t="s">
        <v>9</v>
      </c>
      <c r="C590" s="75" t="s">
        <v>682</v>
      </c>
      <c r="D590" s="76">
        <v>891180176</v>
      </c>
      <c r="E590" s="156">
        <v>39823851</v>
      </c>
      <c r="F590" s="76"/>
    </row>
    <row r="591" spans="1:6" ht="12.75" customHeight="1">
      <c r="A591" s="74">
        <v>41319</v>
      </c>
      <c r="B591" s="75" t="s">
        <v>9</v>
      </c>
      <c r="C591" s="75" t="s">
        <v>172</v>
      </c>
      <c r="D591" s="76">
        <v>891180177</v>
      </c>
      <c r="E591" s="156">
        <v>24987279</v>
      </c>
      <c r="F591" s="76"/>
    </row>
    <row r="592" spans="1:6" ht="12.75" customHeight="1">
      <c r="A592" s="74">
        <v>41349</v>
      </c>
      <c r="B592" s="75" t="s">
        <v>9</v>
      </c>
      <c r="C592" s="75" t="s">
        <v>683</v>
      </c>
      <c r="D592" s="76">
        <v>891180019</v>
      </c>
      <c r="E592" s="156">
        <v>9101236</v>
      </c>
      <c r="F592" s="76"/>
    </row>
    <row r="593" spans="1:6" ht="12.75" customHeight="1">
      <c r="A593" s="74">
        <v>41357</v>
      </c>
      <c r="B593" s="75" t="s">
        <v>9</v>
      </c>
      <c r="C593" s="75" t="s">
        <v>684</v>
      </c>
      <c r="D593" s="76">
        <v>891180131</v>
      </c>
      <c r="E593" s="156">
        <v>17434197</v>
      </c>
      <c r="F593" s="76"/>
    </row>
    <row r="594" spans="1:6" ht="12.75" customHeight="1">
      <c r="A594" s="74">
        <v>41359</v>
      </c>
      <c r="B594" s="75" t="s">
        <v>9</v>
      </c>
      <c r="C594" s="75" t="s">
        <v>685</v>
      </c>
      <c r="D594" s="76">
        <v>800097098</v>
      </c>
      <c r="E594" s="156">
        <v>35491256</v>
      </c>
      <c r="F594" s="76"/>
    </row>
    <row r="595" spans="1:6" ht="12.75" customHeight="1">
      <c r="A595" s="74">
        <v>41378</v>
      </c>
      <c r="B595" s="75" t="s">
        <v>9</v>
      </c>
      <c r="C595" s="75" t="s">
        <v>686</v>
      </c>
      <c r="D595" s="76">
        <v>891180205</v>
      </c>
      <c r="E595" s="156">
        <v>20557927</v>
      </c>
      <c r="F595" s="76"/>
    </row>
    <row r="596" spans="1:6" ht="12.75" customHeight="1">
      <c r="A596" s="74">
        <v>41396</v>
      </c>
      <c r="B596" s="75" t="s">
        <v>9</v>
      </c>
      <c r="C596" s="75" t="s">
        <v>687</v>
      </c>
      <c r="D596" s="76">
        <v>891180155</v>
      </c>
      <c r="E596" s="156">
        <v>94193252</v>
      </c>
      <c r="F596" s="76"/>
    </row>
    <row r="597" spans="1:6" ht="12.75" customHeight="1">
      <c r="A597" s="74">
        <v>41483</v>
      </c>
      <c r="B597" s="75" t="s">
        <v>9</v>
      </c>
      <c r="C597" s="75" t="s">
        <v>688</v>
      </c>
      <c r="D597" s="76">
        <v>891102844</v>
      </c>
      <c r="E597" s="156">
        <v>83910190</v>
      </c>
      <c r="F597" s="76" t="s">
        <v>1101</v>
      </c>
    </row>
    <row r="598" spans="1:6" ht="12.75" customHeight="1">
      <c r="A598" s="74">
        <v>41503</v>
      </c>
      <c r="B598" s="75" t="s">
        <v>9</v>
      </c>
      <c r="C598" s="75" t="s">
        <v>689</v>
      </c>
      <c r="D598" s="76">
        <v>891180179</v>
      </c>
      <c r="E598" s="156">
        <v>0</v>
      </c>
      <c r="F598" s="76" t="s">
        <v>1102</v>
      </c>
    </row>
    <row r="599" spans="1:6" ht="12.75" customHeight="1">
      <c r="A599" s="74">
        <v>41518</v>
      </c>
      <c r="B599" s="75" t="s">
        <v>9</v>
      </c>
      <c r="C599" s="75" t="s">
        <v>690</v>
      </c>
      <c r="D599" s="76">
        <v>891180194</v>
      </c>
      <c r="E599" s="156">
        <v>8103050</v>
      </c>
      <c r="F599" s="76"/>
    </row>
    <row r="600" spans="1:6" ht="12.75" customHeight="1">
      <c r="A600" s="74">
        <v>41524</v>
      </c>
      <c r="B600" s="75" t="s">
        <v>9</v>
      </c>
      <c r="C600" s="75" t="s">
        <v>691</v>
      </c>
      <c r="D600" s="76">
        <v>891180021</v>
      </c>
      <c r="E600" s="156">
        <v>31788882</v>
      </c>
      <c r="F600" s="76"/>
    </row>
    <row r="601" spans="1:6" ht="12.75" customHeight="1">
      <c r="A601" s="74">
        <v>41530</v>
      </c>
      <c r="B601" s="75" t="s">
        <v>9</v>
      </c>
      <c r="C601" s="75" t="s">
        <v>432</v>
      </c>
      <c r="D601" s="76">
        <v>891102764</v>
      </c>
      <c r="E601" s="156">
        <v>17661659</v>
      </c>
      <c r="F601" s="76"/>
    </row>
    <row r="602" spans="1:6" ht="12.75" customHeight="1">
      <c r="A602" s="74">
        <v>41548</v>
      </c>
      <c r="B602" s="75" t="s">
        <v>9</v>
      </c>
      <c r="C602" s="75" t="s">
        <v>692</v>
      </c>
      <c r="D602" s="76">
        <v>891180199</v>
      </c>
      <c r="E602" s="156">
        <v>21209214</v>
      </c>
      <c r="F602" s="76"/>
    </row>
    <row r="603" spans="1:6" ht="12.75" customHeight="1">
      <c r="A603" s="74">
        <v>41615</v>
      </c>
      <c r="B603" s="75" t="s">
        <v>9</v>
      </c>
      <c r="C603" s="75" t="s">
        <v>693</v>
      </c>
      <c r="D603" s="76">
        <v>891180040</v>
      </c>
      <c r="E603" s="156">
        <v>25600872</v>
      </c>
      <c r="F603" s="76"/>
    </row>
    <row r="604" spans="1:6" ht="12.75" customHeight="1">
      <c r="A604" s="74">
        <v>41660</v>
      </c>
      <c r="B604" s="75" t="s">
        <v>9</v>
      </c>
      <c r="C604" s="75" t="s">
        <v>694</v>
      </c>
      <c r="D604" s="76">
        <v>891180180</v>
      </c>
      <c r="E604" s="156">
        <v>19051157</v>
      </c>
      <c r="F604" s="76"/>
    </row>
    <row r="605" spans="1:6" ht="12.75" customHeight="1">
      <c r="A605" s="74">
        <v>41668</v>
      </c>
      <c r="B605" s="75" t="s">
        <v>9</v>
      </c>
      <c r="C605" s="75" t="s">
        <v>695</v>
      </c>
      <c r="D605" s="76">
        <v>891180056</v>
      </c>
      <c r="E605" s="156">
        <v>43696680</v>
      </c>
      <c r="F605" s="76"/>
    </row>
    <row r="606" spans="1:6" ht="12.75" customHeight="1">
      <c r="A606" s="74">
        <v>41676</v>
      </c>
      <c r="B606" s="75" t="s">
        <v>9</v>
      </c>
      <c r="C606" s="75" t="s">
        <v>383</v>
      </c>
      <c r="D606" s="76">
        <v>891180076</v>
      </c>
      <c r="E606" s="156">
        <v>15534526</v>
      </c>
      <c r="F606" s="76"/>
    </row>
    <row r="607" spans="1:6" ht="12.75" customHeight="1">
      <c r="A607" s="74">
        <v>41770</v>
      </c>
      <c r="B607" s="75" t="s">
        <v>9</v>
      </c>
      <c r="C607" s="75" t="s">
        <v>696</v>
      </c>
      <c r="D607" s="76">
        <v>891180191</v>
      </c>
      <c r="E607" s="156">
        <v>35470789</v>
      </c>
      <c r="F607" s="76"/>
    </row>
    <row r="608" spans="1:6" ht="12.75" customHeight="1">
      <c r="A608" s="74">
        <v>41791</v>
      </c>
      <c r="B608" s="75" t="s">
        <v>9</v>
      </c>
      <c r="C608" s="75" t="s">
        <v>697</v>
      </c>
      <c r="D608" s="76">
        <v>891180211</v>
      </c>
      <c r="E608" s="156">
        <v>29889176</v>
      </c>
      <c r="F608" s="76"/>
    </row>
    <row r="609" spans="1:6" ht="12.75" customHeight="1">
      <c r="A609" s="74">
        <v>41797</v>
      </c>
      <c r="B609" s="75" t="s">
        <v>9</v>
      </c>
      <c r="C609" s="75" t="s">
        <v>698</v>
      </c>
      <c r="D609" s="76">
        <v>800097176</v>
      </c>
      <c r="E609" s="156">
        <v>12968809</v>
      </c>
      <c r="F609" s="76"/>
    </row>
    <row r="610" spans="1:6" ht="12.75" customHeight="1">
      <c r="A610" s="74">
        <v>41799</v>
      </c>
      <c r="B610" s="75" t="s">
        <v>9</v>
      </c>
      <c r="C610" s="75" t="s">
        <v>699</v>
      </c>
      <c r="D610" s="76">
        <v>891180127</v>
      </c>
      <c r="E610" s="156">
        <v>20424198</v>
      </c>
      <c r="F610" s="76"/>
    </row>
    <row r="611" spans="1:6" ht="12.75" customHeight="1">
      <c r="A611" s="74">
        <v>41801</v>
      </c>
      <c r="B611" s="75" t="s">
        <v>9</v>
      </c>
      <c r="C611" s="75" t="s">
        <v>700</v>
      </c>
      <c r="D611" s="76">
        <v>891180181</v>
      </c>
      <c r="E611" s="156">
        <v>11390608</v>
      </c>
      <c r="F611" s="76"/>
    </row>
    <row r="612" spans="1:6" ht="12.75" customHeight="1">
      <c r="A612" s="74">
        <v>41807</v>
      </c>
      <c r="B612" s="75" t="s">
        <v>9</v>
      </c>
      <c r="C612" s="75" t="s">
        <v>701</v>
      </c>
      <c r="D612" s="76">
        <v>891180182</v>
      </c>
      <c r="E612" s="156">
        <v>26449460</v>
      </c>
      <c r="F612" s="76"/>
    </row>
    <row r="613" spans="1:6" ht="12.75" customHeight="1">
      <c r="A613" s="74">
        <v>41872</v>
      </c>
      <c r="B613" s="75" t="s">
        <v>9</v>
      </c>
      <c r="C613" s="75" t="s">
        <v>702</v>
      </c>
      <c r="D613" s="76">
        <v>891180187</v>
      </c>
      <c r="E613" s="156">
        <v>10154771</v>
      </c>
      <c r="F613" s="76"/>
    </row>
    <row r="614" spans="1:6" ht="12.75" customHeight="1">
      <c r="A614" s="74">
        <v>41885</v>
      </c>
      <c r="B614" s="75" t="s">
        <v>9</v>
      </c>
      <c r="C614" s="75" t="s">
        <v>703</v>
      </c>
      <c r="D614" s="76">
        <v>800097180</v>
      </c>
      <c r="E614" s="156">
        <v>0</v>
      </c>
      <c r="F614" s="76" t="s">
        <v>1101</v>
      </c>
    </row>
    <row r="615" spans="1:6" ht="12.75" customHeight="1">
      <c r="A615" s="74">
        <v>44035</v>
      </c>
      <c r="B615" s="75" t="s">
        <v>704</v>
      </c>
      <c r="C615" s="75" t="s">
        <v>442</v>
      </c>
      <c r="D615" s="76">
        <v>839000360</v>
      </c>
      <c r="E615" s="156">
        <v>58005533</v>
      </c>
      <c r="F615" s="76"/>
    </row>
    <row r="616" spans="1:6" ht="12.75" customHeight="1">
      <c r="A616" s="74">
        <v>44078</v>
      </c>
      <c r="B616" s="75" t="s">
        <v>704</v>
      </c>
      <c r="C616" s="75" t="s">
        <v>705</v>
      </c>
      <c r="D616" s="76">
        <v>800099223</v>
      </c>
      <c r="E616" s="156">
        <v>54738789</v>
      </c>
      <c r="F616" s="76"/>
    </row>
    <row r="617" spans="1:6" ht="12.75" customHeight="1">
      <c r="A617" s="74">
        <v>44090</v>
      </c>
      <c r="B617" s="75" t="s">
        <v>704</v>
      </c>
      <c r="C617" s="75" t="s">
        <v>706</v>
      </c>
      <c r="D617" s="76">
        <v>825000134</v>
      </c>
      <c r="E617" s="156">
        <v>76248963</v>
      </c>
      <c r="F617" s="76"/>
    </row>
    <row r="618" spans="1:6" ht="12.75" customHeight="1">
      <c r="A618" s="74">
        <v>44098</v>
      </c>
      <c r="B618" s="75" t="s">
        <v>704</v>
      </c>
      <c r="C618" s="75" t="s">
        <v>707</v>
      </c>
      <c r="D618" s="76">
        <v>825000166</v>
      </c>
      <c r="E618" s="156">
        <v>0</v>
      </c>
      <c r="F618" s="76" t="s">
        <v>1101</v>
      </c>
    </row>
    <row r="619" spans="1:6" ht="12.75" customHeight="1">
      <c r="A619" s="74">
        <v>44110</v>
      </c>
      <c r="B619" s="75" t="s">
        <v>704</v>
      </c>
      <c r="C619" s="75" t="s">
        <v>708</v>
      </c>
      <c r="D619" s="76">
        <v>800092788</v>
      </c>
      <c r="E619" s="156">
        <v>7868286</v>
      </c>
      <c r="F619" s="76"/>
    </row>
    <row r="620" spans="1:6" ht="12.75" customHeight="1">
      <c r="A620" s="74">
        <v>44279</v>
      </c>
      <c r="B620" s="75" t="s">
        <v>704</v>
      </c>
      <c r="C620" s="75" t="s">
        <v>709</v>
      </c>
      <c r="D620" s="76">
        <v>892170008</v>
      </c>
      <c r="E620" s="156">
        <v>0</v>
      </c>
      <c r="F620" s="76" t="s">
        <v>1101</v>
      </c>
    </row>
    <row r="621" spans="1:6" ht="12.75" customHeight="1">
      <c r="A621" s="74">
        <v>44378</v>
      </c>
      <c r="B621" s="75" t="s">
        <v>704</v>
      </c>
      <c r="C621" s="75" t="s">
        <v>710</v>
      </c>
      <c r="D621" s="76">
        <v>800255101</v>
      </c>
      <c r="E621" s="156">
        <v>31351974</v>
      </c>
      <c r="F621" s="76"/>
    </row>
    <row r="622" spans="1:6" ht="12.75" customHeight="1">
      <c r="A622" s="74">
        <v>44420</v>
      </c>
      <c r="B622" s="75" t="s">
        <v>704</v>
      </c>
      <c r="C622" s="75" t="s">
        <v>711</v>
      </c>
      <c r="D622" s="76">
        <v>825000676</v>
      </c>
      <c r="E622" s="156">
        <v>0</v>
      </c>
      <c r="F622" s="76" t="s">
        <v>1101</v>
      </c>
    </row>
    <row r="623" spans="1:6" ht="12.75" customHeight="1">
      <c r="A623" s="74">
        <v>44560</v>
      </c>
      <c r="B623" s="75" t="s">
        <v>704</v>
      </c>
      <c r="C623" s="75" t="s">
        <v>504</v>
      </c>
      <c r="D623" s="76">
        <v>892115024</v>
      </c>
      <c r="E623" s="156">
        <v>319191627</v>
      </c>
      <c r="F623" s="76"/>
    </row>
    <row r="624" spans="1:6" ht="12.75" customHeight="1">
      <c r="A624" s="74">
        <v>44650</v>
      </c>
      <c r="B624" s="75" t="s">
        <v>704</v>
      </c>
      <c r="C624" s="75" t="s">
        <v>712</v>
      </c>
      <c r="D624" s="76">
        <v>892115179</v>
      </c>
      <c r="E624" s="156">
        <v>74895699</v>
      </c>
      <c r="F624" s="76"/>
    </row>
    <row r="625" spans="1:6" ht="12.75" customHeight="1">
      <c r="A625" s="74">
        <v>44855</v>
      </c>
      <c r="B625" s="75" t="s">
        <v>704</v>
      </c>
      <c r="C625" s="75" t="s">
        <v>713</v>
      </c>
      <c r="D625" s="76">
        <v>800059405</v>
      </c>
      <c r="E625" s="156">
        <v>19204439</v>
      </c>
      <c r="F625" s="76"/>
    </row>
    <row r="626" spans="1:6" ht="12.75" customHeight="1">
      <c r="A626" s="74">
        <v>44874</v>
      </c>
      <c r="B626" s="75" t="s">
        <v>704</v>
      </c>
      <c r="C626" s="75" t="s">
        <v>299</v>
      </c>
      <c r="D626" s="76">
        <v>892115198</v>
      </c>
      <c r="E626" s="156">
        <v>37183371</v>
      </c>
      <c r="F626" s="76"/>
    </row>
    <row r="627" spans="1:6" ht="12.75" customHeight="1">
      <c r="A627" s="74">
        <v>47030</v>
      </c>
      <c r="B627" s="75" t="s">
        <v>10</v>
      </c>
      <c r="C627" s="75" t="s">
        <v>714</v>
      </c>
      <c r="D627" s="76">
        <v>819003219</v>
      </c>
      <c r="E627" s="156">
        <v>36234287</v>
      </c>
      <c r="F627" s="76"/>
    </row>
    <row r="628" spans="1:6" ht="12.75" customHeight="1">
      <c r="A628" s="74">
        <v>47053</v>
      </c>
      <c r="B628" s="75" t="s">
        <v>10</v>
      </c>
      <c r="C628" s="75" t="s">
        <v>715</v>
      </c>
      <c r="D628" s="76">
        <v>891780041</v>
      </c>
      <c r="E628" s="156">
        <v>79382036</v>
      </c>
      <c r="F628" s="76"/>
    </row>
    <row r="629" spans="1:6" ht="12.75" customHeight="1">
      <c r="A629" s="74">
        <v>47058</v>
      </c>
      <c r="B629" s="75" t="s">
        <v>10</v>
      </c>
      <c r="C629" s="75" t="s">
        <v>716</v>
      </c>
      <c r="D629" s="76">
        <v>891702186</v>
      </c>
      <c r="E629" s="156">
        <v>60943997</v>
      </c>
      <c r="F629" s="76"/>
    </row>
    <row r="630" spans="1:6" ht="12.75" customHeight="1">
      <c r="A630" s="74">
        <v>47161</v>
      </c>
      <c r="B630" s="75" t="s">
        <v>10</v>
      </c>
      <c r="C630" s="75" t="s">
        <v>717</v>
      </c>
      <c r="D630" s="76">
        <v>891780042</v>
      </c>
      <c r="E630" s="156">
        <v>20832898</v>
      </c>
      <c r="F630" s="76"/>
    </row>
    <row r="631" spans="1:6" ht="12.75" customHeight="1">
      <c r="A631" s="74">
        <v>47170</v>
      </c>
      <c r="B631" s="75" t="s">
        <v>10</v>
      </c>
      <c r="C631" s="75" t="s">
        <v>718</v>
      </c>
      <c r="D631" s="76">
        <v>800071934</v>
      </c>
      <c r="E631" s="156">
        <v>53677342</v>
      </c>
      <c r="F631" s="76"/>
    </row>
    <row r="632" spans="1:6" ht="12.75" customHeight="1">
      <c r="A632" s="74">
        <v>47205</v>
      </c>
      <c r="B632" s="75" t="s">
        <v>10</v>
      </c>
      <c r="C632" s="75" t="s">
        <v>159</v>
      </c>
      <c r="D632" s="76">
        <v>819003225</v>
      </c>
      <c r="E632" s="156">
        <v>27653523</v>
      </c>
      <c r="F632" s="76"/>
    </row>
    <row r="633" spans="1:6" ht="12.75" customHeight="1">
      <c r="A633" s="74">
        <v>47245</v>
      </c>
      <c r="B633" s="75" t="s">
        <v>10</v>
      </c>
      <c r="C633" s="75" t="s">
        <v>719</v>
      </c>
      <c r="D633" s="76">
        <v>891780044</v>
      </c>
      <c r="E633" s="156">
        <v>164561077</v>
      </c>
      <c r="F633" s="76"/>
    </row>
    <row r="634" spans="1:6" ht="12.75" customHeight="1">
      <c r="A634" s="74">
        <v>47258</v>
      </c>
      <c r="B634" s="75" t="s">
        <v>10</v>
      </c>
      <c r="C634" s="75" t="s">
        <v>720</v>
      </c>
      <c r="D634" s="76">
        <v>891780049</v>
      </c>
      <c r="E634" s="156">
        <v>41325697</v>
      </c>
      <c r="F634" s="76"/>
    </row>
    <row r="635" spans="1:6" ht="12.75" customHeight="1">
      <c r="A635" s="74">
        <v>47268</v>
      </c>
      <c r="B635" s="75" t="s">
        <v>10</v>
      </c>
      <c r="C635" s="75" t="s">
        <v>721</v>
      </c>
      <c r="D635" s="76">
        <v>819000925</v>
      </c>
      <c r="E635" s="156">
        <v>58480744</v>
      </c>
      <c r="F635" s="76"/>
    </row>
    <row r="636" spans="1:6" ht="12.75" customHeight="1">
      <c r="A636" s="74">
        <v>47288</v>
      </c>
      <c r="B636" s="75" t="s">
        <v>10</v>
      </c>
      <c r="C636" s="75" t="s">
        <v>722</v>
      </c>
      <c r="D636" s="76">
        <v>891780045</v>
      </c>
      <c r="E636" s="156">
        <v>112707744</v>
      </c>
      <c r="F636" s="76"/>
    </row>
    <row r="637" spans="1:6" ht="12.75" customHeight="1">
      <c r="A637" s="74">
        <v>47318</v>
      </c>
      <c r="B637" s="75" t="s">
        <v>10</v>
      </c>
      <c r="C637" s="75" t="s">
        <v>723</v>
      </c>
      <c r="D637" s="76">
        <v>891780047</v>
      </c>
      <c r="E637" s="156">
        <v>71044652</v>
      </c>
      <c r="F637" s="76"/>
    </row>
    <row r="638" spans="1:6" ht="12.75" customHeight="1">
      <c r="A638" s="74">
        <v>47460</v>
      </c>
      <c r="B638" s="75" t="s">
        <v>10</v>
      </c>
      <c r="C638" s="75" t="s">
        <v>724</v>
      </c>
      <c r="D638" s="76">
        <v>819003849</v>
      </c>
      <c r="E638" s="156">
        <v>69790712</v>
      </c>
      <c r="F638" s="76"/>
    </row>
    <row r="639" spans="1:6" ht="12.75" customHeight="1">
      <c r="A639" s="74">
        <v>47541</v>
      </c>
      <c r="B639" s="75" t="s">
        <v>10</v>
      </c>
      <c r="C639" s="75" t="s">
        <v>725</v>
      </c>
      <c r="D639" s="76">
        <v>891780048</v>
      </c>
      <c r="E639" s="156">
        <v>21766569</v>
      </c>
      <c r="F639" s="76"/>
    </row>
    <row r="640" spans="1:6" ht="12.75" customHeight="1">
      <c r="A640" s="74">
        <v>47545</v>
      </c>
      <c r="B640" s="75" t="s">
        <v>10</v>
      </c>
      <c r="C640" s="75" t="s">
        <v>726</v>
      </c>
      <c r="D640" s="76">
        <v>819000985</v>
      </c>
      <c r="E640" s="156">
        <v>45409025</v>
      </c>
      <c r="F640" s="76"/>
    </row>
    <row r="641" spans="1:6" ht="12.75" customHeight="1">
      <c r="A641" s="74">
        <v>47551</v>
      </c>
      <c r="B641" s="75" t="s">
        <v>10</v>
      </c>
      <c r="C641" s="75" t="s">
        <v>727</v>
      </c>
      <c r="D641" s="76">
        <v>891780050</v>
      </c>
      <c r="E641" s="156">
        <v>71005560</v>
      </c>
      <c r="F641" s="76"/>
    </row>
    <row r="642" spans="1:6" ht="12.75" customHeight="1">
      <c r="A642" s="74">
        <v>47555</v>
      </c>
      <c r="B642" s="75" t="s">
        <v>10</v>
      </c>
      <c r="C642" s="75" t="s">
        <v>728</v>
      </c>
      <c r="D642" s="76">
        <v>891780051</v>
      </c>
      <c r="E642" s="156">
        <v>152964976</v>
      </c>
      <c r="F642" s="76"/>
    </row>
    <row r="643" spans="1:6" ht="12.75" customHeight="1">
      <c r="A643" s="74">
        <v>47570</v>
      </c>
      <c r="B643" s="75" t="s">
        <v>10</v>
      </c>
      <c r="C643" s="75" t="s">
        <v>729</v>
      </c>
      <c r="D643" s="76">
        <v>891703045</v>
      </c>
      <c r="E643" s="156">
        <v>55077924</v>
      </c>
      <c r="F643" s="76"/>
    </row>
    <row r="644" spans="1:6" ht="12.75" customHeight="1">
      <c r="A644" s="74">
        <v>47605</v>
      </c>
      <c r="B644" s="75" t="s">
        <v>10</v>
      </c>
      <c r="C644" s="75" t="s">
        <v>730</v>
      </c>
      <c r="D644" s="76">
        <v>891780052</v>
      </c>
      <c r="E644" s="156">
        <v>17184462</v>
      </c>
      <c r="F644" s="76"/>
    </row>
    <row r="645" spans="1:6" ht="12.75" customHeight="1">
      <c r="A645" s="74">
        <v>47660</v>
      </c>
      <c r="B645" s="75" t="s">
        <v>10</v>
      </c>
      <c r="C645" s="75" t="s">
        <v>731</v>
      </c>
      <c r="D645" s="76">
        <v>819003224</v>
      </c>
      <c r="E645" s="156">
        <v>46205158</v>
      </c>
      <c r="F645" s="76"/>
    </row>
    <row r="646" spans="1:6" ht="12.75" customHeight="1">
      <c r="A646" s="74">
        <v>47675</v>
      </c>
      <c r="B646" s="75" t="s">
        <v>10</v>
      </c>
      <c r="C646" s="75" t="s">
        <v>435</v>
      </c>
      <c r="D646" s="76">
        <v>891780053</v>
      </c>
      <c r="E646" s="156">
        <v>146616484</v>
      </c>
      <c r="F646" s="76" t="s">
        <v>1101</v>
      </c>
    </row>
    <row r="647" spans="1:6" ht="12.75" customHeight="1">
      <c r="A647" s="74">
        <v>47692</v>
      </c>
      <c r="B647" s="75" t="s">
        <v>10</v>
      </c>
      <c r="C647" s="75" t="s">
        <v>480</v>
      </c>
      <c r="D647" s="76">
        <v>891780054</v>
      </c>
      <c r="E647" s="156">
        <v>56208633</v>
      </c>
      <c r="F647" s="76"/>
    </row>
    <row r="648" spans="1:6" ht="12.75" customHeight="1">
      <c r="A648" s="74">
        <v>47703</v>
      </c>
      <c r="B648" s="75" t="s">
        <v>10</v>
      </c>
      <c r="C648" s="75" t="s">
        <v>732</v>
      </c>
      <c r="D648" s="76">
        <v>891780055</v>
      </c>
      <c r="E648" s="156">
        <v>31203739</v>
      </c>
      <c r="F648" s="76"/>
    </row>
    <row r="649" spans="1:6" ht="12.75" customHeight="1">
      <c r="A649" s="74">
        <v>47707</v>
      </c>
      <c r="B649" s="75" t="s">
        <v>10</v>
      </c>
      <c r="C649" s="75" t="s">
        <v>733</v>
      </c>
      <c r="D649" s="76">
        <v>891780056</v>
      </c>
      <c r="E649" s="156">
        <v>59029735</v>
      </c>
      <c r="F649" s="76"/>
    </row>
    <row r="650" spans="1:6" ht="12.75" customHeight="1">
      <c r="A650" s="74">
        <v>47720</v>
      </c>
      <c r="B650" s="75" t="s">
        <v>10</v>
      </c>
      <c r="C650" s="75" t="s">
        <v>734</v>
      </c>
      <c r="D650" s="76">
        <v>819003762</v>
      </c>
      <c r="E650" s="156">
        <v>251758241</v>
      </c>
      <c r="F650" s="76" t="s">
        <v>1101</v>
      </c>
    </row>
    <row r="651" spans="1:6" ht="12.75" customHeight="1">
      <c r="A651" s="74">
        <v>47745</v>
      </c>
      <c r="B651" s="75" t="s">
        <v>10</v>
      </c>
      <c r="C651" s="75" t="s">
        <v>735</v>
      </c>
      <c r="D651" s="76">
        <v>891780103</v>
      </c>
      <c r="E651" s="156">
        <v>0</v>
      </c>
      <c r="F651" s="76" t="s">
        <v>1101</v>
      </c>
    </row>
    <row r="652" spans="1:6" ht="12.75" customHeight="1">
      <c r="A652" s="74">
        <v>47798</v>
      </c>
      <c r="B652" s="75" t="s">
        <v>10</v>
      </c>
      <c r="C652" s="75" t="s">
        <v>736</v>
      </c>
      <c r="D652" s="76">
        <v>891780057</v>
      </c>
      <c r="E652" s="156">
        <v>0</v>
      </c>
      <c r="F652" s="76" t="s">
        <v>1101</v>
      </c>
    </row>
    <row r="653" spans="1:6" ht="12.75" customHeight="1">
      <c r="A653" s="74">
        <v>47960</v>
      </c>
      <c r="B653" s="75" t="s">
        <v>10</v>
      </c>
      <c r="C653" s="75" t="s">
        <v>737</v>
      </c>
      <c r="D653" s="76">
        <v>819003760</v>
      </c>
      <c r="E653" s="156">
        <v>22794641</v>
      </c>
      <c r="F653" s="76"/>
    </row>
    <row r="654" spans="1:6" ht="12.75" customHeight="1">
      <c r="A654" s="74">
        <v>47980</v>
      </c>
      <c r="B654" s="75" t="s">
        <v>10</v>
      </c>
      <c r="C654" s="75" t="s">
        <v>738</v>
      </c>
      <c r="D654" s="76">
        <v>819003297</v>
      </c>
      <c r="E654" s="156">
        <v>125744323</v>
      </c>
      <c r="F654" s="76"/>
    </row>
    <row r="655" spans="1:6" ht="12.75" customHeight="1">
      <c r="A655" s="74">
        <v>50006</v>
      </c>
      <c r="B655" s="75" t="s">
        <v>11</v>
      </c>
      <c r="C655" s="75" t="s">
        <v>739</v>
      </c>
      <c r="D655" s="76">
        <v>892001457</v>
      </c>
      <c r="E655" s="156">
        <v>84660404</v>
      </c>
      <c r="F655" s="76"/>
    </row>
    <row r="656" spans="1:6" ht="12.75" customHeight="1">
      <c r="A656" s="74">
        <v>50110</v>
      </c>
      <c r="B656" s="75" t="s">
        <v>11</v>
      </c>
      <c r="C656" s="75" t="s">
        <v>740</v>
      </c>
      <c r="D656" s="76">
        <v>800152577</v>
      </c>
      <c r="E656" s="156">
        <v>11434948</v>
      </c>
      <c r="F656" s="76"/>
    </row>
    <row r="657" spans="1:6" ht="12.75" customHeight="1">
      <c r="A657" s="74">
        <v>50124</v>
      </c>
      <c r="B657" s="75" t="s">
        <v>11</v>
      </c>
      <c r="C657" s="75" t="s">
        <v>741</v>
      </c>
      <c r="D657" s="76">
        <v>892099232</v>
      </c>
      <c r="E657" s="156">
        <v>8222048</v>
      </c>
      <c r="F657" s="76"/>
    </row>
    <row r="658" spans="1:6" ht="12.75" customHeight="1">
      <c r="A658" s="74">
        <v>50150</v>
      </c>
      <c r="B658" s="75" t="s">
        <v>11</v>
      </c>
      <c r="C658" s="75" t="s">
        <v>742</v>
      </c>
      <c r="D658" s="76">
        <v>800098190</v>
      </c>
      <c r="E658" s="156">
        <v>15116706</v>
      </c>
      <c r="F658" s="76"/>
    </row>
    <row r="659" spans="1:6" ht="12.75" customHeight="1">
      <c r="A659" s="74">
        <v>50223</v>
      </c>
      <c r="B659" s="75" t="s">
        <v>11</v>
      </c>
      <c r="C659" s="75" t="s">
        <v>743</v>
      </c>
      <c r="D659" s="76">
        <v>892000812</v>
      </c>
      <c r="E659" s="156">
        <v>8393418</v>
      </c>
      <c r="F659" s="76"/>
    </row>
    <row r="660" spans="1:6" ht="12.75" customHeight="1">
      <c r="A660" s="74">
        <v>50226</v>
      </c>
      <c r="B660" s="75" t="s">
        <v>11</v>
      </c>
      <c r="C660" s="75" t="s">
        <v>744</v>
      </c>
      <c r="D660" s="76">
        <v>892099184</v>
      </c>
      <c r="E660" s="156">
        <v>24576029</v>
      </c>
      <c r="F660" s="76"/>
    </row>
    <row r="661" spans="1:6" ht="12.75" customHeight="1">
      <c r="A661" s="74">
        <v>50245</v>
      </c>
      <c r="B661" s="75" t="s">
        <v>11</v>
      </c>
      <c r="C661" s="75" t="s">
        <v>745</v>
      </c>
      <c r="D661" s="76">
        <v>892099001</v>
      </c>
      <c r="E661" s="156">
        <v>0</v>
      </c>
      <c r="F661" s="76" t="s">
        <v>1101</v>
      </c>
    </row>
    <row r="662" spans="1:6" ht="12.75" customHeight="1">
      <c r="A662" s="74">
        <v>50251</v>
      </c>
      <c r="B662" s="75" t="s">
        <v>11</v>
      </c>
      <c r="C662" s="75" t="s">
        <v>746</v>
      </c>
      <c r="D662" s="76">
        <v>892099278</v>
      </c>
      <c r="E662" s="156">
        <v>13108331</v>
      </c>
      <c r="F662" s="76"/>
    </row>
    <row r="663" spans="1:6" ht="12.75" customHeight="1">
      <c r="A663" s="74">
        <v>50270</v>
      </c>
      <c r="B663" s="75" t="s">
        <v>11</v>
      </c>
      <c r="C663" s="75" t="s">
        <v>747</v>
      </c>
      <c r="D663" s="76">
        <v>800255443</v>
      </c>
      <c r="E663" s="156">
        <v>5936846</v>
      </c>
      <c r="F663" s="76"/>
    </row>
    <row r="664" spans="1:6" ht="12.75" customHeight="1">
      <c r="A664" s="74">
        <v>50287</v>
      </c>
      <c r="B664" s="75" t="s">
        <v>11</v>
      </c>
      <c r="C664" s="75" t="s">
        <v>748</v>
      </c>
      <c r="D664" s="76">
        <v>892099183</v>
      </c>
      <c r="E664" s="156">
        <v>16402987</v>
      </c>
      <c r="F664" s="76"/>
    </row>
    <row r="665" spans="1:6" ht="12.75" customHeight="1">
      <c r="A665" s="74">
        <v>50313</v>
      </c>
      <c r="B665" s="75" t="s">
        <v>11</v>
      </c>
      <c r="C665" s="75" t="s">
        <v>171</v>
      </c>
      <c r="D665" s="76">
        <v>892099243</v>
      </c>
      <c r="E665" s="156">
        <v>85373405</v>
      </c>
      <c r="F665" s="76"/>
    </row>
    <row r="666" spans="1:6" ht="12.75" customHeight="1">
      <c r="A666" s="74">
        <v>50318</v>
      </c>
      <c r="B666" s="75" t="s">
        <v>11</v>
      </c>
      <c r="C666" s="75" t="s">
        <v>723</v>
      </c>
      <c r="D666" s="76">
        <v>800098193</v>
      </c>
      <c r="E666" s="156">
        <v>13880928</v>
      </c>
      <c r="F666" s="76"/>
    </row>
    <row r="667" spans="1:6" ht="12.75" customHeight="1">
      <c r="A667" s="74">
        <v>50325</v>
      </c>
      <c r="B667" s="75" t="s">
        <v>11</v>
      </c>
      <c r="C667" s="75" t="s">
        <v>749</v>
      </c>
      <c r="D667" s="76">
        <v>800136458</v>
      </c>
      <c r="E667" s="156">
        <v>0</v>
      </c>
      <c r="F667" s="76" t="s">
        <v>1101</v>
      </c>
    </row>
    <row r="668" spans="1:6" ht="12.75" customHeight="1">
      <c r="A668" s="74">
        <v>50330</v>
      </c>
      <c r="B668" s="75" t="s">
        <v>11</v>
      </c>
      <c r="C668" s="75" t="s">
        <v>750</v>
      </c>
      <c r="D668" s="76">
        <v>892099317</v>
      </c>
      <c r="E668" s="156">
        <v>182574441</v>
      </c>
      <c r="F668" s="76" t="s">
        <v>1101</v>
      </c>
    </row>
    <row r="669" spans="1:6" ht="12.75" customHeight="1">
      <c r="A669" s="74">
        <v>50350</v>
      </c>
      <c r="B669" s="75" t="s">
        <v>11</v>
      </c>
      <c r="C669" s="75" t="s">
        <v>751</v>
      </c>
      <c r="D669" s="76">
        <v>892099234</v>
      </c>
      <c r="E669" s="156">
        <v>329835093</v>
      </c>
      <c r="F669" s="76" t="s">
        <v>1101</v>
      </c>
    </row>
    <row r="670" spans="1:6" ht="12.75" customHeight="1">
      <c r="A670" s="74">
        <v>50370</v>
      </c>
      <c r="B670" s="75" t="s">
        <v>11</v>
      </c>
      <c r="C670" s="75" t="s">
        <v>752</v>
      </c>
      <c r="D670" s="76">
        <v>800128428</v>
      </c>
      <c r="E670" s="156">
        <v>16368219</v>
      </c>
      <c r="F670" s="76"/>
    </row>
    <row r="671" spans="1:6" ht="12.75" customHeight="1">
      <c r="A671" s="74">
        <v>50400</v>
      </c>
      <c r="B671" s="75" t="s">
        <v>11</v>
      </c>
      <c r="C671" s="75" t="s">
        <v>753</v>
      </c>
      <c r="D671" s="76">
        <v>892099242</v>
      </c>
      <c r="E671" s="156">
        <v>13419038</v>
      </c>
      <c r="F671" s="76"/>
    </row>
    <row r="672" spans="1:6" ht="12.75" customHeight="1">
      <c r="A672" s="74">
        <v>50450</v>
      </c>
      <c r="B672" s="75" t="s">
        <v>11</v>
      </c>
      <c r="C672" s="75" t="s">
        <v>754</v>
      </c>
      <c r="D672" s="76">
        <v>800172206</v>
      </c>
      <c r="E672" s="156">
        <v>25901175</v>
      </c>
      <c r="F672" s="76"/>
    </row>
    <row r="673" spans="1:6" ht="12.75" customHeight="1">
      <c r="A673" s="74">
        <v>50568</v>
      </c>
      <c r="B673" s="75" t="s">
        <v>11</v>
      </c>
      <c r="C673" s="75" t="s">
        <v>755</v>
      </c>
      <c r="D673" s="76">
        <v>800079035</v>
      </c>
      <c r="E673" s="156">
        <v>0</v>
      </c>
      <c r="F673" s="76" t="s">
        <v>1102</v>
      </c>
    </row>
    <row r="674" spans="1:6" ht="12.75" customHeight="1">
      <c r="A674" s="74">
        <v>50573</v>
      </c>
      <c r="B674" s="75" t="s">
        <v>11</v>
      </c>
      <c r="C674" s="75" t="s">
        <v>756</v>
      </c>
      <c r="D674" s="76">
        <v>892099325</v>
      </c>
      <c r="E674" s="156">
        <v>0</v>
      </c>
      <c r="F674" s="76" t="s">
        <v>1101</v>
      </c>
    </row>
    <row r="675" spans="1:6" ht="12.75" customHeight="1">
      <c r="A675" s="74">
        <v>50577</v>
      </c>
      <c r="B675" s="75" t="s">
        <v>11</v>
      </c>
      <c r="C675" s="75" t="s">
        <v>757</v>
      </c>
      <c r="D675" s="76">
        <v>892099309</v>
      </c>
      <c r="E675" s="156">
        <v>15781167</v>
      </c>
      <c r="F675" s="76"/>
    </row>
    <row r="676" spans="1:6" ht="12.75" customHeight="1">
      <c r="A676" s="74">
        <v>50590</v>
      </c>
      <c r="B676" s="75" t="s">
        <v>11</v>
      </c>
      <c r="C676" s="75" t="s">
        <v>451</v>
      </c>
      <c r="D676" s="76">
        <v>800098195</v>
      </c>
      <c r="E676" s="156">
        <v>0</v>
      </c>
      <c r="F676" s="76" t="s">
        <v>1101</v>
      </c>
    </row>
    <row r="677" spans="1:6" ht="12.75" customHeight="1">
      <c r="A677" s="74">
        <v>50606</v>
      </c>
      <c r="B677" s="75" t="s">
        <v>11</v>
      </c>
      <c r="C677" s="75" t="s">
        <v>758</v>
      </c>
      <c r="D677" s="76">
        <v>800098199</v>
      </c>
      <c r="E677" s="156">
        <v>16500573</v>
      </c>
      <c r="F677" s="76"/>
    </row>
    <row r="678" spans="1:6" ht="16.5" customHeight="1">
      <c r="A678" s="74">
        <v>50680</v>
      </c>
      <c r="B678" s="75" t="s">
        <v>11</v>
      </c>
      <c r="C678" s="78" t="s">
        <v>759</v>
      </c>
      <c r="D678" s="76">
        <v>800098203</v>
      </c>
      <c r="E678" s="156">
        <v>16133243</v>
      </c>
      <c r="F678" s="76"/>
    </row>
    <row r="679" spans="1:6" ht="12.75" customHeight="1">
      <c r="A679" s="74">
        <v>50683</v>
      </c>
      <c r="B679" s="75" t="s">
        <v>11</v>
      </c>
      <c r="C679" s="75" t="s">
        <v>760</v>
      </c>
      <c r="D679" s="76">
        <v>800098205</v>
      </c>
      <c r="E679" s="156">
        <v>11182616</v>
      </c>
      <c r="F679" s="76"/>
    </row>
    <row r="680" spans="1:6" ht="12.75" customHeight="1">
      <c r="A680" s="74">
        <v>50686</v>
      </c>
      <c r="B680" s="75" t="s">
        <v>11</v>
      </c>
      <c r="C680" s="75" t="s">
        <v>761</v>
      </c>
      <c r="D680" s="76">
        <v>892099246</v>
      </c>
      <c r="E680" s="156">
        <v>2139957</v>
      </c>
      <c r="F680" s="76"/>
    </row>
    <row r="681" spans="1:6" ht="12.75" customHeight="1">
      <c r="A681" s="74">
        <v>50689</v>
      </c>
      <c r="B681" s="75" t="s">
        <v>11</v>
      </c>
      <c r="C681" s="75" t="s">
        <v>512</v>
      </c>
      <c r="D681" s="76">
        <v>892099548</v>
      </c>
      <c r="E681" s="156">
        <v>28196724</v>
      </c>
      <c r="F681" s="76"/>
    </row>
    <row r="682" spans="1:6" ht="12.75" customHeight="1">
      <c r="A682" s="74">
        <v>50711</v>
      </c>
      <c r="B682" s="75" t="s">
        <v>11</v>
      </c>
      <c r="C682" s="75" t="s">
        <v>762</v>
      </c>
      <c r="D682" s="76">
        <v>892099173</v>
      </c>
      <c r="E682" s="156">
        <v>37149871</v>
      </c>
      <c r="F682" s="76"/>
    </row>
    <row r="683" spans="1:6" ht="12.75" customHeight="1">
      <c r="A683" s="74">
        <v>52019</v>
      </c>
      <c r="B683" s="75" t="s">
        <v>12</v>
      </c>
      <c r="C683" s="75" t="s">
        <v>540</v>
      </c>
      <c r="D683" s="76">
        <v>800099054</v>
      </c>
      <c r="E683" s="156">
        <v>0</v>
      </c>
      <c r="F683" s="76" t="s">
        <v>1101</v>
      </c>
    </row>
    <row r="684" spans="1:6" ht="12.75" customHeight="1">
      <c r="A684" s="74">
        <v>52022</v>
      </c>
      <c r="B684" s="75" t="s">
        <v>12</v>
      </c>
      <c r="C684" s="75" t="s">
        <v>763</v>
      </c>
      <c r="D684" s="76">
        <v>800099052</v>
      </c>
      <c r="E684" s="156">
        <v>9990301</v>
      </c>
      <c r="F684" s="76"/>
    </row>
    <row r="685" spans="1:6" ht="12.75" customHeight="1">
      <c r="A685" s="74">
        <v>52036</v>
      </c>
      <c r="B685" s="75" t="s">
        <v>12</v>
      </c>
      <c r="C685" s="75" t="s">
        <v>764</v>
      </c>
      <c r="D685" s="76">
        <v>800099055</v>
      </c>
      <c r="E685" s="156">
        <v>0</v>
      </c>
      <c r="F685" s="76" t="s">
        <v>1101</v>
      </c>
    </row>
    <row r="686" spans="1:6" ht="12.75" customHeight="1">
      <c r="A686" s="74">
        <v>52051</v>
      </c>
      <c r="B686" s="75" t="s">
        <v>12</v>
      </c>
      <c r="C686" s="75" t="s">
        <v>765</v>
      </c>
      <c r="D686" s="76">
        <v>800099058</v>
      </c>
      <c r="E686" s="156">
        <v>119163492</v>
      </c>
      <c r="F686" s="76" t="s">
        <v>1101</v>
      </c>
    </row>
    <row r="687" spans="1:6" ht="12.75" customHeight="1">
      <c r="A687" s="74">
        <v>52079</v>
      </c>
      <c r="B687" s="75" t="s">
        <v>12</v>
      </c>
      <c r="C687" s="75" t="s">
        <v>766</v>
      </c>
      <c r="D687" s="76">
        <v>800099061</v>
      </c>
      <c r="E687" s="156">
        <v>127791493</v>
      </c>
      <c r="F687" s="76"/>
    </row>
    <row r="688" spans="1:6" ht="12.75" customHeight="1">
      <c r="A688" s="74">
        <v>52083</v>
      </c>
      <c r="B688" s="75" t="s">
        <v>12</v>
      </c>
      <c r="C688" s="75" t="s">
        <v>304</v>
      </c>
      <c r="D688" s="76">
        <v>800035482</v>
      </c>
      <c r="E688" s="156">
        <v>10687581</v>
      </c>
      <c r="F688" s="76"/>
    </row>
    <row r="689" spans="1:6" ht="12.75" customHeight="1">
      <c r="A689" s="74">
        <v>52110</v>
      </c>
      <c r="B689" s="75" t="s">
        <v>12</v>
      </c>
      <c r="C689" s="75" t="s">
        <v>767</v>
      </c>
      <c r="D689" s="76">
        <v>800099062</v>
      </c>
      <c r="E689" s="156">
        <v>29823214</v>
      </c>
      <c r="F689" s="76"/>
    </row>
    <row r="690" spans="1:6" ht="12.75" customHeight="1">
      <c r="A690" s="74">
        <v>52203</v>
      </c>
      <c r="B690" s="75" t="s">
        <v>12</v>
      </c>
      <c r="C690" s="75" t="s">
        <v>768</v>
      </c>
      <c r="D690" s="76">
        <v>800019816</v>
      </c>
      <c r="E690" s="156">
        <v>14255036</v>
      </c>
      <c r="F690" s="76"/>
    </row>
    <row r="691" spans="1:6" ht="12.75" customHeight="1">
      <c r="A691" s="74">
        <v>52207</v>
      </c>
      <c r="B691" s="75" t="s">
        <v>12</v>
      </c>
      <c r="C691" s="75" t="s">
        <v>769</v>
      </c>
      <c r="D691" s="76">
        <v>800019000</v>
      </c>
      <c r="E691" s="156">
        <v>104272910</v>
      </c>
      <c r="F691" s="76" t="s">
        <v>1101</v>
      </c>
    </row>
    <row r="692" spans="1:6" ht="12.75" customHeight="1">
      <c r="A692" s="74">
        <v>52210</v>
      </c>
      <c r="B692" s="75" t="s">
        <v>12</v>
      </c>
      <c r="C692" s="75" t="s">
        <v>770</v>
      </c>
      <c r="D692" s="76">
        <v>800099064</v>
      </c>
      <c r="E692" s="156">
        <v>8376398</v>
      </c>
      <c r="F692" s="76"/>
    </row>
    <row r="693" spans="1:6" ht="12.75" customHeight="1">
      <c r="A693" s="74">
        <v>52215</v>
      </c>
      <c r="B693" s="75" t="s">
        <v>12</v>
      </c>
      <c r="C693" s="75" t="s">
        <v>83</v>
      </c>
      <c r="D693" s="76">
        <v>800035024</v>
      </c>
      <c r="E693" s="156">
        <v>217377391</v>
      </c>
      <c r="F693" s="76" t="s">
        <v>1101</v>
      </c>
    </row>
    <row r="694" spans="1:6" ht="12.75" customHeight="1">
      <c r="A694" s="74">
        <v>52224</v>
      </c>
      <c r="B694" s="75" t="s">
        <v>12</v>
      </c>
      <c r="C694" s="75" t="s">
        <v>771</v>
      </c>
      <c r="D694" s="76">
        <v>800099070</v>
      </c>
      <c r="E694" s="156">
        <v>10683137</v>
      </c>
      <c r="F694" s="76"/>
    </row>
    <row r="695" spans="1:6" ht="12.75" customHeight="1">
      <c r="A695" s="74">
        <v>52227</v>
      </c>
      <c r="B695" s="75" t="s">
        <v>12</v>
      </c>
      <c r="C695" s="75" t="s">
        <v>772</v>
      </c>
      <c r="D695" s="76">
        <v>800099066</v>
      </c>
      <c r="E695" s="156">
        <v>52113715</v>
      </c>
      <c r="F695" s="76"/>
    </row>
    <row r="696" spans="1:6" ht="12.75" customHeight="1">
      <c r="A696" s="74">
        <v>52233</v>
      </c>
      <c r="B696" s="75" t="s">
        <v>12</v>
      </c>
      <c r="C696" s="75" t="s">
        <v>773</v>
      </c>
      <c r="D696" s="76">
        <v>800099072</v>
      </c>
      <c r="E696" s="156">
        <v>0</v>
      </c>
      <c r="F696" s="76" t="s">
        <v>1101</v>
      </c>
    </row>
    <row r="697" spans="1:6" ht="12.75" customHeight="1">
      <c r="A697" s="74">
        <v>52240</v>
      </c>
      <c r="B697" s="75" t="s">
        <v>12</v>
      </c>
      <c r="C697" s="75" t="s">
        <v>774</v>
      </c>
      <c r="D697" s="76">
        <v>800199959</v>
      </c>
      <c r="E697" s="156">
        <v>15670327</v>
      </c>
      <c r="F697" s="76"/>
    </row>
    <row r="698" spans="1:6" ht="12.75" customHeight="1">
      <c r="A698" s="74">
        <v>52250</v>
      </c>
      <c r="B698" s="75" t="s">
        <v>12</v>
      </c>
      <c r="C698" s="75" t="s">
        <v>775</v>
      </c>
      <c r="D698" s="76">
        <v>800099076</v>
      </c>
      <c r="E698" s="156">
        <v>95102560</v>
      </c>
      <c r="F698" s="76"/>
    </row>
    <row r="699" spans="1:6" ht="12.75" customHeight="1">
      <c r="A699" s="74">
        <v>52254</v>
      </c>
      <c r="B699" s="75" t="s">
        <v>12</v>
      </c>
      <c r="C699" s="75" t="s">
        <v>776</v>
      </c>
      <c r="D699" s="76">
        <v>814002243</v>
      </c>
      <c r="E699" s="156">
        <v>9321152</v>
      </c>
      <c r="F699" s="76"/>
    </row>
    <row r="700" spans="1:6" ht="12.75" customHeight="1">
      <c r="A700" s="74">
        <v>52256</v>
      </c>
      <c r="B700" s="75" t="s">
        <v>12</v>
      </c>
      <c r="C700" s="75" t="s">
        <v>777</v>
      </c>
      <c r="D700" s="76">
        <v>800099079</v>
      </c>
      <c r="E700" s="156">
        <v>18309612</v>
      </c>
      <c r="F700" s="76"/>
    </row>
    <row r="701" spans="1:6" ht="12.75" customHeight="1">
      <c r="A701" s="74">
        <v>52258</v>
      </c>
      <c r="B701" s="75" t="s">
        <v>12</v>
      </c>
      <c r="C701" s="75" t="s">
        <v>778</v>
      </c>
      <c r="D701" s="76">
        <v>800099080</v>
      </c>
      <c r="E701" s="156">
        <v>23598810</v>
      </c>
      <c r="F701" s="76"/>
    </row>
    <row r="702" spans="1:6" ht="12.75" customHeight="1">
      <c r="A702" s="74">
        <v>52260</v>
      </c>
      <c r="B702" s="75" t="s">
        <v>12</v>
      </c>
      <c r="C702" s="75" t="s">
        <v>463</v>
      </c>
      <c r="D702" s="76">
        <v>800099084</v>
      </c>
      <c r="E702" s="156">
        <v>21578808</v>
      </c>
      <c r="F702" s="76"/>
    </row>
    <row r="703" spans="1:6" ht="12.75" customHeight="1">
      <c r="A703" s="74">
        <v>52287</v>
      </c>
      <c r="B703" s="75" t="s">
        <v>12</v>
      </c>
      <c r="C703" s="75" t="s">
        <v>779</v>
      </c>
      <c r="D703" s="76">
        <v>800099089</v>
      </c>
      <c r="E703" s="156">
        <v>0</v>
      </c>
      <c r="F703" s="76" t="s">
        <v>1101</v>
      </c>
    </row>
    <row r="704" spans="1:6" ht="12.75" customHeight="1">
      <c r="A704" s="74">
        <v>52317</v>
      </c>
      <c r="B704" s="75" t="s">
        <v>12</v>
      </c>
      <c r="C704" s="75" t="s">
        <v>780</v>
      </c>
      <c r="D704" s="76">
        <v>800015689</v>
      </c>
      <c r="E704" s="156">
        <v>27044830</v>
      </c>
      <c r="F704" s="76"/>
    </row>
    <row r="705" spans="1:6" ht="12.75" customHeight="1">
      <c r="A705" s="74">
        <v>52320</v>
      </c>
      <c r="B705" s="75" t="s">
        <v>12</v>
      </c>
      <c r="C705" s="75" t="s">
        <v>781</v>
      </c>
      <c r="D705" s="76">
        <v>800099090</v>
      </c>
      <c r="E705" s="156">
        <v>20591253</v>
      </c>
      <c r="F705" s="76"/>
    </row>
    <row r="706" spans="1:6" ht="12.75" customHeight="1">
      <c r="A706" s="74">
        <v>52323</v>
      </c>
      <c r="B706" s="75" t="s">
        <v>12</v>
      </c>
      <c r="C706" s="75" t="s">
        <v>782</v>
      </c>
      <c r="D706" s="76">
        <v>800083672</v>
      </c>
      <c r="E706" s="156">
        <v>9077566</v>
      </c>
      <c r="F706" s="76"/>
    </row>
    <row r="707" spans="1:6" ht="12.75" customHeight="1">
      <c r="A707" s="74">
        <v>52352</v>
      </c>
      <c r="B707" s="75" t="s">
        <v>12</v>
      </c>
      <c r="C707" s="75" t="s">
        <v>783</v>
      </c>
      <c r="D707" s="76">
        <v>800099092</v>
      </c>
      <c r="E707" s="156">
        <v>14377845</v>
      </c>
      <c r="F707" s="76"/>
    </row>
    <row r="708" spans="1:6" ht="12.75" customHeight="1">
      <c r="A708" s="74">
        <v>52354</v>
      </c>
      <c r="B708" s="75" t="s">
        <v>12</v>
      </c>
      <c r="C708" s="75" t="s">
        <v>784</v>
      </c>
      <c r="D708" s="76">
        <v>800019005</v>
      </c>
      <c r="E708" s="156">
        <v>0</v>
      </c>
      <c r="F708" s="76" t="s">
        <v>1101</v>
      </c>
    </row>
    <row r="709" spans="1:6" ht="12.75" customHeight="1">
      <c r="A709" s="74">
        <v>52378</v>
      </c>
      <c r="B709" s="75" t="s">
        <v>12</v>
      </c>
      <c r="C709" s="75" t="s">
        <v>785</v>
      </c>
      <c r="D709" s="76">
        <v>800099098</v>
      </c>
      <c r="E709" s="156">
        <v>34543374</v>
      </c>
      <c r="F709" s="76"/>
    </row>
    <row r="710" spans="1:6" ht="12.75" customHeight="1">
      <c r="A710" s="74">
        <v>52381</v>
      </c>
      <c r="B710" s="75" t="s">
        <v>12</v>
      </c>
      <c r="C710" s="75" t="s">
        <v>786</v>
      </c>
      <c r="D710" s="76">
        <v>800099100</v>
      </c>
      <c r="E710" s="156">
        <v>17539026</v>
      </c>
      <c r="F710" s="76"/>
    </row>
    <row r="711" spans="1:6" ht="12.75" customHeight="1">
      <c r="A711" s="74">
        <v>52385</v>
      </c>
      <c r="B711" s="75" t="s">
        <v>12</v>
      </c>
      <c r="C711" s="75" t="s">
        <v>787</v>
      </c>
      <c r="D711" s="76">
        <v>800149894</v>
      </c>
      <c r="E711" s="156">
        <v>0</v>
      </c>
      <c r="F711" s="76" t="s">
        <v>1101</v>
      </c>
    </row>
    <row r="712" spans="1:6" ht="12.75" customHeight="1">
      <c r="A712" s="74">
        <v>52390</v>
      </c>
      <c r="B712" s="75" t="s">
        <v>12</v>
      </c>
      <c r="C712" s="75" t="s">
        <v>788</v>
      </c>
      <c r="D712" s="76">
        <v>800222502</v>
      </c>
      <c r="E712" s="156">
        <v>197872871</v>
      </c>
      <c r="F712" s="76" t="s">
        <v>1101</v>
      </c>
    </row>
    <row r="713" spans="1:6" ht="12.75" customHeight="1">
      <c r="A713" s="74">
        <v>52399</v>
      </c>
      <c r="B713" s="75" t="s">
        <v>12</v>
      </c>
      <c r="C713" s="75" t="s">
        <v>183</v>
      </c>
      <c r="D713" s="76">
        <v>800099102</v>
      </c>
      <c r="E713" s="156">
        <v>33789800</v>
      </c>
      <c r="F713" s="76"/>
    </row>
    <row r="714" spans="1:6" ht="12.75" customHeight="1">
      <c r="A714" s="74">
        <v>52405</v>
      </c>
      <c r="B714" s="75" t="s">
        <v>12</v>
      </c>
      <c r="C714" s="75" t="s">
        <v>789</v>
      </c>
      <c r="D714" s="76">
        <v>800019111</v>
      </c>
      <c r="E714" s="156">
        <v>18510836</v>
      </c>
      <c r="F714" s="76"/>
    </row>
    <row r="715" spans="1:6" ht="12.75" customHeight="1">
      <c r="A715" s="74">
        <v>52411</v>
      </c>
      <c r="B715" s="75" t="s">
        <v>12</v>
      </c>
      <c r="C715" s="75" t="s">
        <v>790</v>
      </c>
      <c r="D715" s="76">
        <v>800099105</v>
      </c>
      <c r="E715" s="156">
        <v>16756729</v>
      </c>
      <c r="F715" s="76"/>
    </row>
    <row r="716" spans="1:6" ht="12.75" customHeight="1">
      <c r="A716" s="74">
        <v>52418</v>
      </c>
      <c r="B716" s="75" t="s">
        <v>12</v>
      </c>
      <c r="C716" s="75" t="s">
        <v>791</v>
      </c>
      <c r="D716" s="76">
        <v>800019112</v>
      </c>
      <c r="E716" s="156">
        <v>20149998</v>
      </c>
      <c r="F716" s="76"/>
    </row>
    <row r="717" spans="1:6" ht="12.75" customHeight="1">
      <c r="A717" s="74">
        <v>52427</v>
      </c>
      <c r="B717" s="75" t="s">
        <v>12</v>
      </c>
      <c r="C717" s="75" t="s">
        <v>792</v>
      </c>
      <c r="D717" s="76">
        <v>800099106</v>
      </c>
      <c r="E717" s="156">
        <v>40534299</v>
      </c>
      <c r="F717" s="76"/>
    </row>
    <row r="718" spans="1:6" ht="12.75" customHeight="1">
      <c r="A718" s="74">
        <v>52435</v>
      </c>
      <c r="B718" s="75" t="s">
        <v>12</v>
      </c>
      <c r="C718" s="75" t="s">
        <v>793</v>
      </c>
      <c r="D718" s="76">
        <v>800099108</v>
      </c>
      <c r="E718" s="156">
        <v>12477261</v>
      </c>
      <c r="F718" s="76"/>
    </row>
    <row r="719" spans="1:6" ht="12.75" customHeight="1">
      <c r="A719" s="74">
        <v>52473</v>
      </c>
      <c r="B719" s="75" t="s">
        <v>12</v>
      </c>
      <c r="C719" s="75" t="s">
        <v>53</v>
      </c>
      <c r="D719" s="76">
        <v>800099111</v>
      </c>
      <c r="E719" s="156">
        <v>25834002</v>
      </c>
      <c r="F719" s="76"/>
    </row>
    <row r="720" spans="1:6" ht="12.75" customHeight="1">
      <c r="A720" s="74">
        <v>52480</v>
      </c>
      <c r="B720" s="75" t="s">
        <v>12</v>
      </c>
      <c r="C720" s="75" t="s">
        <v>12</v>
      </c>
      <c r="D720" s="76">
        <v>814003734</v>
      </c>
      <c r="E720" s="156">
        <v>5055046</v>
      </c>
      <c r="F720" s="76"/>
    </row>
    <row r="721" spans="1:6" ht="12.75" customHeight="1">
      <c r="A721" s="74">
        <v>52490</v>
      </c>
      <c r="B721" s="75" t="s">
        <v>12</v>
      </c>
      <c r="C721" s="75" t="s">
        <v>794</v>
      </c>
      <c r="D721" s="76">
        <v>800099113</v>
      </c>
      <c r="E721" s="156">
        <v>73640817</v>
      </c>
      <c r="F721" s="76"/>
    </row>
    <row r="722" spans="1:6" ht="12.75" customHeight="1">
      <c r="A722" s="74">
        <v>52506</v>
      </c>
      <c r="B722" s="75" t="s">
        <v>12</v>
      </c>
      <c r="C722" s="75" t="s">
        <v>795</v>
      </c>
      <c r="D722" s="76">
        <v>800099115</v>
      </c>
      <c r="E722" s="156">
        <v>9694736</v>
      </c>
      <c r="F722" s="76"/>
    </row>
    <row r="723" spans="1:6" ht="12.75" customHeight="1">
      <c r="A723" s="74">
        <v>52520</v>
      </c>
      <c r="B723" s="75" t="s">
        <v>12</v>
      </c>
      <c r="C723" s="75" t="s">
        <v>796</v>
      </c>
      <c r="D723" s="76">
        <v>800099085</v>
      </c>
      <c r="E723" s="156">
        <v>22901970</v>
      </c>
      <c r="F723" s="76"/>
    </row>
    <row r="724" spans="1:6" ht="12.75" customHeight="1">
      <c r="A724" s="74">
        <v>52540</v>
      </c>
      <c r="B724" s="75" t="s">
        <v>12</v>
      </c>
      <c r="C724" s="75" t="s">
        <v>797</v>
      </c>
      <c r="D724" s="76">
        <v>800020324</v>
      </c>
      <c r="E724" s="156">
        <v>0</v>
      </c>
      <c r="F724" s="76" t="s">
        <v>1101</v>
      </c>
    </row>
    <row r="725" spans="1:6" ht="12.75" customHeight="1">
      <c r="A725" s="74">
        <v>52560</v>
      </c>
      <c r="B725" s="75" t="s">
        <v>12</v>
      </c>
      <c r="C725" s="75" t="s">
        <v>798</v>
      </c>
      <c r="D725" s="76">
        <v>800037232</v>
      </c>
      <c r="E725" s="156">
        <v>16692136</v>
      </c>
      <c r="F725" s="76"/>
    </row>
    <row r="726" spans="1:6" ht="12.75" customHeight="1">
      <c r="A726" s="74">
        <v>52565</v>
      </c>
      <c r="B726" s="75" t="s">
        <v>12</v>
      </c>
      <c r="C726" s="75" t="s">
        <v>799</v>
      </c>
      <c r="D726" s="76">
        <v>800222498</v>
      </c>
      <c r="E726" s="156">
        <v>8840489</v>
      </c>
      <c r="F726" s="76"/>
    </row>
    <row r="727" spans="1:6" ht="12.75" customHeight="1">
      <c r="A727" s="74">
        <v>52573</v>
      </c>
      <c r="B727" s="75" t="s">
        <v>12</v>
      </c>
      <c r="C727" s="75" t="s">
        <v>800</v>
      </c>
      <c r="D727" s="76">
        <v>800099118</v>
      </c>
      <c r="E727" s="156">
        <v>12503135</v>
      </c>
      <c r="F727" s="76"/>
    </row>
    <row r="728" spans="1:6" ht="12.75" customHeight="1">
      <c r="A728" s="74">
        <v>52585</v>
      </c>
      <c r="B728" s="75" t="s">
        <v>12</v>
      </c>
      <c r="C728" s="75" t="s">
        <v>801</v>
      </c>
      <c r="D728" s="76">
        <v>800099122</v>
      </c>
      <c r="E728" s="156">
        <v>25373159</v>
      </c>
      <c r="F728" s="76"/>
    </row>
    <row r="729" spans="1:6" ht="12.75" customHeight="1">
      <c r="A729" s="74">
        <v>52612</v>
      </c>
      <c r="B729" s="75" t="s">
        <v>12</v>
      </c>
      <c r="C729" s="75" t="s">
        <v>605</v>
      </c>
      <c r="D729" s="76">
        <v>800099127</v>
      </c>
      <c r="E729" s="156">
        <v>46500955</v>
      </c>
      <c r="F729" s="76"/>
    </row>
    <row r="730" spans="1:6" ht="12.75" customHeight="1">
      <c r="A730" s="74">
        <v>52621</v>
      </c>
      <c r="B730" s="75" t="s">
        <v>12</v>
      </c>
      <c r="C730" s="75" t="s">
        <v>802</v>
      </c>
      <c r="D730" s="76">
        <v>800099132</v>
      </c>
      <c r="E730" s="156">
        <v>45617214</v>
      </c>
      <c r="F730" s="76"/>
    </row>
    <row r="731" spans="1:6" ht="12.75" customHeight="1">
      <c r="A731" s="74">
        <v>52678</v>
      </c>
      <c r="B731" s="75" t="s">
        <v>12</v>
      </c>
      <c r="C731" s="75" t="s">
        <v>803</v>
      </c>
      <c r="D731" s="76">
        <v>800099136</v>
      </c>
      <c r="E731" s="156">
        <v>338408189</v>
      </c>
      <c r="F731" s="76" t="s">
        <v>1101</v>
      </c>
    </row>
    <row r="732" spans="1:6" ht="12.75" customHeight="1">
      <c r="A732" s="74">
        <v>52683</v>
      </c>
      <c r="B732" s="75" t="s">
        <v>12</v>
      </c>
      <c r="C732" s="75" t="s">
        <v>804</v>
      </c>
      <c r="D732" s="76">
        <v>800099138</v>
      </c>
      <c r="E732" s="156">
        <v>25739499</v>
      </c>
      <c r="F732" s="76"/>
    </row>
    <row r="733" spans="1:6" ht="12.75" customHeight="1">
      <c r="A733" s="74">
        <v>52685</v>
      </c>
      <c r="B733" s="75" t="s">
        <v>12</v>
      </c>
      <c r="C733" s="75" t="s">
        <v>607</v>
      </c>
      <c r="D733" s="76">
        <v>800193031</v>
      </c>
      <c r="E733" s="156">
        <v>10803034</v>
      </c>
      <c r="F733" s="76"/>
    </row>
    <row r="734" spans="1:6" ht="12.75" customHeight="1">
      <c r="A734" s="74">
        <v>52687</v>
      </c>
      <c r="B734" s="75" t="s">
        <v>12</v>
      </c>
      <c r="C734" s="75" t="s">
        <v>805</v>
      </c>
      <c r="D734" s="76">
        <v>800099142</v>
      </c>
      <c r="E734" s="156">
        <v>204067815</v>
      </c>
      <c r="F734" s="76" t="s">
        <v>1101</v>
      </c>
    </row>
    <row r="735" spans="1:6" ht="12.75" customHeight="1">
      <c r="A735" s="74">
        <v>52693</v>
      </c>
      <c r="B735" s="75" t="s">
        <v>12</v>
      </c>
      <c r="C735" s="75" t="s">
        <v>289</v>
      </c>
      <c r="D735" s="76">
        <v>800099143</v>
      </c>
      <c r="E735" s="156">
        <v>21279166</v>
      </c>
      <c r="F735" s="76"/>
    </row>
    <row r="736" spans="1:6" ht="12.75" customHeight="1">
      <c r="A736" s="74">
        <v>52694</v>
      </c>
      <c r="B736" s="75" t="s">
        <v>12</v>
      </c>
      <c r="C736" s="75" t="s">
        <v>806</v>
      </c>
      <c r="D736" s="76">
        <v>800148720</v>
      </c>
      <c r="E736" s="156">
        <v>8575853</v>
      </c>
      <c r="F736" s="76"/>
    </row>
    <row r="737" spans="1:6" ht="12.75" customHeight="1">
      <c r="A737" s="74">
        <v>52696</v>
      </c>
      <c r="B737" s="75" t="s">
        <v>12</v>
      </c>
      <c r="C737" s="75" t="s">
        <v>215</v>
      </c>
      <c r="D737" s="76">
        <v>800099147</v>
      </c>
      <c r="E737" s="156">
        <v>50175081</v>
      </c>
      <c r="F737" s="76"/>
    </row>
    <row r="738" spans="1:6" ht="12.75" customHeight="1">
      <c r="A738" s="74">
        <v>52699</v>
      </c>
      <c r="B738" s="75" t="s">
        <v>12</v>
      </c>
      <c r="C738" s="75" t="s">
        <v>807</v>
      </c>
      <c r="D738" s="76">
        <v>800019685</v>
      </c>
      <c r="E738" s="156">
        <v>15671436</v>
      </c>
      <c r="F738" s="76"/>
    </row>
    <row r="739" spans="1:6" ht="12.75" customHeight="1">
      <c r="A739" s="74">
        <v>52720</v>
      </c>
      <c r="B739" s="75" t="s">
        <v>12</v>
      </c>
      <c r="C739" s="75" t="s">
        <v>808</v>
      </c>
      <c r="D739" s="76">
        <v>800099149</v>
      </c>
      <c r="E739" s="156">
        <v>8057591</v>
      </c>
      <c r="F739" s="76"/>
    </row>
    <row r="740" spans="1:6" ht="12.75" customHeight="1">
      <c r="A740" s="74">
        <v>52786</v>
      </c>
      <c r="B740" s="75" t="s">
        <v>12</v>
      </c>
      <c r="C740" s="75" t="s">
        <v>809</v>
      </c>
      <c r="D740" s="76">
        <v>800024977</v>
      </c>
      <c r="E740" s="156">
        <v>28012911</v>
      </c>
      <c r="F740" s="76"/>
    </row>
    <row r="741" spans="1:6" ht="12.75" customHeight="1">
      <c r="A741" s="74">
        <v>52788</v>
      </c>
      <c r="B741" s="75" t="s">
        <v>12</v>
      </c>
      <c r="C741" s="75" t="s">
        <v>810</v>
      </c>
      <c r="D741" s="76">
        <v>800099151</v>
      </c>
      <c r="E741" s="156">
        <v>12783436</v>
      </c>
      <c r="F741" s="76"/>
    </row>
    <row r="742" spans="1:6" ht="12.75" customHeight="1">
      <c r="A742" s="74">
        <v>52838</v>
      </c>
      <c r="B742" s="75" t="s">
        <v>12</v>
      </c>
      <c r="C742" s="75" t="s">
        <v>811</v>
      </c>
      <c r="D742" s="76">
        <v>800099152</v>
      </c>
      <c r="E742" s="156">
        <v>58709378</v>
      </c>
      <c r="F742" s="76"/>
    </row>
    <row r="743" spans="1:6" ht="12.75" customHeight="1">
      <c r="A743" s="74">
        <v>52885</v>
      </c>
      <c r="B743" s="75" t="s">
        <v>12</v>
      </c>
      <c r="C743" s="75" t="s">
        <v>812</v>
      </c>
      <c r="D743" s="76">
        <v>800099153</v>
      </c>
      <c r="E743" s="156">
        <v>17071282</v>
      </c>
      <c r="F743" s="76"/>
    </row>
    <row r="744" spans="1:6" ht="12.75" customHeight="1">
      <c r="A744" s="74">
        <v>54003</v>
      </c>
      <c r="B744" s="75" t="s">
        <v>119</v>
      </c>
      <c r="C744" s="75" t="s">
        <v>813</v>
      </c>
      <c r="D744" s="76">
        <v>890504612</v>
      </c>
      <c r="E744" s="156">
        <v>53199396</v>
      </c>
      <c r="F744" s="76"/>
    </row>
    <row r="745" spans="1:6" ht="12.75" customHeight="1">
      <c r="A745" s="74">
        <v>54051</v>
      </c>
      <c r="B745" s="75" t="s">
        <v>119</v>
      </c>
      <c r="C745" s="75" t="s">
        <v>814</v>
      </c>
      <c r="D745" s="76">
        <v>890501436</v>
      </c>
      <c r="E745" s="156">
        <v>14044344</v>
      </c>
      <c r="F745" s="76"/>
    </row>
    <row r="746" spans="1:6" ht="12.75" customHeight="1">
      <c r="A746" s="74">
        <v>54099</v>
      </c>
      <c r="B746" s="75" t="s">
        <v>119</v>
      </c>
      <c r="C746" s="75" t="s">
        <v>815</v>
      </c>
      <c r="D746" s="76">
        <v>890505662</v>
      </c>
      <c r="E746" s="156">
        <v>10447483</v>
      </c>
      <c r="F746" s="76"/>
    </row>
    <row r="747" spans="1:6" ht="12.75" customHeight="1">
      <c r="A747" s="74">
        <v>54109</v>
      </c>
      <c r="B747" s="75" t="s">
        <v>119</v>
      </c>
      <c r="C747" s="75" t="s">
        <v>816</v>
      </c>
      <c r="D747" s="76">
        <v>890503483</v>
      </c>
      <c r="E747" s="156">
        <v>11434228</v>
      </c>
      <c r="F747" s="76"/>
    </row>
    <row r="748" spans="1:6" ht="12.75" customHeight="1">
      <c r="A748" s="74">
        <v>54125</v>
      </c>
      <c r="B748" s="75" t="s">
        <v>119</v>
      </c>
      <c r="C748" s="75" t="s">
        <v>817</v>
      </c>
      <c r="D748" s="76">
        <v>800099234</v>
      </c>
      <c r="E748" s="156">
        <v>27173160</v>
      </c>
      <c r="F748" s="76" t="s">
        <v>1101</v>
      </c>
    </row>
    <row r="749" spans="1:6" ht="12.75" customHeight="1">
      <c r="A749" s="74">
        <v>54128</v>
      </c>
      <c r="B749" s="75" t="s">
        <v>119</v>
      </c>
      <c r="C749" s="75" t="s">
        <v>818</v>
      </c>
      <c r="D749" s="76">
        <v>890501776</v>
      </c>
      <c r="E749" s="156">
        <v>16454314</v>
      </c>
      <c r="F749" s="76"/>
    </row>
    <row r="750" spans="1:6" ht="12.75" customHeight="1">
      <c r="A750" s="74">
        <v>54172</v>
      </c>
      <c r="B750" s="75" t="s">
        <v>119</v>
      </c>
      <c r="C750" s="75" t="s">
        <v>819</v>
      </c>
      <c r="D750" s="76">
        <v>890503106</v>
      </c>
      <c r="E750" s="156">
        <v>18078729</v>
      </c>
      <c r="F750" s="76"/>
    </row>
    <row r="751" spans="1:6" ht="12.75" customHeight="1">
      <c r="A751" s="74">
        <v>54174</v>
      </c>
      <c r="B751" s="75" t="s">
        <v>119</v>
      </c>
      <c r="C751" s="75" t="s">
        <v>820</v>
      </c>
      <c r="D751" s="76">
        <v>890501422</v>
      </c>
      <c r="E751" s="156">
        <v>17211246</v>
      </c>
      <c r="F751" s="76"/>
    </row>
    <row r="752" spans="1:6" ht="12.75" customHeight="1">
      <c r="A752" s="74">
        <v>54206</v>
      </c>
      <c r="B752" s="75" t="s">
        <v>119</v>
      </c>
      <c r="C752" s="75" t="s">
        <v>821</v>
      </c>
      <c r="D752" s="76">
        <v>800099236</v>
      </c>
      <c r="E752" s="156">
        <v>36568173</v>
      </c>
      <c r="F752" s="76"/>
    </row>
    <row r="753" spans="1:6" ht="12.75" customHeight="1">
      <c r="A753" s="74">
        <v>54223</v>
      </c>
      <c r="B753" s="75" t="s">
        <v>119</v>
      </c>
      <c r="C753" s="75" t="s">
        <v>822</v>
      </c>
      <c r="D753" s="76">
        <v>800013237</v>
      </c>
      <c r="E753" s="156">
        <v>13691916</v>
      </c>
      <c r="F753" s="76"/>
    </row>
    <row r="754" spans="1:6" ht="12.75" customHeight="1">
      <c r="A754" s="74">
        <v>54239</v>
      </c>
      <c r="B754" s="75" t="s">
        <v>119</v>
      </c>
      <c r="C754" s="75" t="s">
        <v>823</v>
      </c>
      <c r="D754" s="76">
        <v>800099237</v>
      </c>
      <c r="E754" s="156">
        <v>5794541</v>
      </c>
      <c r="F754" s="76"/>
    </row>
    <row r="755" spans="1:6" ht="12.75" customHeight="1">
      <c r="A755" s="74">
        <v>54245</v>
      </c>
      <c r="B755" s="75" t="s">
        <v>119</v>
      </c>
      <c r="C755" s="75" t="s">
        <v>654</v>
      </c>
      <c r="D755" s="76">
        <v>800099238</v>
      </c>
      <c r="E755" s="156">
        <v>27988364</v>
      </c>
      <c r="F755" s="76"/>
    </row>
    <row r="756" spans="1:6" ht="12.75" customHeight="1">
      <c r="A756" s="74">
        <v>54250</v>
      </c>
      <c r="B756" s="75" t="s">
        <v>119</v>
      </c>
      <c r="C756" s="75" t="s">
        <v>824</v>
      </c>
      <c r="D756" s="76">
        <v>800138959</v>
      </c>
      <c r="E756" s="156">
        <v>53722607</v>
      </c>
      <c r="F756" s="76"/>
    </row>
    <row r="757" spans="1:6" ht="12.75" customHeight="1">
      <c r="A757" s="74">
        <v>54261</v>
      </c>
      <c r="B757" s="75" t="s">
        <v>119</v>
      </c>
      <c r="C757" s="75" t="s">
        <v>825</v>
      </c>
      <c r="D757" s="76">
        <v>800039803</v>
      </c>
      <c r="E757" s="156">
        <v>38989511</v>
      </c>
      <c r="F757" s="76"/>
    </row>
    <row r="758" spans="1:6" ht="12.75" customHeight="1">
      <c r="A758" s="74">
        <v>54313</v>
      </c>
      <c r="B758" s="75" t="s">
        <v>119</v>
      </c>
      <c r="C758" s="75" t="s">
        <v>826</v>
      </c>
      <c r="D758" s="76">
        <v>890501404</v>
      </c>
      <c r="E758" s="156">
        <v>9886657</v>
      </c>
      <c r="F758" s="76"/>
    </row>
    <row r="759" spans="1:6" ht="12.75" customHeight="1">
      <c r="A759" s="74">
        <v>54344</v>
      </c>
      <c r="B759" s="75" t="s">
        <v>119</v>
      </c>
      <c r="C759" s="75" t="s">
        <v>827</v>
      </c>
      <c r="D759" s="76">
        <v>800099241</v>
      </c>
      <c r="E759" s="156">
        <v>27337920</v>
      </c>
      <c r="F759" s="76"/>
    </row>
    <row r="760" spans="1:6" ht="12.75" customHeight="1">
      <c r="A760" s="74">
        <v>54347</v>
      </c>
      <c r="B760" s="75" t="s">
        <v>119</v>
      </c>
      <c r="C760" s="75" t="s">
        <v>828</v>
      </c>
      <c r="D760" s="76">
        <v>800005292</v>
      </c>
      <c r="E760" s="156">
        <v>3229310</v>
      </c>
      <c r="F760" s="76"/>
    </row>
    <row r="761" spans="1:6" ht="12.75" customHeight="1">
      <c r="A761" s="74">
        <v>54377</v>
      </c>
      <c r="B761" s="75" t="s">
        <v>119</v>
      </c>
      <c r="C761" s="75" t="s">
        <v>829</v>
      </c>
      <c r="D761" s="76">
        <v>890503680</v>
      </c>
      <c r="E761" s="156">
        <v>8010208</v>
      </c>
      <c r="F761" s="76"/>
    </row>
    <row r="762" spans="1:6" ht="12.75" customHeight="1">
      <c r="A762" s="74">
        <v>54385</v>
      </c>
      <c r="B762" s="75" t="s">
        <v>119</v>
      </c>
      <c r="C762" s="75" t="s">
        <v>830</v>
      </c>
      <c r="D762" s="76">
        <v>800245021</v>
      </c>
      <c r="E762" s="156">
        <v>27747193</v>
      </c>
      <c r="F762" s="76"/>
    </row>
    <row r="763" spans="1:6" ht="12.75" customHeight="1">
      <c r="A763" s="74">
        <v>54398</v>
      </c>
      <c r="B763" s="75" t="s">
        <v>119</v>
      </c>
      <c r="C763" s="75" t="s">
        <v>831</v>
      </c>
      <c r="D763" s="76">
        <v>800000681</v>
      </c>
      <c r="E763" s="156">
        <v>0</v>
      </c>
      <c r="F763" s="76" t="s">
        <v>1101</v>
      </c>
    </row>
    <row r="764" spans="1:6" ht="12.75" customHeight="1">
      <c r="A764" s="74">
        <v>54405</v>
      </c>
      <c r="B764" s="75" t="s">
        <v>119</v>
      </c>
      <c r="C764" s="75" t="s">
        <v>832</v>
      </c>
      <c r="D764" s="76">
        <v>800044113</v>
      </c>
      <c r="E764" s="156">
        <v>62605446</v>
      </c>
      <c r="F764" s="76"/>
    </row>
    <row r="765" spans="1:6" ht="12.75" customHeight="1">
      <c r="A765" s="74">
        <v>54418</v>
      </c>
      <c r="B765" s="75" t="s">
        <v>119</v>
      </c>
      <c r="C765" s="75" t="s">
        <v>833</v>
      </c>
      <c r="D765" s="76">
        <v>890502611</v>
      </c>
      <c r="E765" s="156">
        <v>4625718</v>
      </c>
      <c r="F765" s="76"/>
    </row>
    <row r="766" spans="1:6" ht="12.75" customHeight="1">
      <c r="A766" s="74">
        <v>54480</v>
      </c>
      <c r="B766" s="75" t="s">
        <v>119</v>
      </c>
      <c r="C766" s="75" t="s">
        <v>834</v>
      </c>
      <c r="D766" s="76">
        <v>890503233</v>
      </c>
      <c r="E766" s="156">
        <v>5090614</v>
      </c>
      <c r="F766" s="76"/>
    </row>
    <row r="767" spans="1:6" ht="12.75" customHeight="1">
      <c r="A767" s="74">
        <v>54498</v>
      </c>
      <c r="B767" s="75" t="s">
        <v>119</v>
      </c>
      <c r="C767" s="75" t="s">
        <v>835</v>
      </c>
      <c r="D767" s="76">
        <v>890501102</v>
      </c>
      <c r="E767" s="156">
        <v>121127925</v>
      </c>
      <c r="F767" s="76"/>
    </row>
    <row r="768" spans="1:6" ht="12.75" customHeight="1">
      <c r="A768" s="74">
        <v>54518</v>
      </c>
      <c r="B768" s="75" t="s">
        <v>119</v>
      </c>
      <c r="C768" s="75" t="s">
        <v>836</v>
      </c>
      <c r="D768" s="76">
        <v>800007652</v>
      </c>
      <c r="E768" s="156">
        <v>59131485</v>
      </c>
      <c r="F768" s="76"/>
    </row>
    <row r="769" spans="1:6" ht="12.75" customHeight="1">
      <c r="A769" s="74">
        <v>54520</v>
      </c>
      <c r="B769" s="75" t="s">
        <v>119</v>
      </c>
      <c r="C769" s="75" t="s">
        <v>837</v>
      </c>
      <c r="D769" s="76">
        <v>890506116</v>
      </c>
      <c r="E769" s="156">
        <v>7591055</v>
      </c>
      <c r="F769" s="76"/>
    </row>
    <row r="770" spans="1:6" ht="12.75" customHeight="1">
      <c r="A770" s="74">
        <v>54553</v>
      </c>
      <c r="B770" s="75" t="s">
        <v>119</v>
      </c>
      <c r="C770" s="75" t="s">
        <v>838</v>
      </c>
      <c r="D770" s="76">
        <v>800250853</v>
      </c>
      <c r="E770" s="156">
        <v>13201108</v>
      </c>
      <c r="F770" s="76"/>
    </row>
    <row r="771" spans="1:6" ht="12.75" customHeight="1">
      <c r="A771" s="74">
        <v>54599</v>
      </c>
      <c r="B771" s="75" t="s">
        <v>119</v>
      </c>
      <c r="C771" s="75" t="s">
        <v>839</v>
      </c>
      <c r="D771" s="76">
        <v>800099251</v>
      </c>
      <c r="E771" s="156">
        <v>6565324</v>
      </c>
      <c r="F771" s="76"/>
    </row>
    <row r="772" spans="1:6" ht="12.75" customHeight="1">
      <c r="A772" s="74">
        <v>54660</v>
      </c>
      <c r="B772" s="75" t="s">
        <v>119</v>
      </c>
      <c r="C772" s="75" t="s">
        <v>840</v>
      </c>
      <c r="D772" s="76">
        <v>890501549</v>
      </c>
      <c r="E772" s="156">
        <v>16064185</v>
      </c>
      <c r="F772" s="76"/>
    </row>
    <row r="773" spans="1:6" ht="12.75" customHeight="1">
      <c r="A773" s="74">
        <v>54670</v>
      </c>
      <c r="B773" s="75" t="s">
        <v>119</v>
      </c>
      <c r="C773" s="75" t="s">
        <v>841</v>
      </c>
      <c r="D773" s="76">
        <v>800099260</v>
      </c>
      <c r="E773" s="156">
        <v>26570673</v>
      </c>
      <c r="F773" s="76"/>
    </row>
    <row r="774" spans="1:6" ht="12.75" customHeight="1">
      <c r="A774" s="74">
        <v>54673</v>
      </c>
      <c r="B774" s="75" t="s">
        <v>119</v>
      </c>
      <c r="C774" s="75" t="s">
        <v>608</v>
      </c>
      <c r="D774" s="76">
        <v>890501876</v>
      </c>
      <c r="E774" s="156">
        <v>8381540</v>
      </c>
      <c r="F774" s="76"/>
    </row>
    <row r="775" spans="1:6" ht="12.75" customHeight="1">
      <c r="A775" s="74">
        <v>54680</v>
      </c>
      <c r="B775" s="75" t="s">
        <v>119</v>
      </c>
      <c r="C775" s="75" t="s">
        <v>842</v>
      </c>
      <c r="D775" s="76">
        <v>800099262</v>
      </c>
      <c r="E775" s="156">
        <v>4687649</v>
      </c>
      <c r="F775" s="76"/>
    </row>
    <row r="776" spans="1:6" ht="12.75" customHeight="1">
      <c r="A776" s="74">
        <v>54720</v>
      </c>
      <c r="B776" s="75" t="s">
        <v>119</v>
      </c>
      <c r="C776" s="75" t="s">
        <v>843</v>
      </c>
      <c r="D776" s="76">
        <v>800099263</v>
      </c>
      <c r="E776" s="156">
        <v>0</v>
      </c>
      <c r="F776" s="76" t="s">
        <v>1102</v>
      </c>
    </row>
    <row r="777" spans="1:6" ht="12.75" customHeight="1">
      <c r="A777" s="74">
        <v>54743</v>
      </c>
      <c r="B777" s="75" t="s">
        <v>119</v>
      </c>
      <c r="C777" s="75" t="s">
        <v>844</v>
      </c>
      <c r="D777" s="76">
        <v>890506128</v>
      </c>
      <c r="E777" s="156">
        <v>8942188</v>
      </c>
      <c r="F777" s="76"/>
    </row>
    <row r="778" spans="1:6" ht="12.75" customHeight="1">
      <c r="A778" s="74">
        <v>54800</v>
      </c>
      <c r="B778" s="75" t="s">
        <v>119</v>
      </c>
      <c r="C778" s="75" t="s">
        <v>845</v>
      </c>
      <c r="D778" s="76">
        <v>800017022</v>
      </c>
      <c r="E778" s="156">
        <v>31908978</v>
      </c>
      <c r="F778" s="76"/>
    </row>
    <row r="779" spans="1:6" ht="12.75" customHeight="1">
      <c r="A779" s="74">
        <v>54810</v>
      </c>
      <c r="B779" s="75" t="s">
        <v>119</v>
      </c>
      <c r="C779" s="75" t="s">
        <v>846</v>
      </c>
      <c r="D779" s="76">
        <v>800070682</v>
      </c>
      <c r="E779" s="156">
        <v>105517387</v>
      </c>
      <c r="F779" s="76"/>
    </row>
    <row r="780" spans="1:6" ht="12.75" customHeight="1">
      <c r="A780" s="74">
        <v>54820</v>
      </c>
      <c r="B780" s="75" t="s">
        <v>119</v>
      </c>
      <c r="C780" s="75" t="s">
        <v>226</v>
      </c>
      <c r="D780" s="76">
        <v>890501362</v>
      </c>
      <c r="E780" s="156">
        <v>26358904</v>
      </c>
      <c r="F780" s="76"/>
    </row>
    <row r="781" spans="1:6" ht="12.75" customHeight="1">
      <c r="A781" s="74">
        <v>54871</v>
      </c>
      <c r="B781" s="75" t="s">
        <v>119</v>
      </c>
      <c r="C781" s="75" t="s">
        <v>847</v>
      </c>
      <c r="D781" s="76">
        <v>890501981</v>
      </c>
      <c r="E781" s="156">
        <v>7813861</v>
      </c>
      <c r="F781" s="76"/>
    </row>
    <row r="782" spans="1:6" ht="12.75" customHeight="1">
      <c r="A782" s="74">
        <v>54874</v>
      </c>
      <c r="B782" s="75" t="s">
        <v>119</v>
      </c>
      <c r="C782" s="75" t="s">
        <v>848</v>
      </c>
      <c r="D782" s="76">
        <v>890503373</v>
      </c>
      <c r="E782" s="156">
        <v>78444666</v>
      </c>
      <c r="F782" s="76"/>
    </row>
    <row r="783" spans="1:6" ht="12.75" customHeight="1">
      <c r="A783" s="74">
        <v>63111</v>
      </c>
      <c r="B783" s="75" t="s">
        <v>88</v>
      </c>
      <c r="C783" s="75" t="s">
        <v>309</v>
      </c>
      <c r="D783" s="76">
        <v>890001879</v>
      </c>
      <c r="E783" s="156">
        <v>4718970</v>
      </c>
      <c r="F783" s="76"/>
    </row>
    <row r="784" spans="1:6" ht="12.75" customHeight="1">
      <c r="A784" s="74">
        <v>63130</v>
      </c>
      <c r="B784" s="75" t="s">
        <v>88</v>
      </c>
      <c r="C784" s="75" t="s">
        <v>849</v>
      </c>
      <c r="D784" s="76">
        <v>890000441</v>
      </c>
      <c r="E784" s="156">
        <v>95666018</v>
      </c>
      <c r="F784" s="76"/>
    </row>
    <row r="785" spans="1:6" ht="12.75" customHeight="1">
      <c r="A785" s="74">
        <v>63190</v>
      </c>
      <c r="B785" s="75" t="s">
        <v>88</v>
      </c>
      <c r="C785" s="75" t="s">
        <v>850</v>
      </c>
      <c r="D785" s="76">
        <v>890001044</v>
      </c>
      <c r="E785" s="156">
        <v>34443531</v>
      </c>
      <c r="F785" s="76"/>
    </row>
    <row r="786" spans="1:6" ht="12.75" customHeight="1">
      <c r="A786" s="74">
        <v>63212</v>
      </c>
      <c r="B786" s="75" t="s">
        <v>88</v>
      </c>
      <c r="C786" s="75" t="s">
        <v>83</v>
      </c>
      <c r="D786" s="76">
        <v>890001061</v>
      </c>
      <c r="E786" s="156">
        <v>7859368</v>
      </c>
      <c r="F786" s="76"/>
    </row>
    <row r="787" spans="1:6" ht="12.75" customHeight="1">
      <c r="A787" s="74">
        <v>63272</v>
      </c>
      <c r="B787" s="75" t="s">
        <v>88</v>
      </c>
      <c r="C787" s="75" t="s">
        <v>851</v>
      </c>
      <c r="D787" s="76">
        <v>890001339</v>
      </c>
      <c r="E787" s="156">
        <v>17616309</v>
      </c>
      <c r="F787" s="76"/>
    </row>
    <row r="788" spans="1:6" ht="12.75" customHeight="1">
      <c r="A788" s="74">
        <v>63302</v>
      </c>
      <c r="B788" s="75" t="s">
        <v>88</v>
      </c>
      <c r="C788" s="75" t="s">
        <v>852</v>
      </c>
      <c r="D788" s="76">
        <v>890000864</v>
      </c>
      <c r="E788" s="156">
        <v>11700588</v>
      </c>
      <c r="F788" s="76"/>
    </row>
    <row r="789" spans="1:6" ht="12.75" customHeight="1">
      <c r="A789" s="74">
        <v>63401</v>
      </c>
      <c r="B789" s="75" t="s">
        <v>88</v>
      </c>
      <c r="C789" s="75" t="s">
        <v>853</v>
      </c>
      <c r="D789" s="76">
        <v>890000564</v>
      </c>
      <c r="E789" s="156">
        <v>47716180</v>
      </c>
      <c r="F789" s="76"/>
    </row>
    <row r="790" spans="1:6" ht="12.75" customHeight="1">
      <c r="A790" s="74">
        <v>63470</v>
      </c>
      <c r="B790" s="75" t="s">
        <v>88</v>
      </c>
      <c r="C790" s="75" t="s">
        <v>854</v>
      </c>
      <c r="D790" s="76">
        <v>890000858</v>
      </c>
      <c r="E790" s="156">
        <v>55017458</v>
      </c>
      <c r="F790" s="76"/>
    </row>
    <row r="791" spans="1:6" ht="12.75" customHeight="1">
      <c r="A791" s="74">
        <v>63548</v>
      </c>
      <c r="B791" s="75" t="s">
        <v>88</v>
      </c>
      <c r="C791" s="75" t="s">
        <v>855</v>
      </c>
      <c r="D791" s="76">
        <v>890001181</v>
      </c>
      <c r="E791" s="156">
        <v>15347549</v>
      </c>
      <c r="F791" s="76"/>
    </row>
    <row r="792" spans="1:6" ht="12.75" customHeight="1">
      <c r="A792" s="74">
        <v>63594</v>
      </c>
      <c r="B792" s="75" t="s">
        <v>88</v>
      </c>
      <c r="C792" s="75" t="s">
        <v>856</v>
      </c>
      <c r="D792" s="76">
        <v>890000613</v>
      </c>
      <c r="E792" s="156">
        <v>45723954</v>
      </c>
      <c r="F792" s="76"/>
    </row>
    <row r="793" spans="1:6" ht="12.75" customHeight="1">
      <c r="A793" s="74">
        <v>63690</v>
      </c>
      <c r="B793" s="75" t="s">
        <v>88</v>
      </c>
      <c r="C793" s="75" t="s">
        <v>857</v>
      </c>
      <c r="D793" s="76">
        <v>890001127</v>
      </c>
      <c r="E793" s="156">
        <v>10169142</v>
      </c>
      <c r="F793" s="76"/>
    </row>
    <row r="794" spans="1:6" ht="12.75" customHeight="1">
      <c r="A794" s="74">
        <v>66045</v>
      </c>
      <c r="B794" s="75" t="s">
        <v>13</v>
      </c>
      <c r="C794" s="75" t="s">
        <v>858</v>
      </c>
      <c r="D794" s="76">
        <v>891480022</v>
      </c>
      <c r="E794" s="156">
        <v>15541646</v>
      </c>
      <c r="F794" s="76"/>
    </row>
    <row r="795" spans="1:6" ht="12.75" customHeight="1">
      <c r="A795" s="74">
        <v>66075</v>
      </c>
      <c r="B795" s="75" t="s">
        <v>13</v>
      </c>
      <c r="C795" s="75" t="s">
        <v>457</v>
      </c>
      <c r="D795" s="76">
        <v>890801143</v>
      </c>
      <c r="E795" s="156">
        <v>0</v>
      </c>
      <c r="F795" s="76" t="s">
        <v>1102</v>
      </c>
    </row>
    <row r="796" spans="1:6" ht="12.75" customHeight="1">
      <c r="A796" s="74">
        <v>66088</v>
      </c>
      <c r="B796" s="75" t="s">
        <v>13</v>
      </c>
      <c r="C796" s="75" t="s">
        <v>859</v>
      </c>
      <c r="D796" s="76">
        <v>891480024</v>
      </c>
      <c r="E796" s="156">
        <v>35917659</v>
      </c>
      <c r="F796" s="76"/>
    </row>
    <row r="797" spans="1:6" ht="12.75" customHeight="1">
      <c r="A797" s="74">
        <v>66318</v>
      </c>
      <c r="B797" s="75" t="s">
        <v>13</v>
      </c>
      <c r="C797" s="75" t="s">
        <v>860</v>
      </c>
      <c r="D797" s="76">
        <v>891480025</v>
      </c>
      <c r="E797" s="156">
        <v>17433789</v>
      </c>
      <c r="F797" s="76"/>
    </row>
    <row r="798" spans="1:6" ht="12.75" customHeight="1">
      <c r="A798" s="74">
        <v>66383</v>
      </c>
      <c r="B798" s="75" t="s">
        <v>13</v>
      </c>
      <c r="C798" s="75" t="s">
        <v>861</v>
      </c>
      <c r="D798" s="76">
        <v>891480026</v>
      </c>
      <c r="E798" s="156">
        <v>10958258</v>
      </c>
      <c r="F798" s="76"/>
    </row>
    <row r="799" spans="1:6" ht="12.75" customHeight="1">
      <c r="A799" s="74">
        <v>66400</v>
      </c>
      <c r="B799" s="75" t="s">
        <v>13</v>
      </c>
      <c r="C799" s="75" t="s">
        <v>862</v>
      </c>
      <c r="D799" s="76">
        <v>891480027</v>
      </c>
      <c r="E799" s="156">
        <v>42929608</v>
      </c>
      <c r="F799" s="76"/>
    </row>
    <row r="800" spans="1:6" ht="12.75" customHeight="1">
      <c r="A800" s="74">
        <v>66440</v>
      </c>
      <c r="B800" s="75" t="s">
        <v>13</v>
      </c>
      <c r="C800" s="75" t="s">
        <v>863</v>
      </c>
      <c r="D800" s="76">
        <v>800099317</v>
      </c>
      <c r="E800" s="156">
        <v>26278713</v>
      </c>
      <c r="F800" s="76"/>
    </row>
    <row r="801" spans="1:6" ht="12.75" customHeight="1">
      <c r="A801" s="74">
        <v>66456</v>
      </c>
      <c r="B801" s="75" t="s">
        <v>13</v>
      </c>
      <c r="C801" s="75" t="s">
        <v>864</v>
      </c>
      <c r="D801" s="76">
        <v>800031075</v>
      </c>
      <c r="E801" s="156">
        <v>26678633</v>
      </c>
      <c r="F801" s="76"/>
    </row>
    <row r="802" spans="1:6" ht="12.75" customHeight="1">
      <c r="A802" s="74">
        <v>66572</v>
      </c>
      <c r="B802" s="75" t="s">
        <v>13</v>
      </c>
      <c r="C802" s="75" t="s">
        <v>865</v>
      </c>
      <c r="D802" s="76">
        <v>891480031</v>
      </c>
      <c r="E802" s="156">
        <v>36770905</v>
      </c>
      <c r="F802" s="76"/>
    </row>
    <row r="803" spans="1:6" ht="12.75" customHeight="1">
      <c r="A803" s="74">
        <v>66594</v>
      </c>
      <c r="B803" s="75" t="s">
        <v>13</v>
      </c>
      <c r="C803" s="75" t="s">
        <v>866</v>
      </c>
      <c r="D803" s="76">
        <v>891480032</v>
      </c>
      <c r="E803" s="156">
        <v>40460925</v>
      </c>
      <c r="F803" s="76"/>
    </row>
    <row r="804" spans="1:6" ht="12.75" customHeight="1">
      <c r="A804" s="74">
        <v>66682</v>
      </c>
      <c r="B804" s="75" t="s">
        <v>13</v>
      </c>
      <c r="C804" s="75" t="s">
        <v>867</v>
      </c>
      <c r="D804" s="76">
        <v>891480033</v>
      </c>
      <c r="E804" s="156">
        <v>86259072</v>
      </c>
      <c r="F804" s="76"/>
    </row>
    <row r="805" spans="1:6" ht="12.75" customHeight="1">
      <c r="A805" s="74">
        <v>66687</v>
      </c>
      <c r="B805" s="75" t="s">
        <v>13</v>
      </c>
      <c r="C805" s="75" t="s">
        <v>868</v>
      </c>
      <c r="D805" s="76">
        <v>891480034</v>
      </c>
      <c r="E805" s="156">
        <v>18966816</v>
      </c>
      <c r="F805" s="76"/>
    </row>
    <row r="806" spans="1:6" ht="12.75" customHeight="1">
      <c r="A806" s="74">
        <v>68013</v>
      </c>
      <c r="B806" s="75" t="s">
        <v>14</v>
      </c>
      <c r="C806" s="75" t="s">
        <v>869</v>
      </c>
      <c r="D806" s="76">
        <v>890210928</v>
      </c>
      <c r="E806" s="156">
        <v>0</v>
      </c>
      <c r="F806" s="76" t="s">
        <v>1102</v>
      </c>
    </row>
    <row r="807" spans="1:6" ht="12.75" customHeight="1">
      <c r="A807" s="74">
        <v>68020</v>
      </c>
      <c r="B807" s="75" t="s">
        <v>14</v>
      </c>
      <c r="C807" s="75" t="s">
        <v>442</v>
      </c>
      <c r="D807" s="76">
        <v>800099455</v>
      </c>
      <c r="E807" s="156">
        <v>6196284</v>
      </c>
      <c r="F807" s="76"/>
    </row>
    <row r="808" spans="1:6" ht="12.75" customHeight="1">
      <c r="A808" s="74">
        <v>68051</v>
      </c>
      <c r="B808" s="75" t="s">
        <v>14</v>
      </c>
      <c r="C808" s="75" t="s">
        <v>870</v>
      </c>
      <c r="D808" s="76">
        <v>890205334</v>
      </c>
      <c r="E808" s="156">
        <v>13232485</v>
      </c>
      <c r="F808" s="76"/>
    </row>
    <row r="809" spans="1:6" ht="12.75" customHeight="1">
      <c r="A809" s="74">
        <v>68077</v>
      </c>
      <c r="B809" s="75" t="s">
        <v>14</v>
      </c>
      <c r="C809" s="75" t="s">
        <v>139</v>
      </c>
      <c r="D809" s="76">
        <v>890206033</v>
      </c>
      <c r="E809" s="156">
        <v>27587531</v>
      </c>
      <c r="F809" s="76"/>
    </row>
    <row r="810" spans="1:6" ht="12.75" customHeight="1">
      <c r="A810" s="74">
        <v>68079</v>
      </c>
      <c r="B810" s="75" t="s">
        <v>14</v>
      </c>
      <c r="C810" s="75" t="s">
        <v>871</v>
      </c>
      <c r="D810" s="76">
        <v>890210932</v>
      </c>
      <c r="E810" s="156">
        <v>8565632</v>
      </c>
      <c r="F810" s="76"/>
    </row>
    <row r="811" spans="1:6" ht="12.75" customHeight="1">
      <c r="A811" s="74">
        <v>68092</v>
      </c>
      <c r="B811" s="75" t="s">
        <v>14</v>
      </c>
      <c r="C811" s="75" t="s">
        <v>142</v>
      </c>
      <c r="D811" s="76">
        <v>890208119</v>
      </c>
      <c r="E811" s="156">
        <v>9039617</v>
      </c>
      <c r="F811" s="76"/>
    </row>
    <row r="812" spans="1:6" ht="12.75" customHeight="1">
      <c r="A812" s="74">
        <v>68101</v>
      </c>
      <c r="B812" s="75" t="s">
        <v>14</v>
      </c>
      <c r="C812" s="75" t="s">
        <v>80</v>
      </c>
      <c r="D812" s="76">
        <v>890210890</v>
      </c>
      <c r="E812" s="156">
        <v>19853676</v>
      </c>
      <c r="F812" s="76"/>
    </row>
    <row r="813" spans="1:6" ht="12.75" customHeight="1">
      <c r="A813" s="74">
        <v>68121</v>
      </c>
      <c r="B813" s="75" t="s">
        <v>14</v>
      </c>
      <c r="C813" s="75" t="s">
        <v>547</v>
      </c>
      <c r="D813" s="76">
        <v>890205575</v>
      </c>
      <c r="E813" s="156">
        <v>2180461</v>
      </c>
      <c r="F813" s="76"/>
    </row>
    <row r="814" spans="1:6" ht="12.75" customHeight="1">
      <c r="A814" s="74">
        <v>68132</v>
      </c>
      <c r="B814" s="75" t="s">
        <v>14</v>
      </c>
      <c r="C814" s="75" t="s">
        <v>872</v>
      </c>
      <c r="D814" s="76">
        <v>890210967</v>
      </c>
      <c r="E814" s="156">
        <v>0</v>
      </c>
      <c r="F814" s="76" t="s">
        <v>1101</v>
      </c>
    </row>
    <row r="815" spans="1:6" ht="12.75" customHeight="1">
      <c r="A815" s="74">
        <v>68147</v>
      </c>
      <c r="B815" s="75" t="s">
        <v>14</v>
      </c>
      <c r="C815" s="75" t="s">
        <v>873</v>
      </c>
      <c r="D815" s="76">
        <v>890205119</v>
      </c>
      <c r="E815" s="156">
        <v>8618674</v>
      </c>
      <c r="F815" s="76"/>
    </row>
    <row r="816" spans="1:6" ht="12.75" customHeight="1">
      <c r="A816" s="74">
        <v>68152</v>
      </c>
      <c r="B816" s="75" t="s">
        <v>14</v>
      </c>
      <c r="C816" s="75" t="s">
        <v>874</v>
      </c>
      <c r="D816" s="76">
        <v>890210933</v>
      </c>
      <c r="E816" s="156">
        <v>8865154</v>
      </c>
      <c r="F816" s="76"/>
    </row>
    <row r="817" spans="1:6" ht="12.75" customHeight="1">
      <c r="A817" s="74">
        <v>68160</v>
      </c>
      <c r="B817" s="75" t="s">
        <v>14</v>
      </c>
      <c r="C817" s="75" t="s">
        <v>875</v>
      </c>
      <c r="D817" s="76">
        <v>890204699</v>
      </c>
      <c r="E817" s="156">
        <v>2721827</v>
      </c>
      <c r="F817" s="76"/>
    </row>
    <row r="818" spans="1:6" ht="12.75" customHeight="1">
      <c r="A818" s="74">
        <v>68162</v>
      </c>
      <c r="B818" s="75" t="s">
        <v>14</v>
      </c>
      <c r="C818" s="75" t="s">
        <v>876</v>
      </c>
      <c r="D818" s="76">
        <v>890209889</v>
      </c>
      <c r="E818" s="156">
        <v>8920201</v>
      </c>
      <c r="F818" s="76"/>
    </row>
    <row r="819" spans="1:6" ht="12.75" customHeight="1">
      <c r="A819" s="74">
        <v>68167</v>
      </c>
      <c r="B819" s="75" t="s">
        <v>14</v>
      </c>
      <c r="C819" s="75" t="s">
        <v>877</v>
      </c>
      <c r="D819" s="76">
        <v>890205063</v>
      </c>
      <c r="E819" s="156">
        <v>17949797</v>
      </c>
      <c r="F819" s="76"/>
    </row>
    <row r="820" spans="1:6" ht="12.75" customHeight="1">
      <c r="A820" s="74">
        <v>68169</v>
      </c>
      <c r="B820" s="75" t="s">
        <v>14</v>
      </c>
      <c r="C820" s="75" t="s">
        <v>878</v>
      </c>
      <c r="D820" s="76">
        <v>890206724</v>
      </c>
      <c r="E820" s="156">
        <v>2867131</v>
      </c>
      <c r="F820" s="76"/>
    </row>
    <row r="821" spans="1:6" ht="12.75" customHeight="1">
      <c r="A821" s="74">
        <v>68176</v>
      </c>
      <c r="B821" s="75" t="s">
        <v>14</v>
      </c>
      <c r="C821" s="75" t="s">
        <v>517</v>
      </c>
      <c r="D821" s="76">
        <v>890206290</v>
      </c>
      <c r="E821" s="156">
        <v>3829446</v>
      </c>
      <c r="F821" s="76"/>
    </row>
    <row r="822" spans="1:6" ht="12.75" customHeight="1">
      <c r="A822" s="74">
        <v>68179</v>
      </c>
      <c r="B822" s="75" t="s">
        <v>14</v>
      </c>
      <c r="C822" s="75" t="s">
        <v>879</v>
      </c>
      <c r="D822" s="76">
        <v>890208098</v>
      </c>
      <c r="E822" s="156">
        <v>5393440</v>
      </c>
      <c r="F822" s="76"/>
    </row>
    <row r="823" spans="1:6" ht="12.75" customHeight="1">
      <c r="A823" s="74">
        <v>68190</v>
      </c>
      <c r="B823" s="75" t="s">
        <v>14</v>
      </c>
      <c r="C823" s="75" t="s">
        <v>880</v>
      </c>
      <c r="D823" s="76">
        <v>890208363</v>
      </c>
      <c r="E823" s="156">
        <v>54154552</v>
      </c>
      <c r="F823" s="76"/>
    </row>
    <row r="824" spans="1:6" ht="12.75" customHeight="1">
      <c r="A824" s="74">
        <v>68207</v>
      </c>
      <c r="B824" s="75" t="s">
        <v>14</v>
      </c>
      <c r="C824" s="75" t="s">
        <v>158</v>
      </c>
      <c r="D824" s="76">
        <v>800104060</v>
      </c>
      <c r="E824" s="156">
        <v>6231313</v>
      </c>
      <c r="F824" s="76"/>
    </row>
    <row r="825" spans="1:6" ht="12.75" customHeight="1">
      <c r="A825" s="74">
        <v>68209</v>
      </c>
      <c r="B825" s="75" t="s">
        <v>14</v>
      </c>
      <c r="C825" s="75" t="s">
        <v>881</v>
      </c>
      <c r="D825" s="76">
        <v>890208947</v>
      </c>
      <c r="E825" s="156">
        <v>2841262</v>
      </c>
      <c r="F825" s="76"/>
    </row>
    <row r="826" spans="1:6" ht="12.75" customHeight="1">
      <c r="A826" s="74">
        <v>68211</v>
      </c>
      <c r="B826" s="75" t="s">
        <v>14</v>
      </c>
      <c r="C826" s="75" t="s">
        <v>882</v>
      </c>
      <c r="D826" s="76">
        <v>890206058</v>
      </c>
      <c r="E826" s="156">
        <v>38963757</v>
      </c>
      <c r="F826" s="76" t="s">
        <v>1101</v>
      </c>
    </row>
    <row r="827" spans="1:6" ht="12.75" customHeight="1">
      <c r="A827" s="74">
        <v>68217</v>
      </c>
      <c r="B827" s="75" t="s">
        <v>14</v>
      </c>
      <c r="C827" s="75" t="s">
        <v>883</v>
      </c>
      <c r="D827" s="76">
        <v>890205058</v>
      </c>
      <c r="E827" s="156">
        <v>7456729</v>
      </c>
      <c r="F827" s="76"/>
    </row>
    <row r="828" spans="1:6" ht="12.75" customHeight="1">
      <c r="A828" s="74">
        <v>68229</v>
      </c>
      <c r="B828" s="75" t="s">
        <v>14</v>
      </c>
      <c r="C828" s="75" t="s">
        <v>884</v>
      </c>
      <c r="D828" s="76">
        <v>800099489</v>
      </c>
      <c r="E828" s="156">
        <v>17034129</v>
      </c>
      <c r="F828" s="76"/>
    </row>
    <row r="829" spans="1:6" ht="12.75" customHeight="1">
      <c r="A829" s="74">
        <v>68235</v>
      </c>
      <c r="B829" s="75" t="s">
        <v>14</v>
      </c>
      <c r="C829" s="75" t="s">
        <v>654</v>
      </c>
      <c r="D829" s="76">
        <v>890270859</v>
      </c>
      <c r="E829" s="156">
        <v>25687777</v>
      </c>
      <c r="F829" s="76"/>
    </row>
    <row r="830" spans="1:6" ht="12.75" customHeight="1">
      <c r="A830" s="74">
        <v>68245</v>
      </c>
      <c r="B830" s="75" t="s">
        <v>14</v>
      </c>
      <c r="C830" s="75" t="s">
        <v>885</v>
      </c>
      <c r="D830" s="76">
        <v>890205439</v>
      </c>
      <c r="E830" s="156">
        <v>2930816</v>
      </c>
      <c r="F830" s="76"/>
    </row>
    <row r="831" spans="1:6" ht="12.75" customHeight="1">
      <c r="A831" s="74">
        <v>68250</v>
      </c>
      <c r="B831" s="75" t="s">
        <v>14</v>
      </c>
      <c r="C831" s="75" t="s">
        <v>270</v>
      </c>
      <c r="D831" s="76">
        <v>800213967</v>
      </c>
      <c r="E831" s="156">
        <v>8820681</v>
      </c>
      <c r="F831" s="76"/>
    </row>
    <row r="832" spans="1:6" ht="12.75" customHeight="1">
      <c r="A832" s="74">
        <v>68255</v>
      </c>
      <c r="B832" s="75" t="s">
        <v>14</v>
      </c>
      <c r="C832" s="75" t="s">
        <v>886</v>
      </c>
      <c r="D832" s="76">
        <v>890208199</v>
      </c>
      <c r="E832" s="156">
        <v>18655302</v>
      </c>
      <c r="F832" s="76"/>
    </row>
    <row r="833" spans="1:6" ht="12.75" customHeight="1">
      <c r="A833" s="74">
        <v>68264</v>
      </c>
      <c r="B833" s="75" t="s">
        <v>14</v>
      </c>
      <c r="C833" s="75" t="s">
        <v>887</v>
      </c>
      <c r="D833" s="76">
        <v>890205114</v>
      </c>
      <c r="E833" s="156">
        <v>3600724</v>
      </c>
      <c r="F833" s="76"/>
    </row>
    <row r="834" spans="1:6" ht="12.75" customHeight="1">
      <c r="A834" s="74">
        <v>68266</v>
      </c>
      <c r="B834" s="75" t="s">
        <v>14</v>
      </c>
      <c r="C834" s="75" t="s">
        <v>888</v>
      </c>
      <c r="D834" s="76">
        <v>890209666</v>
      </c>
      <c r="E834" s="156">
        <v>5706085</v>
      </c>
      <c r="F834" s="76"/>
    </row>
    <row r="835" spans="1:6" ht="12.75" customHeight="1">
      <c r="A835" s="74">
        <v>68271</v>
      </c>
      <c r="B835" s="75" t="s">
        <v>14</v>
      </c>
      <c r="C835" s="75" t="s">
        <v>889</v>
      </c>
      <c r="D835" s="76">
        <v>890209640</v>
      </c>
      <c r="E835" s="156">
        <v>9756592</v>
      </c>
      <c r="F835" s="76"/>
    </row>
    <row r="836" spans="1:6" ht="12.75" customHeight="1">
      <c r="A836" s="74">
        <v>68296</v>
      </c>
      <c r="B836" s="75" t="s">
        <v>14</v>
      </c>
      <c r="C836" s="75" t="s">
        <v>890</v>
      </c>
      <c r="D836" s="76">
        <v>890206722</v>
      </c>
      <c r="E836" s="156">
        <v>4167921</v>
      </c>
      <c r="F836" s="76"/>
    </row>
    <row r="837" spans="1:6" ht="12.75" customHeight="1">
      <c r="A837" s="74">
        <v>68298</v>
      </c>
      <c r="B837" s="75" t="s">
        <v>14</v>
      </c>
      <c r="C837" s="75" t="s">
        <v>891</v>
      </c>
      <c r="D837" s="76">
        <v>800099691</v>
      </c>
      <c r="E837" s="156">
        <v>5924540</v>
      </c>
      <c r="F837" s="76"/>
    </row>
    <row r="838" spans="1:6" ht="12.75" customHeight="1">
      <c r="A838" s="74">
        <v>68318</v>
      </c>
      <c r="B838" s="75" t="s">
        <v>14</v>
      </c>
      <c r="C838" s="75" t="s">
        <v>892</v>
      </c>
      <c r="D838" s="76">
        <v>890208360</v>
      </c>
      <c r="E838" s="156">
        <v>7887012</v>
      </c>
      <c r="F838" s="76"/>
    </row>
    <row r="839" spans="1:6" ht="12.75" customHeight="1">
      <c r="A839" s="74">
        <v>68320</v>
      </c>
      <c r="B839" s="75" t="s">
        <v>14</v>
      </c>
      <c r="C839" s="75" t="s">
        <v>172</v>
      </c>
      <c r="D839" s="76">
        <v>800099694</v>
      </c>
      <c r="E839" s="156">
        <v>7797907</v>
      </c>
      <c r="F839" s="76"/>
    </row>
    <row r="840" spans="1:6" ht="12.75" customHeight="1">
      <c r="A840" s="74">
        <v>68322</v>
      </c>
      <c r="B840" s="75" t="s">
        <v>14</v>
      </c>
      <c r="C840" s="75" t="s">
        <v>893</v>
      </c>
      <c r="D840" s="76">
        <v>890204979</v>
      </c>
      <c r="E840" s="156">
        <v>3202085</v>
      </c>
      <c r="F840" s="76"/>
    </row>
    <row r="841" spans="1:6" ht="12.75" customHeight="1">
      <c r="A841" s="74">
        <v>68324</v>
      </c>
      <c r="B841" s="75" t="s">
        <v>14</v>
      </c>
      <c r="C841" s="75" t="s">
        <v>894</v>
      </c>
      <c r="D841" s="76">
        <v>890210945</v>
      </c>
      <c r="E841" s="156">
        <v>4853194</v>
      </c>
      <c r="F841" s="76"/>
    </row>
    <row r="842" spans="1:6" ht="12.75" customHeight="1">
      <c r="A842" s="74">
        <v>68327</v>
      </c>
      <c r="B842" s="75" t="s">
        <v>14</v>
      </c>
      <c r="C842" s="75" t="s">
        <v>895</v>
      </c>
      <c r="D842" s="76">
        <v>890207790</v>
      </c>
      <c r="E842" s="156">
        <v>5830584</v>
      </c>
      <c r="F842" s="76"/>
    </row>
    <row r="843" spans="1:6" ht="12.75" customHeight="1">
      <c r="A843" s="74">
        <v>68344</v>
      </c>
      <c r="B843" s="75" t="s">
        <v>14</v>
      </c>
      <c r="C843" s="75" t="s">
        <v>896</v>
      </c>
      <c r="D843" s="76">
        <v>890210438</v>
      </c>
      <c r="E843" s="156">
        <v>2983125</v>
      </c>
      <c r="F843" s="76"/>
    </row>
    <row r="844" spans="1:6" ht="12.75" customHeight="1">
      <c r="A844" s="74">
        <v>68368</v>
      </c>
      <c r="B844" s="75" t="s">
        <v>14</v>
      </c>
      <c r="C844" s="75" t="s">
        <v>897</v>
      </c>
      <c r="D844" s="76">
        <v>890210946</v>
      </c>
      <c r="E844" s="156">
        <v>5363489</v>
      </c>
      <c r="F844" s="76"/>
    </row>
    <row r="845" spans="1:6" ht="12.75" customHeight="1">
      <c r="A845" s="74">
        <v>68370</v>
      </c>
      <c r="B845" s="75" t="s">
        <v>14</v>
      </c>
      <c r="C845" s="75" t="s">
        <v>898</v>
      </c>
      <c r="D845" s="76">
        <v>800124166</v>
      </c>
      <c r="E845" s="156">
        <v>0</v>
      </c>
      <c r="F845" s="76" t="s">
        <v>1101</v>
      </c>
    </row>
    <row r="846" spans="1:6" ht="12.75" customHeight="1">
      <c r="A846" s="74">
        <v>68377</v>
      </c>
      <c r="B846" s="75" t="s">
        <v>14</v>
      </c>
      <c r="C846" s="75" t="s">
        <v>899</v>
      </c>
      <c r="D846" s="76">
        <v>890210617</v>
      </c>
      <c r="E846" s="156">
        <v>9198661</v>
      </c>
      <c r="F846" s="76"/>
    </row>
    <row r="847" spans="1:6" ht="12.75" customHeight="1">
      <c r="A847" s="74">
        <v>68385</v>
      </c>
      <c r="B847" s="75" t="s">
        <v>14</v>
      </c>
      <c r="C847" s="75" t="s">
        <v>900</v>
      </c>
      <c r="D847" s="76">
        <v>890210704</v>
      </c>
      <c r="E847" s="156">
        <v>17008957</v>
      </c>
      <c r="F847" s="76"/>
    </row>
    <row r="848" spans="1:6" ht="12.75" customHeight="1">
      <c r="A848" s="74">
        <v>68397</v>
      </c>
      <c r="B848" s="75" t="s">
        <v>14</v>
      </c>
      <c r="C848" s="75" t="s">
        <v>509</v>
      </c>
      <c r="D848" s="76">
        <v>890205308</v>
      </c>
      <c r="E848" s="156">
        <v>5770277</v>
      </c>
      <c r="F848" s="76"/>
    </row>
    <row r="849" spans="1:6" ht="12.75" customHeight="1">
      <c r="A849" s="74">
        <v>68406</v>
      </c>
      <c r="B849" s="75" t="s">
        <v>14</v>
      </c>
      <c r="C849" s="75" t="s">
        <v>901</v>
      </c>
      <c r="D849" s="76">
        <v>890206110</v>
      </c>
      <c r="E849" s="156">
        <v>36396383</v>
      </c>
      <c r="F849" s="76"/>
    </row>
    <row r="850" spans="1:6" ht="12.75" customHeight="1">
      <c r="A850" s="74">
        <v>68418</v>
      </c>
      <c r="B850" s="75" t="s">
        <v>14</v>
      </c>
      <c r="C850" s="75" t="s">
        <v>902</v>
      </c>
      <c r="D850" s="76">
        <v>890204537</v>
      </c>
      <c r="E850" s="156">
        <v>20246464</v>
      </c>
      <c r="F850" s="76"/>
    </row>
    <row r="851" spans="1:6" ht="12.75" customHeight="1">
      <c r="A851" s="74">
        <v>68425</v>
      </c>
      <c r="B851" s="75" t="s">
        <v>14</v>
      </c>
      <c r="C851" s="75" t="s">
        <v>903</v>
      </c>
      <c r="D851" s="76">
        <v>890210947</v>
      </c>
      <c r="E851" s="156">
        <v>4271519</v>
      </c>
      <c r="F851" s="76"/>
    </row>
    <row r="852" spans="1:6" ht="12.75" customHeight="1">
      <c r="A852" s="74">
        <v>68432</v>
      </c>
      <c r="B852" s="75" t="s">
        <v>14</v>
      </c>
      <c r="C852" s="75" t="s">
        <v>904</v>
      </c>
      <c r="D852" s="76">
        <v>890205229</v>
      </c>
      <c r="E852" s="156">
        <v>29711795</v>
      </c>
      <c r="F852" s="76"/>
    </row>
    <row r="853" spans="1:6" ht="12.75" customHeight="1">
      <c r="A853" s="74">
        <v>68444</v>
      </c>
      <c r="B853" s="75" t="s">
        <v>14</v>
      </c>
      <c r="C853" s="75" t="s">
        <v>905</v>
      </c>
      <c r="D853" s="76">
        <v>890206696</v>
      </c>
      <c r="E853" s="156">
        <v>7689167</v>
      </c>
      <c r="F853" s="76"/>
    </row>
    <row r="854" spans="1:6" ht="12.75" customHeight="1">
      <c r="A854" s="74">
        <v>68464</v>
      </c>
      <c r="B854" s="75" t="s">
        <v>14</v>
      </c>
      <c r="C854" s="75" t="s">
        <v>906</v>
      </c>
      <c r="D854" s="76">
        <v>890205632</v>
      </c>
      <c r="E854" s="156">
        <v>17136718</v>
      </c>
      <c r="F854" s="76"/>
    </row>
    <row r="855" spans="1:6" ht="12.75" customHeight="1">
      <c r="A855" s="74">
        <v>68468</v>
      </c>
      <c r="B855" s="75" t="s">
        <v>14</v>
      </c>
      <c r="C855" s="75" t="s">
        <v>907</v>
      </c>
      <c r="D855" s="76">
        <v>890205326</v>
      </c>
      <c r="E855" s="156">
        <v>5504167</v>
      </c>
      <c r="F855" s="76"/>
    </row>
    <row r="856" spans="1:6" ht="12.75" customHeight="1">
      <c r="A856" s="74">
        <v>68498</v>
      </c>
      <c r="B856" s="75" t="s">
        <v>14</v>
      </c>
      <c r="C856" s="75" t="s">
        <v>908</v>
      </c>
      <c r="D856" s="76">
        <v>890205124</v>
      </c>
      <c r="E856" s="156">
        <v>5625964</v>
      </c>
      <c r="F856" s="76"/>
    </row>
    <row r="857" spans="1:6" ht="12.75" customHeight="1">
      <c r="A857" s="74">
        <v>68500</v>
      </c>
      <c r="B857" s="75" t="s">
        <v>14</v>
      </c>
      <c r="C857" s="75" t="s">
        <v>909</v>
      </c>
      <c r="D857" s="76">
        <v>890210948</v>
      </c>
      <c r="E857" s="156">
        <v>15487203</v>
      </c>
      <c r="F857" s="76"/>
    </row>
    <row r="858" spans="1:6" ht="12.75" customHeight="1">
      <c r="A858" s="74">
        <v>68502</v>
      </c>
      <c r="B858" s="75" t="s">
        <v>14</v>
      </c>
      <c r="C858" s="75" t="s">
        <v>910</v>
      </c>
      <c r="D858" s="76">
        <v>890208148</v>
      </c>
      <c r="E858" s="156">
        <v>6369639</v>
      </c>
      <c r="F858" s="76"/>
    </row>
    <row r="859" spans="1:6" ht="12.75" customHeight="1">
      <c r="A859" s="74">
        <v>68522</v>
      </c>
      <c r="B859" s="75" t="s">
        <v>14</v>
      </c>
      <c r="C859" s="75" t="s">
        <v>911</v>
      </c>
      <c r="D859" s="76">
        <v>800099818</v>
      </c>
      <c r="E859" s="156">
        <v>0</v>
      </c>
      <c r="F859" s="76" t="s">
        <v>1101</v>
      </c>
    </row>
    <row r="860" spans="1:6" ht="12.75" customHeight="1">
      <c r="A860" s="74">
        <v>68524</v>
      </c>
      <c r="B860" s="75" t="s">
        <v>14</v>
      </c>
      <c r="C860" s="75" t="s">
        <v>912</v>
      </c>
      <c r="D860" s="76">
        <v>800003253</v>
      </c>
      <c r="E860" s="156">
        <v>2988196</v>
      </c>
      <c r="F860" s="76"/>
    </row>
    <row r="861" spans="1:6" ht="12.75" customHeight="1">
      <c r="A861" s="74">
        <v>68533</v>
      </c>
      <c r="B861" s="75" t="s">
        <v>14</v>
      </c>
      <c r="C861" s="75" t="s">
        <v>913</v>
      </c>
      <c r="D861" s="76">
        <v>800099819</v>
      </c>
      <c r="E861" s="156">
        <v>4314151</v>
      </c>
      <c r="F861" s="76"/>
    </row>
    <row r="862" spans="1:6" ht="12.75" customHeight="1">
      <c r="A862" s="74">
        <v>68549</v>
      </c>
      <c r="B862" s="75" t="s">
        <v>14</v>
      </c>
      <c r="C862" s="75" t="s">
        <v>914</v>
      </c>
      <c r="D862" s="76">
        <v>890204265</v>
      </c>
      <c r="E862" s="156">
        <v>4935254</v>
      </c>
      <c r="F862" s="76"/>
    </row>
    <row r="863" spans="1:6" ht="12.75" customHeight="1">
      <c r="A863" s="74">
        <v>68572</v>
      </c>
      <c r="B863" s="75" t="s">
        <v>14</v>
      </c>
      <c r="C863" s="75" t="s">
        <v>915</v>
      </c>
      <c r="D863" s="76">
        <v>890209299</v>
      </c>
      <c r="E863" s="156">
        <v>24048132</v>
      </c>
      <c r="F863" s="76"/>
    </row>
    <row r="864" spans="1:6" ht="12.75" customHeight="1">
      <c r="A864" s="74">
        <v>68573</v>
      </c>
      <c r="B864" s="75" t="s">
        <v>14</v>
      </c>
      <c r="C864" s="75" t="s">
        <v>916</v>
      </c>
      <c r="D864" s="76">
        <v>800060525</v>
      </c>
      <c r="E864" s="156">
        <v>12708956</v>
      </c>
      <c r="F864" s="76"/>
    </row>
    <row r="865" spans="1:6" ht="12.75" customHeight="1">
      <c r="A865" s="74">
        <v>68575</v>
      </c>
      <c r="B865" s="75" t="s">
        <v>14</v>
      </c>
      <c r="C865" s="75" t="s">
        <v>917</v>
      </c>
      <c r="D865" s="76">
        <v>890201190</v>
      </c>
      <c r="E865" s="156">
        <v>57488253</v>
      </c>
      <c r="F865" s="76"/>
    </row>
    <row r="866" spans="1:6" ht="12.75" customHeight="1">
      <c r="A866" s="74">
        <v>68615</v>
      </c>
      <c r="B866" s="75" t="s">
        <v>14</v>
      </c>
      <c r="C866" s="75" t="s">
        <v>51</v>
      </c>
      <c r="D866" s="76">
        <v>890204646</v>
      </c>
      <c r="E866" s="156">
        <v>39340652</v>
      </c>
      <c r="F866" s="76"/>
    </row>
    <row r="867" spans="1:6" ht="12.75" customHeight="1">
      <c r="A867" s="74">
        <v>68655</v>
      </c>
      <c r="B867" s="75" t="s">
        <v>14</v>
      </c>
      <c r="C867" s="75" t="s">
        <v>918</v>
      </c>
      <c r="D867" s="76">
        <v>890204643</v>
      </c>
      <c r="E867" s="156">
        <v>39937439</v>
      </c>
      <c r="F867" s="76"/>
    </row>
    <row r="868" spans="1:6" ht="12.75" customHeight="1">
      <c r="A868" s="74">
        <v>68669</v>
      </c>
      <c r="B868" s="75" t="s">
        <v>14</v>
      </c>
      <c r="C868" s="75" t="s">
        <v>81</v>
      </c>
      <c r="D868" s="76">
        <v>890207022</v>
      </c>
      <c r="E868" s="156">
        <v>13594080</v>
      </c>
      <c r="F868" s="76"/>
    </row>
    <row r="869" spans="1:6" ht="12.75" customHeight="1">
      <c r="A869" s="74">
        <v>68673</v>
      </c>
      <c r="B869" s="75" t="s">
        <v>14</v>
      </c>
      <c r="C869" s="75" t="s">
        <v>919</v>
      </c>
      <c r="D869" s="76">
        <v>890210227</v>
      </c>
      <c r="E869" s="156">
        <v>3844042</v>
      </c>
      <c r="F869" s="76"/>
    </row>
    <row r="870" spans="1:6" ht="12.75" customHeight="1">
      <c r="A870" s="74">
        <v>68679</v>
      </c>
      <c r="B870" s="75" t="s">
        <v>14</v>
      </c>
      <c r="C870" s="75" t="s">
        <v>920</v>
      </c>
      <c r="D870" s="76">
        <v>800099824</v>
      </c>
      <c r="E870" s="156">
        <v>53216912</v>
      </c>
      <c r="F870" s="76"/>
    </row>
    <row r="871" spans="1:6" ht="12.75" customHeight="1">
      <c r="A871" s="74">
        <v>68682</v>
      </c>
      <c r="B871" s="75" t="s">
        <v>14</v>
      </c>
      <c r="C871" s="75" t="s">
        <v>921</v>
      </c>
      <c r="D871" s="76">
        <v>890208676</v>
      </c>
      <c r="E871" s="156">
        <v>3433720</v>
      </c>
      <c r="F871" s="76"/>
    </row>
    <row r="872" spans="1:6" ht="12.75" customHeight="1">
      <c r="A872" s="74">
        <v>68684</v>
      </c>
      <c r="B872" s="75" t="s">
        <v>14</v>
      </c>
      <c r="C872" s="75" t="s">
        <v>922</v>
      </c>
      <c r="D872" s="76">
        <v>890204890</v>
      </c>
      <c r="E872" s="156">
        <v>5806688</v>
      </c>
      <c r="F872" s="76"/>
    </row>
    <row r="873" spans="1:6" ht="12.75" customHeight="1">
      <c r="A873" s="74">
        <v>68686</v>
      </c>
      <c r="B873" s="75" t="s">
        <v>14</v>
      </c>
      <c r="C873" s="75" t="s">
        <v>923</v>
      </c>
      <c r="D873" s="76">
        <v>890210950</v>
      </c>
      <c r="E873" s="156">
        <v>4650788</v>
      </c>
      <c r="F873" s="76"/>
    </row>
    <row r="874" spans="1:6" ht="12.75" customHeight="1">
      <c r="A874" s="74">
        <v>68689</v>
      </c>
      <c r="B874" s="75" t="s">
        <v>14</v>
      </c>
      <c r="C874" s="75" t="s">
        <v>924</v>
      </c>
      <c r="D874" s="76">
        <v>800099829</v>
      </c>
      <c r="E874" s="156">
        <v>43555323</v>
      </c>
      <c r="F874" s="76"/>
    </row>
    <row r="875" spans="1:6" ht="12.75" customHeight="1">
      <c r="A875" s="74">
        <v>68705</v>
      </c>
      <c r="B875" s="75" t="s">
        <v>14</v>
      </c>
      <c r="C875" s="75" t="s">
        <v>215</v>
      </c>
      <c r="D875" s="76">
        <v>890205973</v>
      </c>
      <c r="E875" s="156">
        <v>2940764</v>
      </c>
      <c r="F875" s="76"/>
    </row>
    <row r="876" spans="1:6" ht="12.75" customHeight="1">
      <c r="A876" s="74">
        <v>68720</v>
      </c>
      <c r="B876" s="75" t="s">
        <v>14</v>
      </c>
      <c r="C876" s="75" t="s">
        <v>925</v>
      </c>
      <c r="D876" s="76">
        <v>800099832</v>
      </c>
      <c r="E876" s="156">
        <v>6156084</v>
      </c>
      <c r="F876" s="76"/>
    </row>
    <row r="877" spans="1:6" ht="12.75" customHeight="1">
      <c r="A877" s="74">
        <v>68745</v>
      </c>
      <c r="B877" s="75" t="s">
        <v>14</v>
      </c>
      <c r="C877" s="75" t="s">
        <v>926</v>
      </c>
      <c r="D877" s="76">
        <v>890208807</v>
      </c>
      <c r="E877" s="156">
        <v>13564242</v>
      </c>
      <c r="F877" s="76"/>
    </row>
    <row r="878" spans="1:6" ht="12.75" customHeight="1">
      <c r="A878" s="74">
        <v>68755</v>
      </c>
      <c r="B878" s="75" t="s">
        <v>14</v>
      </c>
      <c r="C878" s="75" t="s">
        <v>927</v>
      </c>
      <c r="D878" s="76">
        <v>890203688</v>
      </c>
      <c r="E878" s="156">
        <v>34909836</v>
      </c>
      <c r="F878" s="76"/>
    </row>
    <row r="879" spans="1:6" ht="12.75" customHeight="1">
      <c r="A879" s="74">
        <v>68770</v>
      </c>
      <c r="B879" s="75" t="s">
        <v>14</v>
      </c>
      <c r="C879" s="75" t="s">
        <v>928</v>
      </c>
      <c r="D879" s="76">
        <v>890204985</v>
      </c>
      <c r="E879" s="156">
        <v>13206512</v>
      </c>
      <c r="F879" s="76"/>
    </row>
    <row r="880" spans="1:6" ht="12.75" customHeight="1">
      <c r="A880" s="74">
        <v>68773</v>
      </c>
      <c r="B880" s="75" t="s">
        <v>14</v>
      </c>
      <c r="C880" s="75" t="s">
        <v>15</v>
      </c>
      <c r="D880" s="76">
        <v>890210883</v>
      </c>
      <c r="E880" s="156">
        <v>10903272</v>
      </c>
      <c r="F880" s="76"/>
    </row>
    <row r="881" spans="1:6" ht="12.75" customHeight="1">
      <c r="A881" s="74">
        <v>68780</v>
      </c>
      <c r="B881" s="75" t="s">
        <v>14</v>
      </c>
      <c r="C881" s="75" t="s">
        <v>929</v>
      </c>
      <c r="D881" s="76">
        <v>890205051</v>
      </c>
      <c r="E881" s="156">
        <v>4741485</v>
      </c>
      <c r="F881" s="76"/>
    </row>
    <row r="882" spans="1:6" ht="12.75" customHeight="1">
      <c r="A882" s="74">
        <v>68820</v>
      </c>
      <c r="B882" s="75" t="s">
        <v>14</v>
      </c>
      <c r="C882" s="75" t="s">
        <v>930</v>
      </c>
      <c r="D882" s="76">
        <v>890205581</v>
      </c>
      <c r="E882" s="156">
        <v>7391143</v>
      </c>
      <c r="F882" s="76"/>
    </row>
    <row r="883" spans="1:6" ht="12.75" customHeight="1">
      <c r="A883" s="74">
        <v>68855</v>
      </c>
      <c r="B883" s="75" t="s">
        <v>14</v>
      </c>
      <c r="C883" s="75" t="s">
        <v>931</v>
      </c>
      <c r="D883" s="76">
        <v>890205460</v>
      </c>
      <c r="E883" s="156">
        <v>5820634</v>
      </c>
      <c r="F883" s="76"/>
    </row>
    <row r="884" spans="1:6" ht="12.75" customHeight="1">
      <c r="A884" s="74">
        <v>68861</v>
      </c>
      <c r="B884" s="75" t="s">
        <v>14</v>
      </c>
      <c r="C884" s="75" t="s">
        <v>932</v>
      </c>
      <c r="D884" s="76">
        <v>890205677</v>
      </c>
      <c r="E884" s="156">
        <v>26585404</v>
      </c>
      <c r="F884" s="76"/>
    </row>
    <row r="885" spans="1:6" ht="12.75" customHeight="1">
      <c r="A885" s="74">
        <v>68867</v>
      </c>
      <c r="B885" s="75" t="s">
        <v>14</v>
      </c>
      <c r="C885" s="75" t="s">
        <v>933</v>
      </c>
      <c r="D885" s="76">
        <v>890210951</v>
      </c>
      <c r="E885" s="156">
        <v>1851486</v>
      </c>
      <c r="F885" s="76"/>
    </row>
    <row r="886" spans="1:6" ht="12.75" customHeight="1">
      <c r="A886" s="74">
        <v>68872</v>
      </c>
      <c r="B886" s="75" t="s">
        <v>14</v>
      </c>
      <c r="C886" s="75" t="s">
        <v>299</v>
      </c>
      <c r="D886" s="76">
        <v>890206250</v>
      </c>
      <c r="E886" s="156">
        <v>7255915</v>
      </c>
      <c r="F886" s="76"/>
    </row>
    <row r="887" spans="1:6" ht="12.75" customHeight="1">
      <c r="A887" s="74">
        <v>68895</v>
      </c>
      <c r="B887" s="75" t="s">
        <v>14</v>
      </c>
      <c r="C887" s="75" t="s">
        <v>934</v>
      </c>
      <c r="D887" s="76">
        <v>890204138</v>
      </c>
      <c r="E887" s="156">
        <v>9916300</v>
      </c>
      <c r="F887" s="76"/>
    </row>
    <row r="888" spans="1:6" ht="12.75" customHeight="1">
      <c r="A888" s="74">
        <v>70110</v>
      </c>
      <c r="B888" s="75" t="s">
        <v>15</v>
      </c>
      <c r="C888" s="75" t="s">
        <v>309</v>
      </c>
      <c r="D888" s="76">
        <v>892201286</v>
      </c>
      <c r="E888" s="156">
        <v>18964823</v>
      </c>
      <c r="F888" s="76"/>
    </row>
    <row r="889" spans="1:6" ht="12.75" customHeight="1">
      <c r="A889" s="74">
        <v>70124</v>
      </c>
      <c r="B889" s="75" t="s">
        <v>15</v>
      </c>
      <c r="C889" s="75" t="s">
        <v>935</v>
      </c>
      <c r="D889" s="76">
        <v>892200058</v>
      </c>
      <c r="E889" s="156">
        <v>200096351</v>
      </c>
      <c r="F889" s="76" t="s">
        <v>1101</v>
      </c>
    </row>
    <row r="890" spans="1:6" ht="12.75" customHeight="1">
      <c r="A890" s="74">
        <v>70204</v>
      </c>
      <c r="B890" s="75" t="s">
        <v>15</v>
      </c>
      <c r="C890" s="75" t="s">
        <v>936</v>
      </c>
      <c r="D890" s="76">
        <v>892280053</v>
      </c>
      <c r="E890" s="156">
        <v>19901726</v>
      </c>
      <c r="F890" s="76"/>
    </row>
    <row r="891" spans="1:6" ht="12.75" customHeight="1">
      <c r="A891" s="74">
        <v>70215</v>
      </c>
      <c r="B891" s="75" t="s">
        <v>15</v>
      </c>
      <c r="C891" s="75" t="s">
        <v>937</v>
      </c>
      <c r="D891" s="76">
        <v>892280032</v>
      </c>
      <c r="E891" s="156">
        <v>105546535</v>
      </c>
      <c r="F891" s="76"/>
    </row>
    <row r="892" spans="1:6" ht="12.75" customHeight="1">
      <c r="A892" s="74">
        <v>70221</v>
      </c>
      <c r="B892" s="75" t="s">
        <v>15</v>
      </c>
      <c r="C892" s="75" t="s">
        <v>938</v>
      </c>
      <c r="D892" s="76">
        <v>823003543</v>
      </c>
      <c r="E892" s="156">
        <v>28769614</v>
      </c>
      <c r="F892" s="76"/>
    </row>
    <row r="893" spans="1:6" ht="12.75" customHeight="1">
      <c r="A893" s="74">
        <v>70230</v>
      </c>
      <c r="B893" s="75" t="s">
        <v>15</v>
      </c>
      <c r="C893" s="75" t="s">
        <v>939</v>
      </c>
      <c r="D893" s="76">
        <v>892200740</v>
      </c>
      <c r="E893" s="156">
        <v>10930242</v>
      </c>
      <c r="F893" s="76"/>
    </row>
    <row r="894" spans="1:6" ht="12.75" customHeight="1">
      <c r="A894" s="74">
        <v>70233</v>
      </c>
      <c r="B894" s="75" t="s">
        <v>15</v>
      </c>
      <c r="C894" s="75" t="s">
        <v>940</v>
      </c>
      <c r="D894" s="76">
        <v>823002595</v>
      </c>
      <c r="E894" s="156">
        <v>25785696</v>
      </c>
      <c r="F894" s="76"/>
    </row>
    <row r="895" spans="1:6" ht="12.75" customHeight="1">
      <c r="A895" s="74">
        <v>70235</v>
      </c>
      <c r="B895" s="75" t="s">
        <v>15</v>
      </c>
      <c r="C895" s="75" t="s">
        <v>941</v>
      </c>
      <c r="D895" s="76">
        <v>800049826</v>
      </c>
      <c r="E895" s="156">
        <v>37816167</v>
      </c>
      <c r="F895" s="76"/>
    </row>
    <row r="896" spans="1:6" ht="12.75" customHeight="1">
      <c r="A896" s="74">
        <v>70265</v>
      </c>
      <c r="B896" s="75" t="s">
        <v>15</v>
      </c>
      <c r="C896" s="75" t="s">
        <v>942</v>
      </c>
      <c r="D896" s="76">
        <v>800061313</v>
      </c>
      <c r="E896" s="156">
        <v>0</v>
      </c>
      <c r="F896" s="76" t="s">
        <v>1101</v>
      </c>
    </row>
    <row r="897" spans="1:6" ht="12.75" customHeight="1">
      <c r="A897" s="74">
        <v>70400</v>
      </c>
      <c r="B897" s="75" t="s">
        <v>15</v>
      </c>
      <c r="C897" s="75" t="s">
        <v>183</v>
      </c>
      <c r="D897" s="76">
        <v>800050331</v>
      </c>
      <c r="E897" s="156">
        <v>0</v>
      </c>
      <c r="F897" s="76" t="s">
        <v>1101</v>
      </c>
    </row>
    <row r="898" spans="1:6" ht="12.75" customHeight="1">
      <c r="A898" s="74">
        <v>70418</v>
      </c>
      <c r="B898" s="75" t="s">
        <v>15</v>
      </c>
      <c r="C898" s="75" t="s">
        <v>943</v>
      </c>
      <c r="D898" s="76">
        <v>892201287</v>
      </c>
      <c r="E898" s="156">
        <v>41490076</v>
      </c>
      <c r="F898" s="76"/>
    </row>
    <row r="899" spans="1:6" ht="12.75" customHeight="1">
      <c r="A899" s="74">
        <v>70429</v>
      </c>
      <c r="B899" s="75" t="s">
        <v>15</v>
      </c>
      <c r="C899" s="75" t="s">
        <v>944</v>
      </c>
      <c r="D899" s="76">
        <v>892280057</v>
      </c>
      <c r="E899" s="156">
        <v>761177711</v>
      </c>
      <c r="F899" s="76" t="s">
        <v>1101</v>
      </c>
    </row>
    <row r="900" spans="1:6" ht="12.75" customHeight="1">
      <c r="A900" s="74">
        <v>70473</v>
      </c>
      <c r="B900" s="75" t="s">
        <v>15</v>
      </c>
      <c r="C900" s="75" t="s">
        <v>945</v>
      </c>
      <c r="D900" s="76">
        <v>892201296</v>
      </c>
      <c r="E900" s="156">
        <v>27663779</v>
      </c>
      <c r="F900" s="76"/>
    </row>
    <row r="901" spans="1:6" ht="12.75" customHeight="1">
      <c r="A901" s="74">
        <v>70508</v>
      </c>
      <c r="B901" s="75" t="s">
        <v>15</v>
      </c>
      <c r="C901" s="75" t="s">
        <v>946</v>
      </c>
      <c r="D901" s="76">
        <v>800100729</v>
      </c>
      <c r="E901" s="156">
        <v>0</v>
      </c>
      <c r="F901" s="76" t="s">
        <v>1101</v>
      </c>
    </row>
    <row r="902" spans="1:6" ht="12.75" customHeight="1">
      <c r="A902" s="74">
        <v>70523</v>
      </c>
      <c r="B902" s="75" t="s">
        <v>15</v>
      </c>
      <c r="C902" s="75" t="s">
        <v>947</v>
      </c>
      <c r="D902" s="76">
        <v>892200312</v>
      </c>
      <c r="E902" s="156">
        <v>37098958</v>
      </c>
      <c r="F902" s="76"/>
    </row>
    <row r="903" spans="1:6" ht="12.75" customHeight="1">
      <c r="A903" s="74">
        <v>70670</v>
      </c>
      <c r="B903" s="75" t="s">
        <v>15</v>
      </c>
      <c r="C903" s="75" t="s">
        <v>948</v>
      </c>
      <c r="D903" s="76">
        <v>892280055</v>
      </c>
      <c r="E903" s="156">
        <v>105869259</v>
      </c>
      <c r="F903" s="76"/>
    </row>
    <row r="904" spans="1:6" ht="12.75" customHeight="1">
      <c r="A904" s="74">
        <v>70678</v>
      </c>
      <c r="B904" s="75" t="s">
        <v>15</v>
      </c>
      <c r="C904" s="75" t="s">
        <v>949</v>
      </c>
      <c r="D904" s="76">
        <v>892280054</v>
      </c>
      <c r="E904" s="156">
        <v>468751423</v>
      </c>
      <c r="F904" s="76" t="s">
        <v>1101</v>
      </c>
    </row>
    <row r="905" spans="1:6" ht="12.75" customHeight="1">
      <c r="A905" s="74">
        <v>70702</v>
      </c>
      <c r="B905" s="75" t="s">
        <v>15</v>
      </c>
      <c r="C905" s="75" t="s">
        <v>950</v>
      </c>
      <c r="D905" s="76">
        <v>892201282</v>
      </c>
      <c r="E905" s="156">
        <v>23492637</v>
      </c>
      <c r="F905" s="76"/>
    </row>
    <row r="906" spans="1:6" ht="12.75" customHeight="1">
      <c r="A906" s="74">
        <v>70708</v>
      </c>
      <c r="B906" s="75" t="s">
        <v>15</v>
      </c>
      <c r="C906" s="75" t="s">
        <v>951</v>
      </c>
      <c r="D906" s="76">
        <v>892200591</v>
      </c>
      <c r="E906" s="156">
        <v>115845840</v>
      </c>
      <c r="F906" s="76"/>
    </row>
    <row r="907" spans="1:6" ht="12.75" customHeight="1">
      <c r="A907" s="74">
        <v>70713</v>
      </c>
      <c r="B907" s="75" t="s">
        <v>15</v>
      </c>
      <c r="C907" s="75" t="s">
        <v>952</v>
      </c>
      <c r="D907" s="76">
        <v>892200592</v>
      </c>
      <c r="E907" s="156">
        <v>952601461</v>
      </c>
      <c r="F907" s="76" t="s">
        <v>1101</v>
      </c>
    </row>
    <row r="908" spans="1:6" ht="12.75" customHeight="1">
      <c r="A908" s="74">
        <v>70717</v>
      </c>
      <c r="B908" s="75" t="s">
        <v>15</v>
      </c>
      <c r="C908" s="75" t="s">
        <v>210</v>
      </c>
      <c r="D908" s="76">
        <v>892280063</v>
      </c>
      <c r="E908" s="156">
        <v>35908437</v>
      </c>
      <c r="F908" s="76"/>
    </row>
    <row r="909" spans="1:6" ht="12.75" customHeight="1">
      <c r="A909" s="74">
        <v>70742</v>
      </c>
      <c r="B909" s="75" t="s">
        <v>15</v>
      </c>
      <c r="C909" s="75" t="s">
        <v>953</v>
      </c>
      <c r="D909" s="76">
        <v>800100747</v>
      </c>
      <c r="E909" s="156">
        <v>325549301</v>
      </c>
      <c r="F909" s="76" t="s">
        <v>1101</v>
      </c>
    </row>
    <row r="910" spans="1:6" ht="12.75" customHeight="1">
      <c r="A910" s="74">
        <v>70771</v>
      </c>
      <c r="B910" s="75" t="s">
        <v>15</v>
      </c>
      <c r="C910" s="75" t="s">
        <v>15</v>
      </c>
      <c r="D910" s="76">
        <v>892280061</v>
      </c>
      <c r="E910" s="156">
        <v>72949577</v>
      </c>
      <c r="F910" s="76"/>
    </row>
    <row r="911" spans="1:6" ht="12.75" customHeight="1">
      <c r="A911" s="74">
        <v>70820</v>
      </c>
      <c r="B911" s="75" t="s">
        <v>15</v>
      </c>
      <c r="C911" s="75" t="s">
        <v>954</v>
      </c>
      <c r="D911" s="76">
        <v>892200839</v>
      </c>
      <c r="E911" s="156">
        <v>46589391</v>
      </c>
      <c r="F911" s="76"/>
    </row>
    <row r="912" spans="1:6" ht="12.75" customHeight="1">
      <c r="A912" s="74">
        <v>70823</v>
      </c>
      <c r="B912" s="75" t="s">
        <v>15</v>
      </c>
      <c r="C912" s="75" t="s">
        <v>955</v>
      </c>
      <c r="D912" s="76">
        <v>800100751</v>
      </c>
      <c r="E912" s="156">
        <v>38252845</v>
      </c>
      <c r="F912" s="76"/>
    </row>
    <row r="913" spans="1:6" ht="12.75" customHeight="1">
      <c r="A913" s="74">
        <v>73024</v>
      </c>
      <c r="B913" s="75" t="s">
        <v>956</v>
      </c>
      <c r="C913" s="75" t="s">
        <v>957</v>
      </c>
      <c r="D913" s="76">
        <v>890702017</v>
      </c>
      <c r="E913" s="156">
        <v>6373091</v>
      </c>
      <c r="F913" s="76"/>
    </row>
    <row r="914" spans="1:6" ht="12.75" customHeight="1">
      <c r="A914" s="74">
        <v>73026</v>
      </c>
      <c r="B914" s="75" t="s">
        <v>956</v>
      </c>
      <c r="C914" s="75" t="s">
        <v>958</v>
      </c>
      <c r="D914" s="76">
        <v>890700961</v>
      </c>
      <c r="E914" s="156">
        <v>11834789</v>
      </c>
      <c r="F914" s="76"/>
    </row>
    <row r="915" spans="1:6" ht="12.75" customHeight="1">
      <c r="A915" s="74">
        <v>73030</v>
      </c>
      <c r="B915" s="75" t="s">
        <v>956</v>
      </c>
      <c r="C915" s="75" t="s">
        <v>959</v>
      </c>
      <c r="D915" s="76">
        <v>800100048</v>
      </c>
      <c r="E915" s="156">
        <v>11167080</v>
      </c>
      <c r="F915" s="76"/>
    </row>
    <row r="916" spans="1:6" ht="12.75" customHeight="1">
      <c r="A916" s="74">
        <v>73043</v>
      </c>
      <c r="B916" s="75" t="s">
        <v>956</v>
      </c>
      <c r="C916" s="75" t="s">
        <v>960</v>
      </c>
      <c r="D916" s="76">
        <v>890702018</v>
      </c>
      <c r="E916" s="156">
        <v>26993861</v>
      </c>
      <c r="F916" s="76"/>
    </row>
    <row r="917" spans="1:6" ht="12.75" customHeight="1">
      <c r="A917" s="74">
        <v>73055</v>
      </c>
      <c r="B917" s="75" t="s">
        <v>956</v>
      </c>
      <c r="C917" s="75" t="s">
        <v>961</v>
      </c>
      <c r="D917" s="76">
        <v>890700982</v>
      </c>
      <c r="E917" s="156">
        <v>19161994</v>
      </c>
      <c r="F917" s="76"/>
    </row>
    <row r="918" spans="1:6" ht="12.75" customHeight="1">
      <c r="A918" s="74">
        <v>73067</v>
      </c>
      <c r="B918" s="75" t="s">
        <v>956</v>
      </c>
      <c r="C918" s="75" t="s">
        <v>962</v>
      </c>
      <c r="D918" s="76">
        <v>800100049</v>
      </c>
      <c r="E918" s="156">
        <v>48061391</v>
      </c>
      <c r="F918" s="76"/>
    </row>
    <row r="919" spans="1:6" ht="12.75" customHeight="1">
      <c r="A919" s="74">
        <v>73124</v>
      </c>
      <c r="B919" s="75" t="s">
        <v>956</v>
      </c>
      <c r="C919" s="75" t="s">
        <v>963</v>
      </c>
      <c r="D919" s="76">
        <v>890700859</v>
      </c>
      <c r="E919" s="156">
        <v>24184041</v>
      </c>
      <c r="F919" s="76"/>
    </row>
    <row r="920" spans="1:6" ht="12.75" customHeight="1">
      <c r="A920" s="74">
        <v>73148</v>
      </c>
      <c r="B920" s="75" t="s">
        <v>956</v>
      </c>
      <c r="C920" s="75" t="s">
        <v>964</v>
      </c>
      <c r="D920" s="76">
        <v>800100050</v>
      </c>
      <c r="E920" s="156">
        <v>10304434</v>
      </c>
      <c r="F920" s="76"/>
    </row>
    <row r="921" spans="1:6" ht="12.75" customHeight="1">
      <c r="A921" s="74">
        <v>73152</v>
      </c>
      <c r="B921" s="75" t="s">
        <v>956</v>
      </c>
      <c r="C921" s="75" t="s">
        <v>965</v>
      </c>
      <c r="D921" s="76">
        <v>890702021</v>
      </c>
      <c r="E921" s="156">
        <v>8771776</v>
      </c>
      <c r="F921" s="76"/>
    </row>
    <row r="922" spans="1:6" ht="12.75" customHeight="1">
      <c r="A922" s="74">
        <v>73168</v>
      </c>
      <c r="B922" s="75" t="s">
        <v>956</v>
      </c>
      <c r="C922" s="75" t="s">
        <v>966</v>
      </c>
      <c r="D922" s="76">
        <v>800100053</v>
      </c>
      <c r="E922" s="156">
        <v>74958044</v>
      </c>
      <c r="F922" s="76"/>
    </row>
    <row r="923" spans="1:6" ht="12.75" customHeight="1">
      <c r="A923" s="74">
        <v>73200</v>
      </c>
      <c r="B923" s="75" t="s">
        <v>956</v>
      </c>
      <c r="C923" s="75" t="s">
        <v>967</v>
      </c>
      <c r="D923" s="76">
        <v>800100051</v>
      </c>
      <c r="E923" s="156">
        <v>12537867</v>
      </c>
      <c r="F923" s="76"/>
    </row>
    <row r="924" spans="1:6" ht="12.75" customHeight="1">
      <c r="A924" s="74">
        <v>73217</v>
      </c>
      <c r="B924" s="75" t="s">
        <v>956</v>
      </c>
      <c r="C924" s="75" t="s">
        <v>968</v>
      </c>
      <c r="D924" s="76">
        <v>890702023</v>
      </c>
      <c r="E924" s="156">
        <v>62300071</v>
      </c>
      <c r="F924" s="76"/>
    </row>
    <row r="925" spans="1:6" ht="12.75" customHeight="1">
      <c r="A925" s="74">
        <v>73226</v>
      </c>
      <c r="B925" s="75" t="s">
        <v>956</v>
      </c>
      <c r="C925" s="75" t="s">
        <v>969</v>
      </c>
      <c r="D925" s="76">
        <v>800100052</v>
      </c>
      <c r="E925" s="156">
        <v>13951700</v>
      </c>
      <c r="F925" s="76"/>
    </row>
    <row r="926" spans="1:6" ht="12.75" customHeight="1">
      <c r="A926" s="74">
        <v>73236</v>
      </c>
      <c r="B926" s="75" t="s">
        <v>956</v>
      </c>
      <c r="C926" s="75" t="s">
        <v>970</v>
      </c>
      <c r="D926" s="76">
        <v>890702026</v>
      </c>
      <c r="E926" s="156">
        <v>12019763</v>
      </c>
      <c r="F926" s="76"/>
    </row>
    <row r="927" spans="1:6" ht="12.75" customHeight="1">
      <c r="A927" s="74">
        <v>73268</v>
      </c>
      <c r="B927" s="75" t="s">
        <v>956</v>
      </c>
      <c r="C927" s="75" t="s">
        <v>971</v>
      </c>
      <c r="D927" s="76">
        <v>890702027</v>
      </c>
      <c r="E927" s="156">
        <v>82182933</v>
      </c>
      <c r="F927" s="76"/>
    </row>
    <row r="928" spans="1:6" ht="12.75" customHeight="1">
      <c r="A928" s="74">
        <v>73270</v>
      </c>
      <c r="B928" s="75" t="s">
        <v>956</v>
      </c>
      <c r="C928" s="75" t="s">
        <v>972</v>
      </c>
      <c r="D928" s="76">
        <v>800100054</v>
      </c>
      <c r="E928" s="156">
        <v>11846142</v>
      </c>
      <c r="F928" s="76"/>
    </row>
    <row r="929" spans="1:6" ht="12.75" customHeight="1">
      <c r="A929" s="74">
        <v>73275</v>
      </c>
      <c r="B929" s="75" t="s">
        <v>956</v>
      </c>
      <c r="C929" s="75" t="s">
        <v>973</v>
      </c>
      <c r="D929" s="76">
        <v>800100055</v>
      </c>
      <c r="E929" s="156">
        <v>30930871</v>
      </c>
      <c r="F929" s="76"/>
    </row>
    <row r="930" spans="1:6" ht="12.75" customHeight="1">
      <c r="A930" s="74">
        <v>73283</v>
      </c>
      <c r="B930" s="75" t="s">
        <v>956</v>
      </c>
      <c r="C930" s="75" t="s">
        <v>974</v>
      </c>
      <c r="D930" s="76">
        <v>800100056</v>
      </c>
      <c r="E930" s="156">
        <v>0</v>
      </c>
      <c r="F930" s="76" t="s">
        <v>1102</v>
      </c>
    </row>
    <row r="931" spans="1:6" ht="12.75" customHeight="1">
      <c r="A931" s="74">
        <v>73319</v>
      </c>
      <c r="B931" s="75" t="s">
        <v>956</v>
      </c>
      <c r="C931" s="75" t="s">
        <v>975</v>
      </c>
      <c r="D931" s="76">
        <v>890702015</v>
      </c>
      <c r="E931" s="156">
        <v>45489321</v>
      </c>
      <c r="F931" s="76"/>
    </row>
    <row r="932" spans="1:6" ht="12.75" customHeight="1">
      <c r="A932" s="74">
        <v>73347</v>
      </c>
      <c r="B932" s="75" t="s">
        <v>956</v>
      </c>
      <c r="C932" s="75" t="s">
        <v>976</v>
      </c>
      <c r="D932" s="76">
        <v>800100057</v>
      </c>
      <c r="E932" s="156">
        <v>10465121</v>
      </c>
      <c r="F932" s="76"/>
    </row>
    <row r="933" spans="1:6" ht="12.75" customHeight="1">
      <c r="A933" s="74">
        <v>73349</v>
      </c>
      <c r="B933" s="75" t="s">
        <v>956</v>
      </c>
      <c r="C933" s="75" t="s">
        <v>977</v>
      </c>
      <c r="D933" s="76">
        <v>800100058</v>
      </c>
      <c r="E933" s="156">
        <v>34258304</v>
      </c>
      <c r="F933" s="76"/>
    </row>
    <row r="934" spans="1:6" ht="12.75" customHeight="1">
      <c r="A934" s="74">
        <v>73352</v>
      </c>
      <c r="B934" s="75" t="s">
        <v>956</v>
      </c>
      <c r="C934" s="75" t="s">
        <v>978</v>
      </c>
      <c r="D934" s="76">
        <v>800100059</v>
      </c>
      <c r="E934" s="156">
        <v>18030906</v>
      </c>
      <c r="F934" s="76"/>
    </row>
    <row r="935" spans="1:6" ht="12.75" customHeight="1">
      <c r="A935" s="74">
        <v>73408</v>
      </c>
      <c r="B935" s="75" t="s">
        <v>956</v>
      </c>
      <c r="C935" s="75" t="s">
        <v>979</v>
      </c>
      <c r="D935" s="76">
        <v>890702034</v>
      </c>
      <c r="E935" s="156">
        <v>24278533</v>
      </c>
      <c r="F935" s="76"/>
    </row>
    <row r="936" spans="1:6" ht="12.75" customHeight="1">
      <c r="A936" s="74">
        <v>73411</v>
      </c>
      <c r="B936" s="75" t="s">
        <v>956</v>
      </c>
      <c r="C936" s="75" t="s">
        <v>980</v>
      </c>
      <c r="D936" s="76">
        <v>800100061</v>
      </c>
      <c r="E936" s="156">
        <v>54815892</v>
      </c>
      <c r="F936" s="76"/>
    </row>
    <row r="937" spans="1:6" ht="12.75" customHeight="1">
      <c r="A937" s="74">
        <v>73443</v>
      </c>
      <c r="B937" s="75" t="s">
        <v>956</v>
      </c>
      <c r="C937" s="75" t="s">
        <v>981</v>
      </c>
      <c r="D937" s="76">
        <v>890701342</v>
      </c>
      <c r="E937" s="156">
        <v>42707662</v>
      </c>
      <c r="F937" s="76"/>
    </row>
    <row r="938" spans="1:6" ht="12.75" customHeight="1">
      <c r="A938" s="74">
        <v>73449</v>
      </c>
      <c r="B938" s="75" t="s">
        <v>956</v>
      </c>
      <c r="C938" s="75" t="s">
        <v>982</v>
      </c>
      <c r="D938" s="76">
        <v>890701933</v>
      </c>
      <c r="E938" s="156">
        <v>44906431</v>
      </c>
      <c r="F938" s="76"/>
    </row>
    <row r="939" spans="1:6" ht="12.75" customHeight="1">
      <c r="A939" s="74">
        <v>73461</v>
      </c>
      <c r="B939" s="75" t="s">
        <v>956</v>
      </c>
      <c r="C939" s="75" t="s">
        <v>983</v>
      </c>
      <c r="D939" s="76">
        <v>800010350</v>
      </c>
      <c r="E939" s="156">
        <v>6876120</v>
      </c>
      <c r="F939" s="76"/>
    </row>
    <row r="940" spans="1:6" ht="12.75" customHeight="1">
      <c r="A940" s="74">
        <v>73483</v>
      </c>
      <c r="B940" s="75" t="s">
        <v>956</v>
      </c>
      <c r="C940" s="75" t="s">
        <v>984</v>
      </c>
      <c r="D940" s="76">
        <v>800100134</v>
      </c>
      <c r="E940" s="156">
        <v>27100868</v>
      </c>
      <c r="F940" s="76"/>
    </row>
    <row r="941" spans="1:6" ht="12.75" customHeight="1">
      <c r="A941" s="74">
        <v>73504</v>
      </c>
      <c r="B941" s="75" t="s">
        <v>956</v>
      </c>
      <c r="C941" s="75" t="s">
        <v>985</v>
      </c>
      <c r="D941" s="76">
        <v>890700942</v>
      </c>
      <c r="E941" s="156">
        <v>64256815</v>
      </c>
      <c r="F941" s="76"/>
    </row>
    <row r="942" spans="1:6" ht="12.75" customHeight="1">
      <c r="A942" s="74">
        <v>73520</v>
      </c>
      <c r="B942" s="75" t="s">
        <v>956</v>
      </c>
      <c r="C942" s="75" t="s">
        <v>986</v>
      </c>
      <c r="D942" s="76">
        <v>809002637</v>
      </c>
      <c r="E942" s="156">
        <v>12050711</v>
      </c>
      <c r="F942" s="76"/>
    </row>
    <row r="943" spans="1:6" ht="12.75" customHeight="1">
      <c r="A943" s="74">
        <v>73547</v>
      </c>
      <c r="B943" s="75" t="s">
        <v>956</v>
      </c>
      <c r="C943" s="75" t="s">
        <v>987</v>
      </c>
      <c r="D943" s="76">
        <v>800100136</v>
      </c>
      <c r="E943" s="156">
        <v>6954371</v>
      </c>
      <c r="F943" s="76"/>
    </row>
    <row r="944" spans="1:6" ht="12.75" customHeight="1">
      <c r="A944" s="74">
        <v>73555</v>
      </c>
      <c r="B944" s="75" t="s">
        <v>956</v>
      </c>
      <c r="C944" s="75" t="s">
        <v>988</v>
      </c>
      <c r="D944" s="76">
        <v>800100137</v>
      </c>
      <c r="E944" s="156">
        <v>59244721</v>
      </c>
      <c r="F944" s="76"/>
    </row>
    <row r="945" spans="1:6" ht="12.75" customHeight="1">
      <c r="A945" s="74">
        <v>73563</v>
      </c>
      <c r="B945" s="75" t="s">
        <v>956</v>
      </c>
      <c r="C945" s="75" t="s">
        <v>989</v>
      </c>
      <c r="D945" s="76">
        <v>890702038</v>
      </c>
      <c r="E945" s="156">
        <v>13145247</v>
      </c>
      <c r="F945" s="76"/>
    </row>
    <row r="946" spans="1:6" ht="12.75" customHeight="1">
      <c r="A946" s="74">
        <v>73585</v>
      </c>
      <c r="B946" s="75" t="s">
        <v>956</v>
      </c>
      <c r="C946" s="75" t="s">
        <v>990</v>
      </c>
      <c r="D946" s="76">
        <v>890701077</v>
      </c>
      <c r="E946" s="156">
        <v>30955470</v>
      </c>
      <c r="F946" s="76"/>
    </row>
    <row r="947" spans="1:6" ht="12.75" customHeight="1">
      <c r="A947" s="74">
        <v>73616</v>
      </c>
      <c r="B947" s="75" t="s">
        <v>956</v>
      </c>
      <c r="C947" s="75" t="s">
        <v>991</v>
      </c>
      <c r="D947" s="76">
        <v>890702040</v>
      </c>
      <c r="E947" s="156">
        <v>45997767</v>
      </c>
      <c r="F947" s="76"/>
    </row>
    <row r="948" spans="1:6" ht="12.75" customHeight="1">
      <c r="A948" s="74">
        <v>73622</v>
      </c>
      <c r="B948" s="75" t="s">
        <v>956</v>
      </c>
      <c r="C948" s="75" t="s">
        <v>992</v>
      </c>
      <c r="D948" s="76">
        <v>890700911</v>
      </c>
      <c r="E948" s="156">
        <v>8604544</v>
      </c>
      <c r="F948" s="76"/>
    </row>
    <row r="949" spans="1:6" ht="12.75" customHeight="1">
      <c r="A949" s="74">
        <v>73624</v>
      </c>
      <c r="B949" s="75" t="s">
        <v>956</v>
      </c>
      <c r="C949" s="75" t="s">
        <v>993</v>
      </c>
      <c r="D949" s="76">
        <v>800100138</v>
      </c>
      <c r="E949" s="156">
        <v>40973124</v>
      </c>
      <c r="F949" s="76"/>
    </row>
    <row r="950" spans="1:6" ht="12.75" customHeight="1">
      <c r="A950" s="74">
        <v>73671</v>
      </c>
      <c r="B950" s="75" t="s">
        <v>956</v>
      </c>
      <c r="C950" s="75" t="s">
        <v>994</v>
      </c>
      <c r="D950" s="76">
        <v>800100140</v>
      </c>
      <c r="E950" s="156">
        <v>18111899</v>
      </c>
      <c r="F950" s="76"/>
    </row>
    <row r="951" spans="1:6" ht="12.75" customHeight="1">
      <c r="A951" s="74">
        <v>73675</v>
      </c>
      <c r="B951" s="75" t="s">
        <v>956</v>
      </c>
      <c r="C951" s="75" t="s">
        <v>995</v>
      </c>
      <c r="D951" s="76">
        <v>800100141</v>
      </c>
      <c r="E951" s="156">
        <v>23921868</v>
      </c>
      <c r="F951" s="76"/>
    </row>
    <row r="952" spans="1:6" ht="12.75" customHeight="1">
      <c r="A952" s="74">
        <v>73678</v>
      </c>
      <c r="B952" s="75" t="s">
        <v>956</v>
      </c>
      <c r="C952" s="75" t="s">
        <v>209</v>
      </c>
      <c r="D952" s="76">
        <v>890700842</v>
      </c>
      <c r="E952" s="156">
        <v>20519858</v>
      </c>
      <c r="F952" s="76"/>
    </row>
    <row r="953" spans="1:6" ht="12.75" customHeight="1">
      <c r="A953" s="74">
        <v>73686</v>
      </c>
      <c r="B953" s="75" t="s">
        <v>956</v>
      </c>
      <c r="C953" s="75" t="s">
        <v>996</v>
      </c>
      <c r="D953" s="76">
        <v>890072044</v>
      </c>
      <c r="E953" s="156">
        <v>10439137</v>
      </c>
      <c r="F953" s="76"/>
    </row>
    <row r="954" spans="1:6" ht="12.75" customHeight="1">
      <c r="A954" s="74">
        <v>73770</v>
      </c>
      <c r="B954" s="78" t="s">
        <v>956</v>
      </c>
      <c r="C954" s="78" t="s">
        <v>484</v>
      </c>
      <c r="D954" s="76">
        <v>890700978</v>
      </c>
      <c r="E954" s="156">
        <v>6647069</v>
      </c>
      <c r="F954" s="76"/>
    </row>
    <row r="955" spans="1:6" ht="12.75" customHeight="1">
      <c r="A955" s="74">
        <v>73854</v>
      </c>
      <c r="B955" s="75" t="s">
        <v>956</v>
      </c>
      <c r="C955" s="75" t="s">
        <v>997</v>
      </c>
      <c r="D955" s="76">
        <v>800100143</v>
      </c>
      <c r="E955" s="156">
        <v>8025762</v>
      </c>
      <c r="F955" s="76"/>
    </row>
    <row r="956" spans="1:6" ht="12.75" customHeight="1">
      <c r="A956" s="74">
        <v>73861</v>
      </c>
      <c r="B956" s="75" t="s">
        <v>956</v>
      </c>
      <c r="C956" s="75" t="s">
        <v>998</v>
      </c>
      <c r="D956" s="76">
        <v>800100144</v>
      </c>
      <c r="E956" s="156">
        <v>18781974</v>
      </c>
      <c r="F956" s="76"/>
    </row>
    <row r="957" spans="1:6" ht="12.75" customHeight="1">
      <c r="A957" s="74">
        <v>73870</v>
      </c>
      <c r="B957" s="75" t="s">
        <v>956</v>
      </c>
      <c r="C957" s="75" t="s">
        <v>999</v>
      </c>
      <c r="D957" s="76">
        <v>800100145</v>
      </c>
      <c r="E957" s="156">
        <v>14782463</v>
      </c>
      <c r="F957" s="76"/>
    </row>
    <row r="958" spans="1:6" ht="12.75" customHeight="1">
      <c r="A958" s="74">
        <v>73873</v>
      </c>
      <c r="B958" s="75" t="s">
        <v>956</v>
      </c>
      <c r="C958" s="75" t="s">
        <v>1000</v>
      </c>
      <c r="D958" s="76">
        <v>800100147</v>
      </c>
      <c r="E958" s="156">
        <v>8099241</v>
      </c>
      <c r="F958" s="76"/>
    </row>
    <row r="959" spans="1:6" ht="12.75" customHeight="1">
      <c r="A959" s="74">
        <v>76020</v>
      </c>
      <c r="B959" s="75" t="s">
        <v>120</v>
      </c>
      <c r="C959" s="75" t="s">
        <v>1001</v>
      </c>
      <c r="D959" s="76">
        <v>891901079</v>
      </c>
      <c r="E959" s="156">
        <v>19924768</v>
      </c>
      <c r="F959" s="76"/>
    </row>
    <row r="960" spans="1:6" ht="12.75" customHeight="1">
      <c r="A960" s="74">
        <v>76036</v>
      </c>
      <c r="B960" s="75" t="s">
        <v>120</v>
      </c>
      <c r="C960" s="75" t="s">
        <v>1002</v>
      </c>
      <c r="D960" s="76">
        <v>891900443</v>
      </c>
      <c r="E960" s="156">
        <v>24891143</v>
      </c>
      <c r="F960" s="76"/>
    </row>
    <row r="961" spans="1:6" ht="12.75" customHeight="1">
      <c r="A961" s="74">
        <v>76041</v>
      </c>
      <c r="B961" s="75" t="s">
        <v>120</v>
      </c>
      <c r="C961" s="75" t="s">
        <v>1003</v>
      </c>
      <c r="D961" s="76">
        <v>800100532</v>
      </c>
      <c r="E961" s="156">
        <v>22919513</v>
      </c>
      <c r="F961" s="76"/>
    </row>
    <row r="962" spans="1:6" ht="12.75" customHeight="1">
      <c r="A962" s="74">
        <v>76054</v>
      </c>
      <c r="B962" s="75" t="s">
        <v>120</v>
      </c>
      <c r="C962" s="75" t="s">
        <v>138</v>
      </c>
      <c r="D962" s="76">
        <v>891901019</v>
      </c>
      <c r="E962" s="156">
        <v>8118888</v>
      </c>
      <c r="F962" s="76"/>
    </row>
    <row r="963" spans="1:6" ht="12.75" customHeight="1">
      <c r="A963" s="74">
        <v>76100</v>
      </c>
      <c r="B963" s="75" t="s">
        <v>120</v>
      </c>
      <c r="C963" s="75" t="s">
        <v>80</v>
      </c>
      <c r="D963" s="76">
        <v>891900945</v>
      </c>
      <c r="E963" s="156">
        <v>21099946</v>
      </c>
      <c r="F963" s="76"/>
    </row>
    <row r="964" spans="1:6" ht="12.75" customHeight="1">
      <c r="A964" s="74">
        <v>76113</v>
      </c>
      <c r="B964" s="75" t="s">
        <v>120</v>
      </c>
      <c r="C964" s="75" t="s">
        <v>1004</v>
      </c>
      <c r="D964" s="76">
        <v>891900353</v>
      </c>
      <c r="E964" s="156">
        <v>19804627</v>
      </c>
      <c r="F964" s="76"/>
    </row>
    <row r="965" spans="1:6" ht="12.75" customHeight="1">
      <c r="A965" s="74">
        <v>76122</v>
      </c>
      <c r="B965" s="75" t="s">
        <v>120</v>
      </c>
      <c r="C965" s="75" t="s">
        <v>1005</v>
      </c>
      <c r="D965" s="76">
        <v>891900660</v>
      </c>
      <c r="E965" s="156">
        <v>38608093</v>
      </c>
      <c r="F965" s="76"/>
    </row>
    <row r="966" spans="1:6" ht="12.75" customHeight="1">
      <c r="A966" s="74">
        <v>76126</v>
      </c>
      <c r="B966" s="75" t="s">
        <v>120</v>
      </c>
      <c r="C966" s="75" t="s">
        <v>1006</v>
      </c>
      <c r="D966" s="76">
        <v>890309611</v>
      </c>
      <c r="E966" s="156">
        <v>0</v>
      </c>
      <c r="F966" s="76" t="s">
        <v>1103</v>
      </c>
    </row>
    <row r="967" spans="1:6" ht="12.75" customHeight="1">
      <c r="A967" s="74">
        <v>76130</v>
      </c>
      <c r="B967" s="75" t="s">
        <v>120</v>
      </c>
      <c r="C967" s="75" t="s">
        <v>241</v>
      </c>
      <c r="D967" s="76">
        <v>891380038</v>
      </c>
      <c r="E967" s="156">
        <v>75793868</v>
      </c>
      <c r="F967" s="76"/>
    </row>
    <row r="968" spans="1:6" ht="12.75" customHeight="1">
      <c r="A968" s="74">
        <v>76233</v>
      </c>
      <c r="B968" s="75" t="s">
        <v>120</v>
      </c>
      <c r="C968" s="75" t="s">
        <v>1007</v>
      </c>
      <c r="D968" s="76">
        <v>800100514</v>
      </c>
      <c r="E968" s="156">
        <v>0</v>
      </c>
      <c r="F968" s="76" t="s">
        <v>1101</v>
      </c>
    </row>
    <row r="969" spans="1:6" ht="12.75" customHeight="1">
      <c r="A969" s="74">
        <v>76243</v>
      </c>
      <c r="B969" s="75" t="s">
        <v>120</v>
      </c>
      <c r="C969" s="75" t="s">
        <v>1008</v>
      </c>
      <c r="D969" s="76">
        <v>800100518</v>
      </c>
      <c r="E969" s="156">
        <v>12865012</v>
      </c>
      <c r="F969" s="76"/>
    </row>
    <row r="970" spans="1:6" ht="12.75" customHeight="1">
      <c r="A970" s="74">
        <v>76246</v>
      </c>
      <c r="B970" s="75" t="s">
        <v>120</v>
      </c>
      <c r="C970" s="75" t="s">
        <v>1009</v>
      </c>
      <c r="D970" s="76">
        <v>800100515</v>
      </c>
      <c r="E970" s="156">
        <v>10686392</v>
      </c>
      <c r="F970" s="76"/>
    </row>
    <row r="971" spans="1:6" ht="12.75" customHeight="1">
      <c r="A971" s="74">
        <v>76248</v>
      </c>
      <c r="B971" s="75" t="s">
        <v>120</v>
      </c>
      <c r="C971" s="75" t="s">
        <v>1010</v>
      </c>
      <c r="D971" s="76">
        <v>800100533</v>
      </c>
      <c r="E971" s="156">
        <v>55545391</v>
      </c>
      <c r="F971" s="76"/>
    </row>
    <row r="972" spans="1:6" ht="12.75" customHeight="1">
      <c r="A972" s="74">
        <v>76250</v>
      </c>
      <c r="B972" s="75" t="s">
        <v>120</v>
      </c>
      <c r="C972" s="75" t="s">
        <v>1011</v>
      </c>
      <c r="D972" s="76">
        <v>891901223</v>
      </c>
      <c r="E972" s="156">
        <v>137001655</v>
      </c>
      <c r="F972" s="76" t="s">
        <v>1101</v>
      </c>
    </row>
    <row r="973" spans="1:6" ht="12.75" customHeight="1">
      <c r="A973" s="74">
        <v>76275</v>
      </c>
      <c r="B973" s="75" t="s">
        <v>120</v>
      </c>
      <c r="C973" s="75" t="s">
        <v>1012</v>
      </c>
      <c r="D973" s="76">
        <v>800100519</v>
      </c>
      <c r="E973" s="156">
        <v>67609447</v>
      </c>
      <c r="F973" s="76"/>
    </row>
    <row r="974" spans="1:6" ht="12.75" customHeight="1">
      <c r="A974" s="74">
        <v>76306</v>
      </c>
      <c r="B974" s="75" t="s">
        <v>120</v>
      </c>
      <c r="C974" s="75" t="s">
        <v>1013</v>
      </c>
      <c r="D974" s="76">
        <v>800100520</v>
      </c>
      <c r="E974" s="156">
        <v>21822443</v>
      </c>
      <c r="F974" s="76"/>
    </row>
    <row r="975" spans="1:6" ht="12.75" customHeight="1">
      <c r="A975" s="74">
        <v>76318</v>
      </c>
      <c r="B975" s="75" t="s">
        <v>120</v>
      </c>
      <c r="C975" s="75" t="s">
        <v>1014</v>
      </c>
      <c r="D975" s="76">
        <v>891380089</v>
      </c>
      <c r="E975" s="156">
        <v>36988825</v>
      </c>
      <c r="F975" s="76"/>
    </row>
    <row r="976" spans="1:6" ht="12.75" customHeight="1">
      <c r="A976" s="74">
        <v>76377</v>
      </c>
      <c r="B976" s="75" t="s">
        <v>120</v>
      </c>
      <c r="C976" s="75" t="s">
        <v>1015</v>
      </c>
      <c r="D976" s="76">
        <v>800100521</v>
      </c>
      <c r="E976" s="156">
        <v>15029683</v>
      </c>
      <c r="F976" s="76"/>
    </row>
    <row r="977" spans="1:6" ht="12.75" customHeight="1">
      <c r="A977" s="74">
        <v>76400</v>
      </c>
      <c r="B977" s="75" t="s">
        <v>120</v>
      </c>
      <c r="C977" s="75" t="s">
        <v>183</v>
      </c>
      <c r="D977" s="76">
        <v>891901109</v>
      </c>
      <c r="E977" s="156">
        <v>40056214</v>
      </c>
      <c r="F977" s="76"/>
    </row>
    <row r="978" spans="1:6" ht="12.75" customHeight="1">
      <c r="A978" s="74">
        <v>76403</v>
      </c>
      <c r="B978" s="75" t="s">
        <v>120</v>
      </c>
      <c r="C978" s="75" t="s">
        <v>343</v>
      </c>
      <c r="D978" s="76">
        <v>800100524</v>
      </c>
      <c r="E978" s="156">
        <v>19514447</v>
      </c>
      <c r="F978" s="76"/>
    </row>
    <row r="979" spans="1:6" ht="12.75" customHeight="1">
      <c r="A979" s="74">
        <v>76497</v>
      </c>
      <c r="B979" s="75" t="s">
        <v>120</v>
      </c>
      <c r="C979" s="75" t="s">
        <v>1016</v>
      </c>
      <c r="D979" s="76">
        <v>891900902</v>
      </c>
      <c r="E979" s="156">
        <v>128162587</v>
      </c>
      <c r="F979" s="76" t="s">
        <v>1101</v>
      </c>
    </row>
    <row r="980" spans="1:6" ht="12.75" customHeight="1">
      <c r="A980" s="74">
        <v>76563</v>
      </c>
      <c r="B980" s="75" t="s">
        <v>120</v>
      </c>
      <c r="C980" s="75" t="s">
        <v>1017</v>
      </c>
      <c r="D980" s="76">
        <v>891380115</v>
      </c>
      <c r="E980" s="156">
        <v>65347419</v>
      </c>
      <c r="F980" s="76"/>
    </row>
    <row r="981" spans="1:6" ht="12.75" customHeight="1">
      <c r="A981" s="74">
        <v>76606</v>
      </c>
      <c r="B981" s="75" t="s">
        <v>120</v>
      </c>
      <c r="C981" s="75" t="s">
        <v>758</v>
      </c>
      <c r="D981" s="76">
        <v>891902191</v>
      </c>
      <c r="E981" s="156">
        <v>0</v>
      </c>
      <c r="F981" s="76" t="s">
        <v>1101</v>
      </c>
    </row>
    <row r="982" spans="1:6" ht="12.75" customHeight="1">
      <c r="A982" s="74">
        <v>76616</v>
      </c>
      <c r="B982" s="75" t="s">
        <v>120</v>
      </c>
      <c r="C982" s="75" t="s">
        <v>1018</v>
      </c>
      <c r="D982" s="76">
        <v>891900357</v>
      </c>
      <c r="E982" s="156">
        <v>23973199</v>
      </c>
      <c r="F982" s="76"/>
    </row>
    <row r="983" spans="1:6" ht="12.75" customHeight="1">
      <c r="A983" s="74">
        <v>76622</v>
      </c>
      <c r="B983" s="75" t="s">
        <v>120</v>
      </c>
      <c r="C983" s="75" t="s">
        <v>1019</v>
      </c>
      <c r="D983" s="76">
        <v>891900289</v>
      </c>
      <c r="E983" s="156">
        <v>46729382</v>
      </c>
      <c r="F983" s="76"/>
    </row>
    <row r="984" spans="1:6" ht="12.75" customHeight="1">
      <c r="A984" s="74">
        <v>76670</v>
      </c>
      <c r="B984" s="75" t="s">
        <v>120</v>
      </c>
      <c r="C984" s="75" t="s">
        <v>210</v>
      </c>
      <c r="D984" s="76">
        <v>800100526</v>
      </c>
      <c r="E984" s="156">
        <v>21148847</v>
      </c>
      <c r="F984" s="76"/>
    </row>
    <row r="985" spans="1:6" ht="12.75" customHeight="1">
      <c r="A985" s="74">
        <v>76736</v>
      </c>
      <c r="B985" s="75" t="s">
        <v>120</v>
      </c>
      <c r="C985" s="75" t="s">
        <v>1020</v>
      </c>
      <c r="D985" s="76">
        <v>800100527</v>
      </c>
      <c r="E985" s="156">
        <v>59059739</v>
      </c>
      <c r="F985" s="76"/>
    </row>
    <row r="986" spans="1:6" ht="12.75" customHeight="1">
      <c r="A986" s="74">
        <v>76823</v>
      </c>
      <c r="B986" s="75" t="s">
        <v>120</v>
      </c>
      <c r="C986" s="75" t="s">
        <v>1021</v>
      </c>
      <c r="D986" s="76">
        <v>891900985</v>
      </c>
      <c r="E986" s="156">
        <v>23237852</v>
      </c>
      <c r="F986" s="76"/>
    </row>
    <row r="987" spans="1:6" ht="12.75" customHeight="1">
      <c r="A987" s="74">
        <v>76828</v>
      </c>
      <c r="B987" s="75" t="s">
        <v>120</v>
      </c>
      <c r="C987" s="75" t="s">
        <v>1022</v>
      </c>
      <c r="D987" s="76">
        <v>891900764</v>
      </c>
      <c r="E987" s="156">
        <v>23775121</v>
      </c>
      <c r="F987" s="76"/>
    </row>
    <row r="988" spans="1:6" ht="12.75" customHeight="1">
      <c r="A988" s="74">
        <v>76845</v>
      </c>
      <c r="B988" s="75" t="s">
        <v>120</v>
      </c>
      <c r="C988" s="75" t="s">
        <v>1023</v>
      </c>
      <c r="D988" s="76">
        <v>800100529</v>
      </c>
      <c r="E988" s="156">
        <v>6647323</v>
      </c>
      <c r="F988" s="76"/>
    </row>
    <row r="989" spans="1:6" ht="12.75" customHeight="1">
      <c r="A989" s="74">
        <v>76863</v>
      </c>
      <c r="B989" s="75" t="s">
        <v>120</v>
      </c>
      <c r="C989" s="75" t="s">
        <v>1024</v>
      </c>
      <c r="D989" s="76">
        <v>891901155</v>
      </c>
      <c r="E989" s="156">
        <v>0</v>
      </c>
      <c r="F989" s="76" t="s">
        <v>1101</v>
      </c>
    </row>
    <row r="990" spans="1:6" ht="12.75" customHeight="1">
      <c r="A990" s="74">
        <v>76869</v>
      </c>
      <c r="B990" s="75" t="s">
        <v>120</v>
      </c>
      <c r="C990" s="75" t="s">
        <v>1025</v>
      </c>
      <c r="D990" s="76">
        <v>800243022</v>
      </c>
      <c r="E990" s="156">
        <v>10332542</v>
      </c>
      <c r="F990" s="76"/>
    </row>
    <row r="991" spans="1:6" ht="12.75" customHeight="1">
      <c r="A991" s="74">
        <v>76890</v>
      </c>
      <c r="B991" s="75" t="s">
        <v>120</v>
      </c>
      <c r="C991" s="75" t="s">
        <v>1026</v>
      </c>
      <c r="D991" s="76">
        <v>800100531</v>
      </c>
      <c r="E991" s="156">
        <v>23066189</v>
      </c>
      <c r="F991" s="76"/>
    </row>
    <row r="992" spans="1:6" ht="12.75" customHeight="1">
      <c r="A992" s="74">
        <v>76895</v>
      </c>
      <c r="B992" s="75" t="s">
        <v>120</v>
      </c>
      <c r="C992" s="75" t="s">
        <v>1027</v>
      </c>
      <c r="D992" s="76">
        <v>891900624</v>
      </c>
      <c r="E992" s="156">
        <v>50154044</v>
      </c>
      <c r="F992" s="76"/>
    </row>
    <row r="993" spans="1:6" ht="12.75" customHeight="1">
      <c r="A993" s="74">
        <v>81001</v>
      </c>
      <c r="B993" s="75" t="s">
        <v>17</v>
      </c>
      <c r="C993" s="75" t="s">
        <v>17</v>
      </c>
      <c r="D993" s="76">
        <v>800102504</v>
      </c>
      <c r="E993" s="156">
        <v>102302124</v>
      </c>
      <c r="F993" s="76"/>
    </row>
    <row r="994" spans="1:6" ht="12.75" customHeight="1">
      <c r="A994" s="74">
        <v>81065</v>
      </c>
      <c r="B994" s="75" t="s">
        <v>17</v>
      </c>
      <c r="C994" s="75" t="s">
        <v>1028</v>
      </c>
      <c r="D994" s="76">
        <v>892099494</v>
      </c>
      <c r="E994" s="156">
        <v>63426849</v>
      </c>
      <c r="F994" s="76"/>
    </row>
    <row r="995" spans="1:6" ht="12.75" customHeight="1">
      <c r="A995" s="74">
        <v>81220</v>
      </c>
      <c r="B995" s="75" t="s">
        <v>17</v>
      </c>
      <c r="C995" s="75" t="s">
        <v>1029</v>
      </c>
      <c r="D995" s="76">
        <v>800014434</v>
      </c>
      <c r="E995" s="156">
        <v>6164742</v>
      </c>
      <c r="F995" s="76"/>
    </row>
    <row r="996" spans="1:6" ht="12.75" customHeight="1">
      <c r="A996" s="74">
        <v>81300</v>
      </c>
      <c r="B996" s="75" t="s">
        <v>17</v>
      </c>
      <c r="C996" s="75" t="s">
        <v>1030</v>
      </c>
      <c r="D996" s="76">
        <v>800136069</v>
      </c>
      <c r="E996" s="156">
        <v>69691967</v>
      </c>
      <c r="F996" s="76"/>
    </row>
    <row r="997" spans="1:6" ht="12.75" customHeight="1">
      <c r="A997" s="74">
        <v>81591</v>
      </c>
      <c r="B997" s="75" t="s">
        <v>17</v>
      </c>
      <c r="C997" s="75" t="s">
        <v>1031</v>
      </c>
      <c r="D997" s="76">
        <v>800102798</v>
      </c>
      <c r="E997" s="156">
        <v>6237282</v>
      </c>
      <c r="F997" s="76"/>
    </row>
    <row r="998" spans="1:6" ht="12.75" customHeight="1">
      <c r="A998" s="74">
        <v>81736</v>
      </c>
      <c r="B998" s="75" t="s">
        <v>17</v>
      </c>
      <c r="C998" s="75" t="s">
        <v>1032</v>
      </c>
      <c r="D998" s="76">
        <v>800102799</v>
      </c>
      <c r="E998" s="156">
        <v>72704491</v>
      </c>
      <c r="F998" s="76"/>
    </row>
    <row r="999" spans="1:6" ht="12.75" customHeight="1">
      <c r="A999" s="74">
        <v>81794</v>
      </c>
      <c r="B999" s="75" t="s">
        <v>17</v>
      </c>
      <c r="C999" s="75" t="s">
        <v>1033</v>
      </c>
      <c r="D999" s="76">
        <v>800102801</v>
      </c>
      <c r="E999" s="156">
        <v>163820832</v>
      </c>
      <c r="F999" s="76"/>
    </row>
    <row r="1000" spans="1:6" ht="12.75" customHeight="1">
      <c r="A1000" s="74">
        <v>85010</v>
      </c>
      <c r="B1000" s="75" t="s">
        <v>18</v>
      </c>
      <c r="C1000" s="75" t="s">
        <v>1034</v>
      </c>
      <c r="D1000" s="76">
        <v>891855200</v>
      </c>
      <c r="E1000" s="156">
        <v>47083354</v>
      </c>
      <c r="F1000" s="76"/>
    </row>
    <row r="1001" spans="1:6" ht="12.75" customHeight="1">
      <c r="A1001" s="74">
        <v>85015</v>
      </c>
      <c r="B1001" s="75" t="s">
        <v>18</v>
      </c>
      <c r="C1001" s="75" t="s">
        <v>1035</v>
      </c>
      <c r="D1001" s="76">
        <v>800086017</v>
      </c>
      <c r="E1001" s="156">
        <v>2785513</v>
      </c>
      <c r="F1001" s="76"/>
    </row>
    <row r="1002" spans="1:6" ht="12.75" customHeight="1">
      <c r="A1002" s="74">
        <v>85125</v>
      </c>
      <c r="B1002" s="75" t="s">
        <v>18</v>
      </c>
      <c r="C1002" s="75" t="s">
        <v>1036</v>
      </c>
      <c r="D1002" s="76">
        <v>800012638</v>
      </c>
      <c r="E1002" s="156">
        <v>26162830</v>
      </c>
      <c r="F1002" s="76"/>
    </row>
    <row r="1003" spans="1:6" ht="12.75" customHeight="1">
      <c r="A1003" s="74">
        <v>85136</v>
      </c>
      <c r="B1003" s="75" t="s">
        <v>18</v>
      </c>
      <c r="C1003" s="75" t="s">
        <v>1037</v>
      </c>
      <c r="D1003" s="76">
        <v>800103657</v>
      </c>
      <c r="E1003" s="156">
        <v>2558147</v>
      </c>
      <c r="F1003" s="76"/>
    </row>
    <row r="1004" spans="1:6" ht="12.75" customHeight="1">
      <c r="A1004" s="74">
        <v>85139</v>
      </c>
      <c r="B1004" s="75" t="s">
        <v>18</v>
      </c>
      <c r="C1004" s="75" t="s">
        <v>1038</v>
      </c>
      <c r="D1004" s="76">
        <v>800008456</v>
      </c>
      <c r="E1004" s="156">
        <v>18474323</v>
      </c>
      <c r="F1004" s="76"/>
    </row>
    <row r="1005" spans="1:6" ht="12.75" customHeight="1">
      <c r="A1005" s="74">
        <v>85162</v>
      </c>
      <c r="B1005" s="75" t="s">
        <v>18</v>
      </c>
      <c r="C1005" s="75" t="s">
        <v>1039</v>
      </c>
      <c r="D1005" s="76">
        <v>891857824</v>
      </c>
      <c r="E1005" s="156">
        <v>20358491</v>
      </c>
      <c r="F1005" s="76"/>
    </row>
    <row r="1006" spans="1:6" ht="12.75" customHeight="1">
      <c r="A1006" s="74">
        <v>85225</v>
      </c>
      <c r="B1006" s="75" t="s">
        <v>18</v>
      </c>
      <c r="C1006" s="75" t="s">
        <v>1040</v>
      </c>
      <c r="D1006" s="76">
        <v>800099425</v>
      </c>
      <c r="E1006" s="156">
        <v>18622795</v>
      </c>
      <c r="F1006" s="76"/>
    </row>
    <row r="1007" spans="1:6" ht="12.75" customHeight="1">
      <c r="A1007" s="74">
        <v>85230</v>
      </c>
      <c r="B1007" s="75" t="s">
        <v>18</v>
      </c>
      <c r="C1007" s="75" t="s">
        <v>1041</v>
      </c>
      <c r="D1007" s="76">
        <v>892099392</v>
      </c>
      <c r="E1007" s="156">
        <v>27776079</v>
      </c>
      <c r="F1007" s="76"/>
    </row>
    <row r="1008" spans="1:6" ht="12.75" customHeight="1">
      <c r="A1008" s="74">
        <v>85250</v>
      </c>
      <c r="B1008" s="75" t="s">
        <v>18</v>
      </c>
      <c r="C1008" s="75" t="s">
        <v>1042</v>
      </c>
      <c r="D1008" s="76">
        <v>800103659</v>
      </c>
      <c r="E1008" s="156">
        <v>63786105</v>
      </c>
      <c r="F1008" s="76"/>
    </row>
    <row r="1009" spans="1:6" ht="12.75" customHeight="1">
      <c r="A1009" s="74">
        <v>85263</v>
      </c>
      <c r="B1009" s="75" t="s">
        <v>18</v>
      </c>
      <c r="C1009" s="75" t="s">
        <v>1043</v>
      </c>
      <c r="D1009" s="76">
        <v>800099429</v>
      </c>
      <c r="E1009" s="156">
        <v>20892725</v>
      </c>
      <c r="F1009" s="76"/>
    </row>
    <row r="1010" spans="1:6" ht="12.75" customHeight="1">
      <c r="A1010" s="74">
        <v>85279</v>
      </c>
      <c r="B1010" s="75" t="s">
        <v>18</v>
      </c>
      <c r="C1010" s="75" t="s">
        <v>1044</v>
      </c>
      <c r="D1010" s="76">
        <v>800103661</v>
      </c>
      <c r="E1010" s="156">
        <v>2274943</v>
      </c>
      <c r="F1010" s="76"/>
    </row>
    <row r="1011" spans="1:6" ht="12.75" customHeight="1">
      <c r="A1011" s="74">
        <v>85300</v>
      </c>
      <c r="B1011" s="75" t="s">
        <v>18</v>
      </c>
      <c r="C1011" s="75" t="s">
        <v>202</v>
      </c>
      <c r="D1011" s="76">
        <v>891857823</v>
      </c>
      <c r="E1011" s="156">
        <v>5986924</v>
      </c>
      <c r="F1011" s="76"/>
    </row>
    <row r="1012" spans="1:6" ht="12.75" customHeight="1">
      <c r="A1012" s="74">
        <v>85315</v>
      </c>
      <c r="B1012" s="75" t="s">
        <v>18</v>
      </c>
      <c r="C1012" s="75" t="s">
        <v>1045</v>
      </c>
      <c r="D1012" s="76">
        <v>800103663</v>
      </c>
      <c r="E1012" s="156">
        <v>2872771</v>
      </c>
      <c r="F1012" s="76"/>
    </row>
    <row r="1013" spans="1:6" ht="12.75" customHeight="1">
      <c r="A1013" s="74">
        <v>85325</v>
      </c>
      <c r="B1013" s="75" t="s">
        <v>18</v>
      </c>
      <c r="C1013" s="75" t="s">
        <v>1046</v>
      </c>
      <c r="D1013" s="76">
        <v>800103720</v>
      </c>
      <c r="E1013" s="156">
        <v>91146797</v>
      </c>
      <c r="F1013" s="76" t="s">
        <v>1101</v>
      </c>
    </row>
    <row r="1014" spans="1:6" ht="12.75" customHeight="1">
      <c r="A1014" s="74">
        <v>85400</v>
      </c>
      <c r="B1014" s="75" t="s">
        <v>18</v>
      </c>
      <c r="C1014" s="75" t="s">
        <v>1047</v>
      </c>
      <c r="D1014" s="76">
        <v>800099431</v>
      </c>
      <c r="E1014" s="156">
        <v>18350840</v>
      </c>
      <c r="F1014" s="76"/>
    </row>
    <row r="1015" spans="1:6" ht="12.75" customHeight="1">
      <c r="A1015" s="74">
        <v>85410</v>
      </c>
      <c r="B1015" s="75" t="s">
        <v>18</v>
      </c>
      <c r="C1015" s="75" t="s">
        <v>1048</v>
      </c>
      <c r="D1015" s="76">
        <v>800012873</v>
      </c>
      <c r="E1015" s="156">
        <v>29986618</v>
      </c>
      <c r="F1015" s="76"/>
    </row>
    <row r="1016" spans="1:6" ht="12.75" customHeight="1">
      <c r="A1016" s="74">
        <v>85430</v>
      </c>
      <c r="B1016" s="75" t="s">
        <v>18</v>
      </c>
      <c r="C1016" s="75" t="s">
        <v>1049</v>
      </c>
      <c r="D1016" s="76">
        <v>891857861</v>
      </c>
      <c r="E1016" s="156">
        <v>23892534</v>
      </c>
      <c r="F1016" s="76"/>
    </row>
    <row r="1017" spans="1:6" ht="12.75" customHeight="1">
      <c r="A1017" s="74">
        <v>85440</v>
      </c>
      <c r="B1017" s="75" t="s">
        <v>18</v>
      </c>
      <c r="C1017" s="75" t="s">
        <v>299</v>
      </c>
      <c r="D1017" s="76">
        <v>892099475</v>
      </c>
      <c r="E1017" s="156">
        <v>38023387</v>
      </c>
      <c r="F1017" s="76"/>
    </row>
    <row r="1018" spans="1:6" ht="12.75" customHeight="1">
      <c r="A1018" s="74">
        <v>86001</v>
      </c>
      <c r="B1018" s="75" t="s">
        <v>19</v>
      </c>
      <c r="C1018" s="75" t="s">
        <v>1050</v>
      </c>
      <c r="D1018" s="76">
        <v>800102891</v>
      </c>
      <c r="E1018" s="156">
        <v>56012088</v>
      </c>
      <c r="F1018" s="76"/>
    </row>
    <row r="1019" spans="1:6" ht="12.75" customHeight="1">
      <c r="A1019" s="74">
        <v>86219</v>
      </c>
      <c r="B1019" s="75" t="s">
        <v>19</v>
      </c>
      <c r="C1019" s="75" t="s">
        <v>1051</v>
      </c>
      <c r="D1019" s="76">
        <v>800018650</v>
      </c>
      <c r="E1019" s="156">
        <v>7040170</v>
      </c>
      <c r="F1019" s="76"/>
    </row>
    <row r="1020" spans="1:6" ht="12.75" customHeight="1">
      <c r="A1020" s="74">
        <v>86320</v>
      </c>
      <c r="B1020" s="75" t="s">
        <v>19</v>
      </c>
      <c r="C1020" s="75" t="s">
        <v>1052</v>
      </c>
      <c r="D1020" s="76">
        <v>800102896</v>
      </c>
      <c r="E1020" s="156">
        <v>81986003</v>
      </c>
      <c r="F1020" s="76"/>
    </row>
    <row r="1021" spans="1:6" ht="12.75" customHeight="1">
      <c r="A1021" s="74">
        <v>86568</v>
      </c>
      <c r="B1021" s="75" t="s">
        <v>19</v>
      </c>
      <c r="C1021" s="75" t="s">
        <v>1053</v>
      </c>
      <c r="D1021" s="76">
        <v>891200461</v>
      </c>
      <c r="E1021" s="156">
        <v>94192879</v>
      </c>
      <c r="F1021" s="76"/>
    </row>
    <row r="1022" spans="1:6" ht="12.75" customHeight="1">
      <c r="A1022" s="74">
        <v>86569</v>
      </c>
      <c r="B1022" s="75" t="s">
        <v>19</v>
      </c>
      <c r="C1022" s="75" t="s">
        <v>1054</v>
      </c>
      <c r="D1022" s="76">
        <v>800229887</v>
      </c>
      <c r="E1022" s="156">
        <v>22029809</v>
      </c>
      <c r="F1022" s="76"/>
    </row>
    <row r="1023" spans="1:6" ht="12.75" customHeight="1">
      <c r="A1023" s="74">
        <v>86571</v>
      </c>
      <c r="B1023" s="75" t="s">
        <v>19</v>
      </c>
      <c r="C1023" s="75" t="s">
        <v>1055</v>
      </c>
      <c r="D1023" s="76">
        <v>800222489</v>
      </c>
      <c r="E1023" s="156">
        <v>448532315</v>
      </c>
      <c r="F1023" s="76" t="s">
        <v>1101</v>
      </c>
    </row>
    <row r="1024" spans="1:6" ht="12.75" customHeight="1">
      <c r="A1024" s="74">
        <v>86573</v>
      </c>
      <c r="B1024" s="75" t="s">
        <v>19</v>
      </c>
      <c r="C1024" s="75" t="s">
        <v>1056</v>
      </c>
      <c r="D1024" s="76">
        <v>891200513</v>
      </c>
      <c r="E1024" s="156">
        <v>47259220</v>
      </c>
      <c r="F1024" s="76"/>
    </row>
    <row r="1025" spans="1:6" ht="12.75" customHeight="1">
      <c r="A1025" s="74">
        <v>86749</v>
      </c>
      <c r="B1025" s="75" t="s">
        <v>19</v>
      </c>
      <c r="C1025" s="75" t="s">
        <v>1057</v>
      </c>
      <c r="D1025" s="76">
        <v>891201645</v>
      </c>
      <c r="E1025" s="156">
        <v>22632222</v>
      </c>
      <c r="F1025" s="76"/>
    </row>
    <row r="1026" spans="1:6" ht="12.75" customHeight="1">
      <c r="A1026" s="74">
        <v>86755</v>
      </c>
      <c r="B1026" s="75" t="s">
        <v>19</v>
      </c>
      <c r="C1026" s="75" t="s">
        <v>205</v>
      </c>
      <c r="D1026" s="76">
        <v>800102903</v>
      </c>
      <c r="E1026" s="156">
        <v>8085200</v>
      </c>
      <c r="F1026" s="76"/>
    </row>
    <row r="1027" spans="1:6" ht="12.75" customHeight="1">
      <c r="A1027" s="74">
        <v>86757</v>
      </c>
      <c r="B1027" s="75" t="s">
        <v>19</v>
      </c>
      <c r="C1027" s="75" t="s">
        <v>923</v>
      </c>
      <c r="D1027" s="76">
        <v>800252922</v>
      </c>
      <c r="E1027" s="156">
        <v>31252957</v>
      </c>
      <c r="F1027" s="76"/>
    </row>
    <row r="1028" spans="1:6" ht="12.75" customHeight="1">
      <c r="A1028" s="74">
        <v>86760</v>
      </c>
      <c r="B1028" s="75" t="s">
        <v>19</v>
      </c>
      <c r="C1028" s="75" t="s">
        <v>842</v>
      </c>
      <c r="D1028" s="76">
        <v>800102906</v>
      </c>
      <c r="E1028" s="156">
        <v>13174847</v>
      </c>
      <c r="F1028" s="76"/>
    </row>
    <row r="1029" spans="1:6" ht="12.75" customHeight="1">
      <c r="A1029" s="74">
        <v>86865</v>
      </c>
      <c r="B1029" s="75" t="s">
        <v>19</v>
      </c>
      <c r="C1029" s="75" t="s">
        <v>1058</v>
      </c>
      <c r="D1029" s="76">
        <v>800102912</v>
      </c>
      <c r="E1029" s="156">
        <v>69672560</v>
      </c>
      <c r="F1029" s="76"/>
    </row>
    <row r="1030" spans="1:6" ht="12.75" customHeight="1">
      <c r="A1030" s="74">
        <v>86885</v>
      </c>
      <c r="B1030" s="75" t="s">
        <v>19</v>
      </c>
      <c r="C1030" s="75" t="s">
        <v>1059</v>
      </c>
      <c r="D1030" s="76">
        <v>800054249</v>
      </c>
      <c r="E1030" s="156">
        <v>36986316</v>
      </c>
      <c r="F1030" s="76"/>
    </row>
    <row r="1031" spans="1:6" ht="12.75" customHeight="1">
      <c r="A1031" s="74">
        <v>88001</v>
      </c>
      <c r="B1031" s="75" t="s">
        <v>81</v>
      </c>
      <c r="C1031" s="75" t="s">
        <v>81</v>
      </c>
      <c r="D1031" s="76">
        <v>892400038</v>
      </c>
      <c r="E1031" s="156">
        <v>62117662</v>
      </c>
      <c r="F1031" s="76"/>
    </row>
    <row r="1032" spans="1:6" ht="12.75" customHeight="1">
      <c r="A1032" s="74">
        <v>88564</v>
      </c>
      <c r="B1032" s="75" t="s">
        <v>81</v>
      </c>
      <c r="C1032" s="75" t="s">
        <v>1060</v>
      </c>
      <c r="D1032" s="76">
        <v>800103021</v>
      </c>
      <c r="E1032" s="156">
        <v>5944798</v>
      </c>
      <c r="F1032" s="76"/>
    </row>
    <row r="1033" spans="1:6" ht="12.75" customHeight="1">
      <c r="A1033" s="74">
        <v>91001</v>
      </c>
      <c r="B1033" s="75" t="s">
        <v>20</v>
      </c>
      <c r="C1033" s="75" t="s">
        <v>1061</v>
      </c>
      <c r="D1033" s="76">
        <v>899999302</v>
      </c>
      <c r="E1033" s="156">
        <v>76047677</v>
      </c>
      <c r="F1033" s="76"/>
    </row>
    <row r="1034" spans="1:6" ht="12.75" customHeight="1">
      <c r="A1034" s="74">
        <v>91540</v>
      </c>
      <c r="B1034" s="75" t="s">
        <v>20</v>
      </c>
      <c r="C1034" s="75" t="s">
        <v>1062</v>
      </c>
      <c r="D1034" s="76">
        <v>800103161</v>
      </c>
      <c r="E1034" s="156">
        <v>16708252</v>
      </c>
      <c r="F1034" s="76"/>
    </row>
    <row r="1035" spans="1:6" ht="12.75" customHeight="1">
      <c r="A1035" s="74">
        <v>94001</v>
      </c>
      <c r="B1035" s="75" t="s">
        <v>90</v>
      </c>
      <c r="C1035" s="75" t="s">
        <v>1063</v>
      </c>
      <c r="D1035" s="76">
        <v>892099105</v>
      </c>
      <c r="E1035" s="156">
        <v>53258919</v>
      </c>
      <c r="F1035" s="76"/>
    </row>
    <row r="1036" spans="1:6" ht="12.75" customHeight="1">
      <c r="A1036" s="74">
        <v>95001</v>
      </c>
      <c r="B1036" s="75" t="s">
        <v>21</v>
      </c>
      <c r="C1036" s="75" t="s">
        <v>1064</v>
      </c>
      <c r="D1036" s="76">
        <v>800103180</v>
      </c>
      <c r="E1036" s="156">
        <v>92451167</v>
      </c>
      <c r="F1036" s="76"/>
    </row>
    <row r="1037" spans="1:6" ht="12.75" customHeight="1">
      <c r="A1037" s="74">
        <v>95015</v>
      </c>
      <c r="B1037" s="75" t="s">
        <v>21</v>
      </c>
      <c r="C1037" s="75" t="s">
        <v>264</v>
      </c>
      <c r="D1037" s="76">
        <v>800191431</v>
      </c>
      <c r="E1037" s="156">
        <v>0</v>
      </c>
      <c r="F1037" s="76" t="s">
        <v>1101</v>
      </c>
    </row>
    <row r="1038" spans="1:6" ht="12.75" customHeight="1">
      <c r="A1038" s="74">
        <v>95025</v>
      </c>
      <c r="B1038" s="75" t="s">
        <v>21</v>
      </c>
      <c r="C1038" s="75" t="s">
        <v>1065</v>
      </c>
      <c r="D1038" s="76">
        <v>800191427</v>
      </c>
      <c r="E1038" s="156">
        <v>41596995</v>
      </c>
      <c r="F1038" s="76"/>
    </row>
    <row r="1039" spans="1:6" ht="12.75" customHeight="1">
      <c r="A1039" s="74">
        <v>95200</v>
      </c>
      <c r="B1039" s="75" t="s">
        <v>21</v>
      </c>
      <c r="C1039" s="75" t="s">
        <v>348</v>
      </c>
      <c r="D1039" s="76">
        <v>800103198</v>
      </c>
      <c r="E1039" s="156">
        <v>11699401</v>
      </c>
      <c r="F1039" s="76"/>
    </row>
    <row r="1040" spans="1:6" ht="12.75" customHeight="1">
      <c r="A1040" s="74">
        <v>97001</v>
      </c>
      <c r="B1040" s="75" t="s">
        <v>91</v>
      </c>
      <c r="C1040" s="75" t="s">
        <v>1066</v>
      </c>
      <c r="D1040" s="76">
        <v>892099233</v>
      </c>
      <c r="E1040" s="156">
        <v>58068739</v>
      </c>
      <c r="F1040" s="76"/>
    </row>
    <row r="1041" spans="1:6" ht="12.75" customHeight="1">
      <c r="A1041" s="74">
        <v>97161</v>
      </c>
      <c r="B1041" s="75" t="s">
        <v>91</v>
      </c>
      <c r="C1041" s="75" t="s">
        <v>1067</v>
      </c>
      <c r="D1041" s="76">
        <v>832000605</v>
      </c>
      <c r="E1041" s="156">
        <v>0</v>
      </c>
      <c r="F1041" s="76" t="s">
        <v>1101</v>
      </c>
    </row>
    <row r="1042" spans="1:6" ht="12.75" customHeight="1">
      <c r="A1042" s="74">
        <v>97666</v>
      </c>
      <c r="B1042" s="75" t="s">
        <v>91</v>
      </c>
      <c r="C1042" s="75" t="s">
        <v>1068</v>
      </c>
      <c r="D1042" s="76">
        <v>832000219</v>
      </c>
      <c r="E1042" s="156">
        <v>0</v>
      </c>
      <c r="F1042" s="76" t="s">
        <v>1101</v>
      </c>
    </row>
    <row r="1043" spans="1:6" ht="12.75" customHeight="1">
      <c r="A1043" s="74">
        <v>99001</v>
      </c>
      <c r="B1043" s="75" t="s">
        <v>22</v>
      </c>
      <c r="C1043" s="75" t="s">
        <v>1069</v>
      </c>
      <c r="D1043" s="76">
        <v>892099305</v>
      </c>
      <c r="E1043" s="156">
        <v>0</v>
      </c>
      <c r="F1043" s="76" t="s">
        <v>1101</v>
      </c>
    </row>
    <row r="1044" spans="1:6" ht="12.75" customHeight="1">
      <c r="A1044" s="74">
        <v>99524</v>
      </c>
      <c r="B1044" s="75" t="s">
        <v>22</v>
      </c>
      <c r="C1044" s="75" t="s">
        <v>1070</v>
      </c>
      <c r="D1044" s="76">
        <v>800103308</v>
      </c>
      <c r="E1044" s="156">
        <v>0</v>
      </c>
      <c r="F1044" s="76" t="s">
        <v>1101</v>
      </c>
    </row>
    <row r="1045" spans="1:6" ht="12.75" customHeight="1">
      <c r="A1045" s="74">
        <v>99624</v>
      </c>
      <c r="B1045" s="75" t="s">
        <v>22</v>
      </c>
      <c r="C1045" s="75" t="s">
        <v>1071</v>
      </c>
      <c r="D1045" s="76">
        <v>800103318</v>
      </c>
      <c r="E1045" s="156">
        <v>62559147</v>
      </c>
      <c r="F1045" s="76" t="s">
        <v>1101</v>
      </c>
    </row>
    <row r="1046" spans="1:6" ht="12.75" customHeight="1">
      <c r="A1046" s="74">
        <v>99773</v>
      </c>
      <c r="B1046" s="75" t="s">
        <v>22</v>
      </c>
      <c r="C1046" s="75" t="s">
        <v>1072</v>
      </c>
      <c r="D1046" s="76">
        <v>842000017</v>
      </c>
      <c r="E1046" s="156">
        <v>127506325</v>
      </c>
      <c r="F1046" s="76"/>
    </row>
    <row r="1047" spans="1:6" ht="12.75" customHeight="1">
      <c r="A1047" s="79">
        <v>91</v>
      </c>
      <c r="B1047" s="78" t="s">
        <v>20</v>
      </c>
      <c r="C1047" s="78" t="s">
        <v>1073</v>
      </c>
      <c r="D1047" s="76">
        <v>899999336</v>
      </c>
      <c r="E1047" s="156">
        <v>39606014</v>
      </c>
      <c r="F1047" s="76"/>
    </row>
    <row r="1048" spans="1:6" ht="12.75" customHeight="1">
      <c r="A1048" s="79">
        <v>94</v>
      </c>
      <c r="B1048" s="78" t="s">
        <v>90</v>
      </c>
      <c r="C1048" s="78" t="s">
        <v>1073</v>
      </c>
      <c r="D1048" s="76">
        <v>892099149</v>
      </c>
      <c r="E1048" s="156">
        <v>47451004</v>
      </c>
      <c r="F1048" s="76"/>
    </row>
    <row r="1049" spans="1:6" ht="12.75" customHeight="1">
      <c r="A1049" s="74">
        <v>97</v>
      </c>
      <c r="B1049" s="75" t="s">
        <v>91</v>
      </c>
      <c r="C1049" s="75" t="s">
        <v>1073</v>
      </c>
      <c r="D1049" s="76">
        <v>845000021</v>
      </c>
      <c r="E1049" s="156">
        <v>0</v>
      </c>
      <c r="F1049" s="76" t="s">
        <v>1104</v>
      </c>
    </row>
    <row r="1050" spans="1:6" ht="26.25" customHeight="1" thickBot="1">
      <c r="A1050" s="151"/>
      <c r="B1050" s="152"/>
      <c r="C1050" s="152" t="s">
        <v>1074</v>
      </c>
      <c r="D1050" s="153"/>
      <c r="E1050" s="80">
        <f>SUM(E8:E1049)</f>
        <v>40196389544</v>
      </c>
      <c r="F1050" s="81"/>
    </row>
    <row r="1053" ht="12.75">
      <c r="E1053" s="154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15" zoomScaleNormal="115" zoomScalePageLayoutView="0" workbookViewId="0" topLeftCell="A7">
      <selection activeCell="C18" sqref="C18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22.71093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21" t="s">
        <v>59</v>
      </c>
      <c r="B1" s="13"/>
      <c r="C1" s="13"/>
      <c r="D1" s="13"/>
      <c r="E1" s="13"/>
      <c r="F1" s="13"/>
      <c r="G1" s="1"/>
    </row>
    <row r="2" spans="1:7" ht="15">
      <c r="A2" s="21" t="s">
        <v>67</v>
      </c>
      <c r="B2" s="13"/>
      <c r="C2" s="13"/>
      <c r="D2" s="13"/>
      <c r="E2" s="13"/>
      <c r="F2" s="13"/>
      <c r="G2" s="1"/>
    </row>
    <row r="3" spans="1:7" ht="15">
      <c r="A3" s="22"/>
      <c r="B3" s="13"/>
      <c r="C3" s="13"/>
      <c r="D3" s="13"/>
      <c r="E3" s="13"/>
      <c r="F3" s="13"/>
      <c r="G3" s="1"/>
    </row>
    <row r="4" spans="1:7" ht="15">
      <c r="A4" s="181" t="s">
        <v>60</v>
      </c>
      <c r="B4" s="181"/>
      <c r="C4" s="181"/>
      <c r="D4" s="181"/>
      <c r="E4" s="181"/>
      <c r="F4" s="11"/>
      <c r="G4" s="1"/>
    </row>
    <row r="5" spans="1:7" ht="15">
      <c r="A5" s="199" t="s">
        <v>1108</v>
      </c>
      <c r="B5" s="199"/>
      <c r="C5" s="199"/>
      <c r="D5" s="199"/>
      <c r="E5" s="199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2" t="s">
        <v>70</v>
      </c>
      <c r="C8" s="42" t="s">
        <v>71</v>
      </c>
      <c r="D8" s="42" t="s">
        <v>65</v>
      </c>
      <c r="E8" s="43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">
      <c r="A10" s="26" t="s">
        <v>64</v>
      </c>
      <c r="B10" s="141">
        <f>SUM(B11:B14)</f>
        <v>810781047515</v>
      </c>
      <c r="C10" s="141">
        <f>SUM(C11:C14)</f>
        <v>730963886809</v>
      </c>
      <c r="D10" s="35">
        <f>SUM(D11:D14)</f>
        <v>0</v>
      </c>
      <c r="E10" s="141">
        <f>SUM(E11:E14)</f>
        <v>1541744934324</v>
      </c>
      <c r="F10" s="19"/>
      <c r="G10" s="19"/>
      <c r="H10" s="50"/>
      <c r="I10" s="4"/>
      <c r="J10" s="4"/>
    </row>
    <row r="11" spans="1:10" ht="15">
      <c r="A11" s="95" t="s">
        <v>1091</v>
      </c>
      <c r="B11" s="69">
        <f>+Dptos!D44</f>
        <v>614202186396</v>
      </c>
      <c r="C11" s="69">
        <f>+Distymuniccertf!D75</f>
        <v>535071031127</v>
      </c>
      <c r="D11" s="36">
        <v>0</v>
      </c>
      <c r="E11" s="69">
        <f aca="true" t="shared" si="0" ref="E11:E16">SUM(B11:D11)</f>
        <v>1149273217523</v>
      </c>
      <c r="F11" s="19"/>
      <c r="G11" s="68"/>
      <c r="H11" s="4"/>
      <c r="I11" s="4"/>
      <c r="J11" s="4"/>
    </row>
    <row r="12" spans="1:10" ht="15">
      <c r="A12" s="95" t="s">
        <v>1092</v>
      </c>
      <c r="B12" s="69">
        <f>+Dptos!E44</f>
        <v>43219399914</v>
      </c>
      <c r="C12" s="69">
        <f>+Distymuniccertf!E75</f>
        <v>57505616145</v>
      </c>
      <c r="D12" s="36">
        <v>0</v>
      </c>
      <c r="E12" s="69">
        <f t="shared" si="0"/>
        <v>100725016059</v>
      </c>
      <c r="F12" s="19"/>
      <c r="G12" s="68"/>
      <c r="H12" s="4"/>
      <c r="I12" s="4"/>
      <c r="J12" s="4"/>
    </row>
    <row r="13" spans="1:10" ht="15">
      <c r="A13" s="96" t="s">
        <v>1093</v>
      </c>
      <c r="B13" s="70">
        <f>+Dptos!G44</f>
        <v>111338184650</v>
      </c>
      <c r="C13" s="70">
        <f>+Distymuniccertf!G75</f>
        <v>99553386261</v>
      </c>
      <c r="D13" s="40">
        <v>0</v>
      </c>
      <c r="E13" s="70">
        <f t="shared" si="0"/>
        <v>210891570911</v>
      </c>
      <c r="F13" s="19"/>
      <c r="G13" s="55"/>
      <c r="H13" s="4"/>
      <c r="I13" s="4"/>
      <c r="J13" s="4"/>
    </row>
    <row r="14" spans="1:10" ht="15">
      <c r="A14" s="96" t="s">
        <v>1094</v>
      </c>
      <c r="B14" s="70">
        <f>+Dptos!H44</f>
        <v>42021276555</v>
      </c>
      <c r="C14" s="70">
        <f>+Distymuniccertf!H75</f>
        <v>38833853276</v>
      </c>
      <c r="D14" s="40">
        <v>0</v>
      </c>
      <c r="E14" s="70">
        <f t="shared" si="0"/>
        <v>80855129831</v>
      </c>
      <c r="F14" s="19"/>
      <c r="G14" s="67"/>
      <c r="H14" s="7"/>
      <c r="I14" s="4"/>
      <c r="J14" s="4"/>
    </row>
    <row r="15" spans="1:10" ht="15">
      <c r="A15" s="28" t="s">
        <v>24</v>
      </c>
      <c r="B15" s="97">
        <v>0</v>
      </c>
      <c r="C15" s="97">
        <f>+Distymuniccertf!K75</f>
        <v>17974506186</v>
      </c>
      <c r="D15" s="97">
        <f>+'Munc no certf'!E1050</f>
        <v>40196389544</v>
      </c>
      <c r="E15" s="97">
        <f t="shared" si="0"/>
        <v>58170895730</v>
      </c>
      <c r="F15" s="19"/>
      <c r="G15" s="67"/>
      <c r="H15" s="7"/>
      <c r="I15" s="4"/>
      <c r="J15" s="4"/>
    </row>
    <row r="16" spans="1:10" ht="15">
      <c r="A16" s="28" t="s">
        <v>2</v>
      </c>
      <c r="B16" s="143">
        <f>+Dptos!M44</f>
        <v>24408484383</v>
      </c>
      <c r="C16" s="143">
        <f>+Distymuniccertf!L75</f>
        <v>3721053169</v>
      </c>
      <c r="D16" s="143">
        <v>0</v>
      </c>
      <c r="E16" s="82">
        <f t="shared" si="0"/>
        <v>28129537552</v>
      </c>
      <c r="F16" s="19"/>
      <c r="G16" s="55"/>
      <c r="H16" s="55"/>
      <c r="I16" s="4"/>
      <c r="J16" s="4"/>
    </row>
    <row r="17" spans="1:10" ht="33.75" customHeight="1">
      <c r="A17" s="27" t="s">
        <v>3</v>
      </c>
      <c r="B17" s="142">
        <f>+B10+B15+B16</f>
        <v>835189531898</v>
      </c>
      <c r="C17" s="142">
        <f>+C10+C15+C16</f>
        <v>752659446164</v>
      </c>
      <c r="D17" s="142">
        <f>+D10+D15+D16</f>
        <v>40196389544</v>
      </c>
      <c r="E17" s="142">
        <f>+E10+E15+E16</f>
        <v>1628045367606</v>
      </c>
      <c r="F17" s="48" t="s">
        <v>92</v>
      </c>
      <c r="G17" s="50"/>
      <c r="H17" s="7"/>
      <c r="I17" s="4"/>
      <c r="J17" s="4"/>
    </row>
    <row r="18" spans="1:7" ht="24" customHeight="1">
      <c r="A18" s="20"/>
      <c r="B18" s="14"/>
      <c r="C18" s="14"/>
      <c r="D18" s="44"/>
      <c r="E18" s="17"/>
      <c r="G18" s="4"/>
    </row>
    <row r="19" spans="2:7" ht="12.75">
      <c r="B19"/>
      <c r="C19" s="45"/>
      <c r="D19" s="17"/>
      <c r="E19" s="157"/>
      <c r="G19" s="200"/>
    </row>
    <row r="20" spans="4:5" ht="12.75">
      <c r="D20" s="17"/>
      <c r="E20" s="157"/>
    </row>
    <row r="21" ht="12.75">
      <c r="E21" s="158"/>
    </row>
    <row r="22" ht="12.75">
      <c r="D22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Inés Alba Camacho</cp:lastModifiedBy>
  <cp:lastPrinted>2018-01-30T21:24:00Z</cp:lastPrinted>
  <dcterms:created xsi:type="dcterms:W3CDTF">2004-01-24T23:46:15Z</dcterms:created>
  <dcterms:modified xsi:type="dcterms:W3CDTF">2018-07-24T17:03:39Z</dcterms:modified>
  <cp:category/>
  <cp:version/>
  <cp:contentType/>
  <cp:contentStatus/>
</cp:coreProperties>
</file>