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rtoro\Downloads\"/>
    </mc:Choice>
  </mc:AlternateContent>
  <xr:revisionPtr revIDLastSave="0" documentId="8_{2FF85872-6B1F-4F1F-8052-760E815AD6E9}" xr6:coauthVersionLast="45" xr6:coauthVersionMax="45" xr10:uidLastSave="{00000000-0000-0000-0000-000000000000}"/>
  <bookViews>
    <workbookView xWindow="-120" yWindow="-120" windowWidth="24240" windowHeight="13140" tabRatio="782" firstSheet="1" activeTab="1" xr2:uid="{00000000-000D-0000-FFFF-FFFF00000000}"/>
  </bookViews>
  <sheets>
    <sheet name="1. Mapa de Riesgos Corrupción" sheetId="3" r:id="rId1"/>
    <sheet name="2 Racionalización trámites" sheetId="13" r:id="rId2"/>
    <sheet name="3. Rendición de Cuentas" sheetId="15" r:id="rId3"/>
    <sheet name="4. Servicio al Ciudadano" sheetId="14" r:id="rId4"/>
    <sheet name="5. Transparencia y Acceso IP" sheetId="1" r:id="rId5"/>
    <sheet name="6. Participación Ciudadana " sheetId="12" r:id="rId6"/>
    <sheet name="Hoja2" sheetId="11" r:id="rId7"/>
  </sheets>
  <externalReferences>
    <externalReference r:id="rId8"/>
    <externalReference r:id="rId9"/>
  </externalReferences>
  <definedNames>
    <definedName name="_xlnm._FilterDatabase" localSheetId="0" hidden="1">'1. Mapa de Riesgos Corrupción'!$A$3:$I$12</definedName>
    <definedName name="_xlnm._FilterDatabase" localSheetId="1" hidden="1">'2 Racionalización trámites'!$A$5:$Q$5</definedName>
    <definedName name="_xlnm._FilterDatabase" localSheetId="2" hidden="1">'3. Rendición de Cuentas'!$A$7:$V$45</definedName>
    <definedName name="_xlnm._FilterDatabase" localSheetId="3" hidden="1">'4. Servicio al Ciudadano'!$A$5:$J$20</definedName>
    <definedName name="_xlnm._FilterDatabase" localSheetId="4" hidden="1">'5. Transparencia y Acceso IP'!$A$6:$L$33</definedName>
    <definedName name="_xlnm._FilterDatabase" localSheetId="5" hidden="1">'6. Participación Ciudadana '!$A$10:$Q$33</definedName>
    <definedName name="aaa" localSheetId="2">#REF!</definedName>
    <definedName name="aaa" localSheetId="3">#REF!</definedName>
    <definedName name="aaa">#REF!</definedName>
    <definedName name="Acción_1" localSheetId="2">#REF!</definedName>
    <definedName name="Acción_1" localSheetId="3">#REF!</definedName>
    <definedName name="Acción_1">#REF!</definedName>
    <definedName name="Acción_10" localSheetId="2">#REF!</definedName>
    <definedName name="Acción_10" localSheetId="3">#REF!</definedName>
    <definedName name="Acción_10">#REF!</definedName>
    <definedName name="Acción_11" localSheetId="2">#REF!</definedName>
    <definedName name="Acción_11" localSheetId="3">#REF!</definedName>
    <definedName name="Acción_11">#REF!</definedName>
    <definedName name="Acción_12" localSheetId="2">#REF!</definedName>
    <definedName name="Acción_12" localSheetId="3">#REF!</definedName>
    <definedName name="Acción_12">#REF!</definedName>
    <definedName name="Acción_13" localSheetId="2">#REF!</definedName>
    <definedName name="Acción_13" localSheetId="3">#REF!</definedName>
    <definedName name="Acción_13">#REF!</definedName>
    <definedName name="Acción_14" localSheetId="2">#REF!</definedName>
    <definedName name="Acción_14" localSheetId="3">#REF!</definedName>
    <definedName name="Acción_14">#REF!</definedName>
    <definedName name="Acción_15" localSheetId="2">#REF!</definedName>
    <definedName name="Acción_15" localSheetId="3">#REF!</definedName>
    <definedName name="Acción_15">#REF!</definedName>
    <definedName name="Acción_16" localSheetId="2">#REF!</definedName>
    <definedName name="Acción_16" localSheetId="3">#REF!</definedName>
    <definedName name="Acción_16">#REF!</definedName>
    <definedName name="Acción_17" localSheetId="2">#REF!</definedName>
    <definedName name="Acción_17" localSheetId="3">#REF!</definedName>
    <definedName name="Acción_17">#REF!</definedName>
    <definedName name="Acción_18" localSheetId="2">#REF!</definedName>
    <definedName name="Acción_18" localSheetId="3">#REF!</definedName>
    <definedName name="Acción_18">#REF!</definedName>
    <definedName name="Acción_19" localSheetId="2">#REF!</definedName>
    <definedName name="Acción_19" localSheetId="3">#REF!</definedName>
    <definedName name="Acción_19">#REF!</definedName>
    <definedName name="Acción_2" localSheetId="2">#REF!</definedName>
    <definedName name="Acción_2" localSheetId="3">#REF!</definedName>
    <definedName name="Acción_2">#REF!</definedName>
    <definedName name="Acción_20" localSheetId="2">#REF!</definedName>
    <definedName name="Acción_20" localSheetId="3">#REF!</definedName>
    <definedName name="Acción_20">#REF!</definedName>
    <definedName name="Acción_21" localSheetId="2">#REF!</definedName>
    <definedName name="Acción_21" localSheetId="3">#REF!</definedName>
    <definedName name="Acción_21">#REF!</definedName>
    <definedName name="Acción_22" localSheetId="2">#REF!</definedName>
    <definedName name="Acción_22" localSheetId="3">#REF!</definedName>
    <definedName name="Acción_22">#REF!</definedName>
    <definedName name="Acción_23" localSheetId="2">#REF!</definedName>
    <definedName name="Acción_23" localSheetId="3">#REF!</definedName>
    <definedName name="Acción_23">#REF!</definedName>
    <definedName name="Acción_24" localSheetId="2">#REF!</definedName>
    <definedName name="Acción_24" localSheetId="3">#REF!</definedName>
    <definedName name="Acción_24">#REF!</definedName>
    <definedName name="Acción_25" localSheetId="2">#REF!</definedName>
    <definedName name="Acción_25" localSheetId="3">#REF!</definedName>
    <definedName name="Acción_25">#REF!</definedName>
    <definedName name="Acción_26" localSheetId="2">#REF!</definedName>
    <definedName name="Acción_26" localSheetId="3">#REF!</definedName>
    <definedName name="Acción_26">#REF!</definedName>
    <definedName name="Acción_27" localSheetId="2">#REF!</definedName>
    <definedName name="Acción_27" localSheetId="3">#REF!</definedName>
    <definedName name="Acción_27">#REF!</definedName>
    <definedName name="Acción_28" localSheetId="2">#REF!</definedName>
    <definedName name="Acción_28" localSheetId="3">#REF!</definedName>
    <definedName name="Acción_28">#REF!</definedName>
    <definedName name="Acción_29" localSheetId="2">#REF!</definedName>
    <definedName name="Acción_29" localSheetId="3">#REF!</definedName>
    <definedName name="Acción_29">#REF!</definedName>
    <definedName name="Acción_3" localSheetId="2">#REF!</definedName>
    <definedName name="Acción_3" localSheetId="3">#REF!</definedName>
    <definedName name="Acción_3">#REF!</definedName>
    <definedName name="Acción_30" localSheetId="2">#REF!</definedName>
    <definedName name="Acción_30" localSheetId="3">#REF!</definedName>
    <definedName name="Acción_30">#REF!</definedName>
    <definedName name="Acción_31" localSheetId="2">#REF!</definedName>
    <definedName name="Acción_31" localSheetId="3">#REF!</definedName>
    <definedName name="Acción_31">#REF!</definedName>
    <definedName name="Acción_32" localSheetId="2">#REF!</definedName>
    <definedName name="Acción_32" localSheetId="3">#REF!</definedName>
    <definedName name="Acción_32">#REF!</definedName>
    <definedName name="Acción_33" localSheetId="2">#REF!</definedName>
    <definedName name="Acción_33" localSheetId="3">#REF!</definedName>
    <definedName name="Acción_33">#REF!</definedName>
    <definedName name="Acción_34" localSheetId="2">#REF!</definedName>
    <definedName name="Acción_34" localSheetId="3">#REF!</definedName>
    <definedName name="Acción_34">#REF!</definedName>
    <definedName name="Acción_35" localSheetId="2">#REF!</definedName>
    <definedName name="Acción_35" localSheetId="3">#REF!</definedName>
    <definedName name="Acción_35">#REF!</definedName>
    <definedName name="Acción_36" localSheetId="2">#REF!</definedName>
    <definedName name="Acción_36" localSheetId="3">#REF!</definedName>
    <definedName name="Acción_36">#REF!</definedName>
    <definedName name="Acción_37" localSheetId="2">#REF!</definedName>
    <definedName name="Acción_37" localSheetId="3">#REF!</definedName>
    <definedName name="Acción_37">#REF!</definedName>
    <definedName name="Acción_38" localSheetId="2">#REF!</definedName>
    <definedName name="Acción_38" localSheetId="3">#REF!</definedName>
    <definedName name="Acción_38">#REF!</definedName>
    <definedName name="Acción_39" localSheetId="2">#REF!</definedName>
    <definedName name="Acción_39" localSheetId="3">#REF!</definedName>
    <definedName name="Acción_39">#REF!</definedName>
    <definedName name="Acción_4" localSheetId="2">#REF!</definedName>
    <definedName name="Acción_4" localSheetId="3">#REF!</definedName>
    <definedName name="Acción_4">#REF!</definedName>
    <definedName name="Acción_40" localSheetId="2">#REF!</definedName>
    <definedName name="Acción_40" localSheetId="3">#REF!</definedName>
    <definedName name="Acción_40">#REF!</definedName>
    <definedName name="Acción_41" localSheetId="2">#REF!</definedName>
    <definedName name="Acción_41" localSheetId="3">#REF!</definedName>
    <definedName name="Acción_41">#REF!</definedName>
    <definedName name="Acción_42" localSheetId="2">#REF!</definedName>
    <definedName name="Acción_42" localSheetId="3">#REF!</definedName>
    <definedName name="Acción_42">#REF!</definedName>
    <definedName name="Acción_43" localSheetId="2">#REF!</definedName>
    <definedName name="Acción_43" localSheetId="3">#REF!</definedName>
    <definedName name="Acción_43">#REF!</definedName>
    <definedName name="Acción_5" localSheetId="2">#REF!</definedName>
    <definedName name="Acción_5" localSheetId="3">#REF!</definedName>
    <definedName name="Acción_5">#REF!</definedName>
    <definedName name="Acción_6" localSheetId="2">#REF!</definedName>
    <definedName name="Acción_6" localSheetId="3">#REF!</definedName>
    <definedName name="Acción_6">#REF!</definedName>
    <definedName name="Acción_7" localSheetId="2">#REF!</definedName>
    <definedName name="Acción_7" localSheetId="3">#REF!</definedName>
    <definedName name="Acción_7">#REF!</definedName>
    <definedName name="Acción_8" localSheetId="2">#REF!</definedName>
    <definedName name="Acción_8" localSheetId="3">#REF!</definedName>
    <definedName name="Acción_8">#REF!</definedName>
    <definedName name="Acción_9" localSheetId="2">#REF!</definedName>
    <definedName name="Acción_9" localSheetId="3">#REF!</definedName>
    <definedName name="Acción_9">#REF!</definedName>
    <definedName name="_xlnm.Print_Area" localSheetId="4">'5. Transparencia y Acceso IP'!$A$1:$L$33</definedName>
    <definedName name="DH_1" localSheetId="2">#REF!</definedName>
    <definedName name="DH_1" localSheetId="3">#REF!</definedName>
    <definedName name="DH_1">#REF!</definedName>
    <definedName name="PC" localSheetId="2">#REF!</definedName>
    <definedName name="PC" localSheetId="3">#REF!</definedName>
    <definedName name="PC">#REF!</definedName>
    <definedName name="Rendicion" localSheetId="2">#REF!</definedName>
    <definedName name="Rendicion" localSheetId="3">#REF!</definedName>
    <definedName name="Rendicion">#REF!</definedName>
    <definedName name="vgvvj" localSheetId="2">#REF!</definedName>
    <definedName name="vgvvj" localSheetId="3">#REF!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1" i="15" l="1"/>
  <c r="P41" i="15"/>
  <c r="N41" i="15"/>
  <c r="M41" i="15"/>
  <c r="L41" i="15"/>
  <c r="K41" i="15"/>
  <c r="P39" i="15"/>
  <c r="P35" i="15"/>
  <c r="P33" i="15"/>
  <c r="P29" i="15"/>
  <c r="P27" i="15"/>
  <c r="P25" i="15"/>
  <c r="P14" i="15"/>
  <c r="P10" i="15"/>
  <c r="P8" i="15"/>
  <c r="O33" i="12" l="1"/>
  <c r="A34" i="11" l="1"/>
  <c r="K33" i="12" l="1"/>
  <c r="I33" i="12"/>
  <c r="H33" i="12"/>
  <c r="G33" i="12"/>
  <c r="F33" i="12"/>
  <c r="K31" i="12"/>
  <c r="K29" i="12"/>
  <c r="K25" i="12"/>
  <c r="K23" i="12"/>
  <c r="K17" i="12"/>
  <c r="K15" i="12"/>
  <c r="K13" i="12"/>
  <c r="K11" i="12"/>
  <c r="H6" i="13" l="1"/>
</calcChain>
</file>

<file path=xl/sharedStrings.xml><?xml version="1.0" encoding="utf-8"?>
<sst xmlns="http://schemas.openxmlformats.org/spreadsheetml/2006/main" count="649" uniqueCount="455">
  <si>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</si>
  <si>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</si>
  <si>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</si>
  <si>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</si>
  <si>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</si>
  <si>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</si>
  <si>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</si>
  <si>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</si>
  <si>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</si>
  <si>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</si>
  <si>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</si>
  <si>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</si>
  <si>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</si>
  <si>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</si>
  <si>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Hacer seguimiento  y publicar el informe de peticiones generales</t>
  </si>
  <si>
    <t>5.1</t>
  </si>
  <si>
    <t>Subcomponente 5
Monitoreo</t>
  </si>
  <si>
    <t>Oficina Asesora de Comunicaciones</t>
  </si>
  <si>
    <t>Seguimientos de ejecución del plan</t>
  </si>
  <si>
    <t>Seguimiento a los avances de la ejecución del plan de accesibilidad web</t>
  </si>
  <si>
    <t>4.2</t>
  </si>
  <si>
    <t>Ajustes realizados en el portal</t>
  </si>
  <si>
    <t>Avanzar en los ajustes en el portal web del Ministerio, requeridos en la norma NTC 5854 de 2011, frente a los criterios del nivel AA</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</si>
  <si>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</si>
  <si>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</si>
  <si>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</si>
  <si>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</si>
  <si>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</si>
  <si>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</si>
  <si>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</si>
  <si>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</si>
  <si>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</si>
  <si>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</si>
  <si>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</si>
  <si>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</si>
  <si>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</si>
  <si>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</si>
  <si>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</si>
  <si>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</si>
  <si>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</si>
  <si>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</si>
  <si>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</si>
  <si>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</si>
  <si>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1 correo de denuncias implementado</t>
  </si>
  <si>
    <t>2.1</t>
  </si>
  <si>
    <t>Subcomponente 2
Lineamientos de transparencia pasiva</t>
  </si>
  <si>
    <t>1 Curso de transparencia implementado en escuela corporativa</t>
  </si>
  <si>
    <t>Implementación de curso de transparencia y acceso a la información en escuela corporativa a disposición de los servidores del sector</t>
  </si>
  <si>
    <t>1.12</t>
  </si>
  <si>
    <t>1 Diagnóstico realizado</t>
  </si>
  <si>
    <t>Diagnóstico de cumplimiento de requisitos del modelo centrado en la transparencia y la prevención de la corrupción, incluido el soborno</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</si>
  <si>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</si>
  <si>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</si>
  <si>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</si>
  <si>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</si>
  <si>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</si>
  <si>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</si>
  <si>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</si>
  <si>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</si>
  <si>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</si>
  <si>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</si>
  <si>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</si>
  <si>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</si>
  <si>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</si>
  <si>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</si>
  <si>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</si>
  <si>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</si>
  <si>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</si>
  <si>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Dependencias misionales
Oficina Asesora Jurídica
Oficina Asesora de Comunicaciones</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</si>
  <si>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</si>
  <si>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</si>
  <si>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</si>
  <si>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</si>
  <si>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</si>
  <si>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</si>
  <si>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</si>
  <si>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Todas las dependencias responsables de la información
Oficina Asesora de Comunicaciones
Unidad de Atención al Ciudadano
Subdirección de Desarrollo Organizacional</t>
  </si>
  <si>
    <t>Realizar revisión del acceso y calidad de la información publicada en la página web como canal de acceso a la información por parte de los ciudadanos de manera permanente.</t>
  </si>
  <si>
    <t>1.3</t>
  </si>
  <si>
    <t>Todas las dependencias responsables de la información
Oficina Asesora de Comunicaciones
Subdirección de Desarrollo Organizacional</t>
  </si>
  <si>
    <t>Información actualizada en el enlace o sección "Ley de transparencia"</t>
  </si>
  <si>
    <t>Mantener actualizada la información institucional obligatoria, en el marco de la Ley 1712 de 2014, el Decreto 103 de 2015 y la Resolución 3564 de 2015.</t>
  </si>
  <si>
    <t>1.2</t>
  </si>
  <si>
    <t>1.1</t>
  </si>
  <si>
    <t>Subcomponente 1
Lineamientos de transparencia activa</t>
  </si>
  <si>
    <t>Inicio
DD/MM/AAAA</t>
  </si>
  <si>
    <t>Programación de metas</t>
  </si>
  <si>
    <t>Fecha de ejecución</t>
  </si>
  <si>
    <t xml:space="preserve">Responsable </t>
  </si>
  <si>
    <t>Meta o producto</t>
  </si>
  <si>
    <t>Actividades</t>
  </si>
  <si>
    <t>Subcomponente</t>
  </si>
  <si>
    <t>Plan Anticorrupción y Atención al Ciudadano 2020</t>
  </si>
  <si>
    <t xml:space="preserve">  Subcomponente 1                           Estructura administrativa y Direccionamiento estratégico </t>
  </si>
  <si>
    <t xml:space="preserve">Informe Mensual De Gestión de PQRSD por dependencia  </t>
  </si>
  <si>
    <t>Informe de  PQRS mensual</t>
  </si>
  <si>
    <t>Propuesta de mejora presentada y aprobada</t>
  </si>
  <si>
    <t>Sistema diseñado</t>
  </si>
  <si>
    <t>Subcomponente 2
Fortalecimiento de los canales de atención</t>
  </si>
  <si>
    <t>Cualificación del personal de Atención al Ciudadano.</t>
  </si>
  <si>
    <t>50 Servidores, contratistas,  cualificados  en cultura del servicio.</t>
  </si>
  <si>
    <t>Fortalecimiento de canales de atención e implementación de nuevas estrategias de contacto</t>
  </si>
  <si>
    <t>Grupo de  Atención  al Ciudadano</t>
  </si>
  <si>
    <t>Subcomponente 3 Talento
Humano</t>
  </si>
  <si>
    <t>50 Servidores, contratistas,  capacitados en relacionados con atención preferencial</t>
  </si>
  <si>
    <t>3.2</t>
  </si>
  <si>
    <t>Participar en las capacitaciones del programa de servicio al ciudadano del DNP</t>
  </si>
  <si>
    <t xml:space="preserve">Grupo de Atención  al Ciudadano </t>
  </si>
  <si>
    <t>Diseñar y aplicar encuesta de satisfacción para el cliente de procesos y servicios internos</t>
  </si>
  <si>
    <t>Encuesta de satisfacción aplicada</t>
  </si>
  <si>
    <t>Subcomponente 4
Normativo y procedimental</t>
  </si>
  <si>
    <t>Informes de PQRSD publicados trimestralmente</t>
  </si>
  <si>
    <t>Grupo de Atención al ciudadano</t>
  </si>
  <si>
    <t xml:space="preserve">Diseñar y difundir mensajes internos, para fortalecer la cultura del servicio  al ciudadano. </t>
  </si>
  <si>
    <t>2 Campañas presentadas en el año</t>
  </si>
  <si>
    <t>4.3</t>
  </si>
  <si>
    <t>Socializar y divulgar la guía de implementación de política de Servicio al Ciudadano</t>
  </si>
  <si>
    <t>1 Campaña de Socialización durante el primer semestre del año</t>
  </si>
  <si>
    <t>4.4</t>
  </si>
  <si>
    <t>Proceso mejorado</t>
  </si>
  <si>
    <t>Subcomponente 5
Relacionamiento con el ciudadano</t>
  </si>
  <si>
    <t>Medir la satisfacción de los ciudadanos, clientes y partes interesadas.</t>
  </si>
  <si>
    <t>1 Informe de resultados publicado en diciembre 2020</t>
  </si>
  <si>
    <t>Grupo de  Atención al Ciudadano - Empresa contratada
Subdirección de Contratación</t>
  </si>
  <si>
    <t>Asistir a las ferias de atención del ciudadano del DNP</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</si>
  <si>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</si>
  <si>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</si>
  <si>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</si>
  <si>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</si>
  <si>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</si>
  <si>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</si>
  <si>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</si>
  <si>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31/06/2020</t>
  </si>
  <si>
    <t>Subcomponente/Proceso 2
Construcción del mapa de riesgos de corrupción</t>
  </si>
  <si>
    <t xml:space="preserve">Revisar y actualizar los riesgos de corrupción de la Entidad de manera conjunta con las dependencias responsables. </t>
  </si>
  <si>
    <t>Mapa de riesgos de corrupción revisado, ajustado y publicado</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</si>
  <si>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</si>
  <si>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</si>
  <si>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</si>
  <si>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</si>
  <si>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</si>
  <si>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</si>
  <si>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Ajustar y publicar el mapa de riesgos de corrupción, de acuerdo a las solicitudes recibidas por los líderes de proceso </t>
  </si>
  <si>
    <t>Mapa de riesgo de Corrupción ajustado y publicado en página web</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</si>
  <si>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</si>
  <si>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</si>
  <si>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</si>
  <si>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</si>
  <si>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</si>
  <si>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</si>
  <si>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</si>
  <si>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</si>
  <si>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</si>
  <si>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</si>
  <si>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2020 y enero de 2020</t>
  </si>
  <si>
    <t>Publicar el seguimiento al mapa de riesgos de corrupción</t>
  </si>
  <si>
    <t>Seguimiento al mapa de riesgos de corrupción publicado en página web</t>
  </si>
  <si>
    <t>No</t>
  </si>
  <si>
    <t>Adelantar procesos de cualificación a
servidores(as), que permitan incrementar las competencias en temas relacionados con atención preferencial</t>
  </si>
  <si>
    <t>Componente 3: Rendición de Cuentas</t>
  </si>
  <si>
    <t>ELEMENTOS DE LA RdC</t>
  </si>
  <si>
    <t>META/PRODUCTO</t>
  </si>
  <si>
    <t>ETAPAS</t>
  </si>
  <si>
    <t>ACTIVIDADES</t>
  </si>
  <si>
    <t>DESCRIPCIÓN/ ALCANCE</t>
  </si>
  <si>
    <t>UNIDAD MEDIDA</t>
  </si>
  <si>
    <t>META</t>
  </si>
  <si>
    <t>FECHA</t>
  </si>
  <si>
    <t>DEPENDENCIA RESPONSABLE</t>
  </si>
  <si>
    <t xml:space="preserve">Avances implementación Estrategia </t>
  </si>
  <si>
    <t>Alistamiento</t>
  </si>
  <si>
    <t>Diseño</t>
  </si>
  <si>
    <t>Preparación</t>
  </si>
  <si>
    <t>Ejecución</t>
  </si>
  <si>
    <t>Seguimiento y Evaluación</t>
  </si>
  <si>
    <t>TOTAL VIG</t>
  </si>
  <si>
    <t>Inicio</t>
  </si>
  <si>
    <t>Fin</t>
  </si>
  <si>
    <t>Avance Descriptivo</t>
  </si>
  <si>
    <t>Medio de verificación</t>
  </si>
  <si>
    <t>Transversal</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</si>
  <si>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</si>
  <si>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</si>
  <si>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</si>
  <si>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</si>
  <si>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</si>
  <si>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</si>
  <si>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Equipo de trabajo institucional líder del proceso de Participación Ciudadana y Rendición de cuentas conformado y capacitado</t>
  </si>
  <si>
    <t>Conformar y capacitar un equipo de trabajo institucional que lidere el proceso de planeación e implementación de los ejercicios de rendición de cuentas (involucrando direcciones misionales y dependencias de apoyo)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</si>
  <si>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</si>
  <si>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Equipo de trabajo conformado</t>
  </si>
  <si>
    <t>Despacho/ Oficina Asesora de Planeación y Finanzas</t>
  </si>
  <si>
    <t>Capacitaciones</t>
  </si>
  <si>
    <t>INFORMACIÓN</t>
  </si>
  <si>
    <t>Cronograma de publicación de información definido y aprobado</t>
  </si>
  <si>
    <t>Definir los temas de interés de rendición de cuentas, proyectar y aprobar el cronograma de publicación de información</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</si>
  <si>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</si>
  <si>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Equipo de trabajo institucional líder del proceso de Participación ciudadana y Rendición de Cuentas</t>
  </si>
  <si>
    <t>Información producida y publicada</t>
  </si>
  <si>
    <t>Producir y publicar la información conforme al cronograma establecido</t>
  </si>
  <si>
    <t>Producción y divulgación de la información en atención a la normativa sobre publicación de información, conforme al cronograma establecido y los mecanismos dispuestos para tal fin</t>
  </si>
  <si>
    <t>Porcentaje de avance cronograma</t>
  </si>
  <si>
    <t>Equipo de trabajo institucional líder del proceso de Participación ciudadana y Rendición de Cuentas/ Oficina Asesora de Comunicaciones</t>
  </si>
  <si>
    <t>Diseñar e implementar una estrategia de divulgación de información correspondiente a la gestión, resultados y avances institucionales en la vigencia</t>
  </si>
  <si>
    <t>Diseño e implementación de una estrategia de divulgación de información correspondiente a la gestión, resultados y avances institucionales en la vigencia</t>
  </si>
  <si>
    <t>Porcentaje de avance implementación estrategia</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</si>
  <si>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</si>
  <si>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</si>
  <si>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</si>
  <si>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</si>
  <si>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</si>
  <si>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</si>
  <si>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</si>
  <si>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</si>
  <si>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</si>
  <si>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Protocolo para la implementación de espacios de diálogo en el marco de la Rendición de cuentas implementado</t>
  </si>
  <si>
    <t>Poner en marcha un protocolo interno para la implementación de la ruta (antes, durante y después) a seguir para el desarrollo de los espacios de diálogo en la rendición de cuentas.</t>
  </si>
  <si>
    <t>Definición, aprobación y puesta en marcha de un protocolo estandarizado para la implementación de la ruta a seguir (antes, durante y después) en el desarrollo de los espacios de diálogo programados por la Entidad en el marco de la rendición de cuentas</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</si>
  <si>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</si>
  <si>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</si>
  <si>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</si>
  <si>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</si>
  <si>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</si>
  <si>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Acciones de capacitación a los grupos de valor realizadas</t>
  </si>
  <si>
    <t xml:space="preserve">Realizar acciones de capacitación, con los grupos de valor identificados y priorizados, para la preparación previa a los espacios de diálogo definidos en el cronograma.  </t>
  </si>
  <si>
    <t>Esquema de seguimiento al cumplimiento de compromisos con grupos de valor definido e implementado</t>
  </si>
  <si>
    <t>Definición de un esquema que permita consolidar los compromisos adquiridos en por el MEN en diferentes espacios de diálogo y hacer seguimiento a los mismos.</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</si>
  <si>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</si>
  <si>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</si>
  <si>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</si>
  <si>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</si>
  <si>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</si>
  <si>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</si>
  <si>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Diseño e implementación de una estrategia de divulgación de información correspondiente los avances del sector en el marco del Acuerdo de Paz</t>
  </si>
  <si>
    <t>Porcentaje avance  implementación estrategia</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</si>
  <si>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</si>
  <si>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</si>
  <si>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</si>
  <si>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</si>
  <si>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</si>
  <si>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Formulado por: MEN- Oficina Asesora de Planeación y Finanzas</t>
  </si>
  <si>
    <t>Versión 0. Fecha: 10/01/2020- Aprobado OK 31/01/2020</t>
  </si>
  <si>
    <t>Seguimiento 2020-I: Corte información 31/03/2020
                                     Actualización: 16/04/2020</t>
  </si>
  <si>
    <t>COMPONENTE</t>
  </si>
  <si>
    <t>UNIDAD DE MEDIDA</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</si>
  <si>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</si>
  <si>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</si>
  <si>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</si>
  <si>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</si>
  <si>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</si>
  <si>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</si>
  <si>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</si>
  <si>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</si>
  <si>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</si>
  <si>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</si>
  <si>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</si>
  <si>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</si>
  <si>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</si>
  <si>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</si>
  <si>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</si>
  <si>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</si>
  <si>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Informe de resultados de implementación de la estrategia de participación ciudadana generado</t>
  </si>
  <si>
    <t>Seguimiento a las acciones definidas en el Programa Institucional de Participación Ciudadana</t>
  </si>
  <si>
    <t>Porcentaje de avance en la implementación del Programa de PC</t>
  </si>
  <si>
    <t>CIERRE
(Al corte 15/01)</t>
  </si>
  <si>
    <r>
      <rPr>
        <b/>
        <sz val="10"/>
        <color theme="0"/>
        <rFont val="Arial"/>
        <family val="2"/>
      </rPr>
      <t>T1</t>
    </r>
    <r>
      <rPr>
        <b/>
        <sz val="9"/>
        <color theme="0"/>
        <rFont val="Arial"/>
        <family val="2"/>
      </rPr>
      <t xml:space="preserve">
(Corte 31/03/2020)</t>
    </r>
  </si>
  <si>
    <r>
      <rPr>
        <b/>
        <sz val="10"/>
        <color theme="0"/>
        <rFont val="Arial"/>
        <family val="2"/>
      </rPr>
      <t>T2</t>
    </r>
    <r>
      <rPr>
        <b/>
        <sz val="9"/>
        <color theme="0"/>
        <rFont val="Arial"/>
        <family val="2"/>
      </rPr>
      <t xml:space="preserve">
(Corte 30/06/2020)</t>
    </r>
  </si>
  <si>
    <r>
      <rPr>
        <b/>
        <sz val="10"/>
        <color theme="0"/>
        <rFont val="Arial"/>
        <family val="2"/>
      </rPr>
      <t>T3</t>
    </r>
    <r>
      <rPr>
        <b/>
        <sz val="9"/>
        <color theme="0"/>
        <rFont val="Arial"/>
        <family val="2"/>
      </rPr>
      <t xml:space="preserve">
(Corte 30/09/2020)</t>
    </r>
  </si>
  <si>
    <r>
      <rPr>
        <b/>
        <sz val="10"/>
        <color theme="0"/>
        <rFont val="Arial"/>
        <family val="2"/>
      </rPr>
      <t>T4</t>
    </r>
    <r>
      <rPr>
        <b/>
        <sz val="9"/>
        <color theme="0"/>
        <rFont val="Arial"/>
        <family val="2"/>
      </rPr>
      <t xml:space="preserve">
(Corte 31/12/2020)</t>
    </r>
  </si>
  <si>
    <t>Diseñar Sistema de Reportes de PQRSD</t>
  </si>
  <si>
    <t>Presentar a la alta dirección una propuesta de mejora organizacional a partir del análisis de las PQRSD</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</si>
  <si>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</si>
  <si>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</si>
  <si>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</si>
  <si>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</si>
  <si>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</si>
  <si>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</si>
  <si>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</si>
  <si>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</si>
  <si>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</si>
  <si>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</si>
  <si>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</si>
  <si>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Dirección de Calidad para la  Educación Superior-Subdirección de Aseguramiento de la Calidad de ES</t>
  </si>
  <si>
    <t>Posibilitar que los ciudadanos puedan pagar el trámite a través de otros medios.</t>
  </si>
  <si>
    <t>Administrativa</t>
  </si>
  <si>
    <t>MONITOREO</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</si>
  <si>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</si>
  <si>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</si>
  <si>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</si>
  <si>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</si>
  <si>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Nombre responsable</t>
  </si>
  <si>
    <t>Si/No 
*Si la respuesta es SI por favor enviar el plan de trabajo por cada acción de racionalización</t>
  </si>
  <si>
    <t>Si/No</t>
  </si>
  <si>
    <t>Observaciones</t>
  </si>
  <si>
    <t>Implementación de requerimientos de ajuste al sistema de información SACES incluyendo la posibilidad de hacer seguimiento más en detalle</t>
  </si>
  <si>
    <t>31/01/2019</t>
  </si>
  <si>
    <t>SI</t>
  </si>
  <si>
    <t>Implementación de correo para la recepción de denuncias y su seguimiento</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</si>
  <si>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</si>
  <si>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</si>
  <si>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</si>
  <si>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Protocolo de participación ciudadana definido y aprobado</t>
  </si>
  <si>
    <t>Poner en marcha un protocolo para la implementación de la ruta (antes, durante y después) a seguir en el desarrollo de los espacios de participación ciudadana.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</si>
  <si>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</si>
  <si>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</si>
  <si>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</si>
  <si>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</si>
  <si>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Convalidación de estudios de preescolar, básica y media realizados en el exterior</t>
  </si>
  <si>
    <t>Normativa</t>
  </si>
  <si>
    <t>Generar celeridad en el trámite definiendo y optimizando el procedimiento del mismo, estableciendo requisitos, tiempos  y resultados.</t>
  </si>
  <si>
    <t>Dirección de Calidad EPBM</t>
  </si>
  <si>
    <t>German Cordón</t>
  </si>
  <si>
    <t xml:space="preserve">Programa Institucional de participación Ciudadana divulgado
</t>
  </si>
  <si>
    <t>Definición, aprobación y puesta en marcha de un protocolo estandarizado para la implementación de la ruta a seguir (antes, durante y después) en el desarrollo de los espacios de Participación Ciudadana programados por la Entidad</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</si>
  <si>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</si>
  <si>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Áreas líderes de implementación de las políticas de gestión y desempeño</t>
  </si>
  <si>
    <t>Fortalecer procedimiento de atención de solicitudes de los órganos de control</t>
  </si>
  <si>
    <t>Realizar la entrega de información de manera oportuna a las entidades públicas conforme a lo definido en los acuerdos de intercambio de información firmados por el Ministerio como mecanismos de apoyo a la gestión pública</t>
  </si>
  <si>
    <t>100% de implementación de la fase II de la estrategia REPORTATE</t>
  </si>
  <si>
    <t>Información actualizada en la página web del Ministerio</t>
  </si>
  <si>
    <t xml:space="preserve">
Grupo de Atención al Ciudadano</t>
  </si>
  <si>
    <t xml:space="preserve"> Unidad de Atención al Ciudadano, empresa  tercerizada Conalcréditos</t>
  </si>
  <si>
    <t>Implementación de un nuevo canal de atención</t>
  </si>
  <si>
    <t>Servidores del  Ministerio de Educación capacitados por el PNSC</t>
  </si>
  <si>
    <t>Elaborar  y publicar informes  trimestrales  de PQRSD que llegan a la entidad</t>
  </si>
  <si>
    <t>Implementar las decisiones de la alta dirección con relación a las propuestas de mejora presentadas a partir del análisis de las PQRS, mejorando un proceso a través de metodologías de análisis integral del servicio</t>
  </si>
  <si>
    <t>Generación del cronograma de los espacios de diálogo que se implementarán en la vigencia, definiendo las características de cada uno, su validación y publicación</t>
  </si>
  <si>
    <t>Definir e implementar un esquema de seguimiento institucional al cumplimiento de los compromisos adquiridos en grupos de valor</t>
  </si>
  <si>
    <t>Danit María Torres Fuentes</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</si>
  <si>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</si>
  <si>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Tecnológica</t>
  </si>
  <si>
    <t>Componente 5: Mecanismos para la transparencia y acceso a la Información</t>
  </si>
  <si>
    <t>Componente 6: Iniciativas adicionales que permitan fortalecer su estrategia de lucha contra la corrupción -Participación Ciudadana en la Gestión Pública</t>
  </si>
  <si>
    <t>Componente 4: Mecanismos para mejorar la atención al ciudadano</t>
  </si>
  <si>
    <t>Medir la satisfacción de los ciudadanos, frente a las respuestas dadas por el Ministerio de Educación frente a las PQRSD.</t>
  </si>
  <si>
    <t>Publicar la información estadística sectorial en los medios definidos por el Ministerio</t>
  </si>
  <si>
    <t>100% de la información estadística de la vigencia 2019 publicada, acorde con el calendario de publicación</t>
  </si>
  <si>
    <t>Implementación de las encuestas de PQRSD</t>
  </si>
  <si>
    <t xml:space="preserve">Diseñar e implementar una estrategia de divulgación de información correspondiente los avances obtenidos por el sector, en el marco del Acuerdo de Paz </t>
  </si>
  <si>
    <t>T1
(Corte 31/03/2020)</t>
  </si>
  <si>
    <t>T2
(Corte 30/06/2020)</t>
  </si>
  <si>
    <t>T3
(Corte 30/09/2020)</t>
  </si>
  <si>
    <t>T4
(Corte 31/12/2020)</t>
  </si>
  <si>
    <t>Participación en las ferias de atención al ciudadano programadas por el DNP</t>
  </si>
  <si>
    <t>Campaña de sensibilización implementada</t>
  </si>
  <si>
    <t>Preparar y llevar a cabo acciones de sensibilización sobre rendición de cuentas dirigidos a los grupos de valor del MEN</t>
  </si>
  <si>
    <t>Oficina Asesora de Planeación y Finanzas/ Subdirección de Desarrollo Organizacional</t>
  </si>
  <si>
    <t>Oficina Asesora de Planeación y Finanzas/ Subdirección de Desarrollo Organizacional/ Oficina Asesora de Comunicaciones</t>
  </si>
  <si>
    <t>Avance en la implementación del esquema de seguimiento a compromisos con grupos de valor</t>
  </si>
  <si>
    <t>Porcentaje avance 
III Trimestre</t>
  </si>
  <si>
    <t>Avance T3</t>
  </si>
  <si>
    <t>III
TRIMESTRE
(Proyectado)</t>
  </si>
  <si>
    <t>III
TRIMESTRE
(Ejecutado)</t>
  </si>
  <si>
    <t>III
TRIMESTRE</t>
  </si>
  <si>
    <t xml:space="preserve">A la fecha se ha iniciado el desarrollo de los controles de cambio de la aplicación en las etapas de Pre radicado y Radicado, con este ajuste en la aplicación se facilitará el proceso de presentación y evaluación de las condiciones institucionales y brindará mayor agilidad y posibilidades de seguimiento por parte de los usuarios (IES), para la gestión de las solicitudes de registro calificado. Actualmente la aplicación está desplegada en el ambiente de certificación del Ministerio de Educación para las pruebas a los controles de cambio.
</t>
  </si>
  <si>
    <t>Dentro de la estrategia de gestión del cambio se tiene contemplado el desarrollo de compañas de difusión internas y externas a través de los canales de comunicación del Ministerio de Educación Nacional que den cuanta de las mejoras del Sistema SACES en términos de mayor transparencia, mejora en los tiempos de respuesta, una experiencia de usuario amigable y mejora en la seguridad de la información. En el mes de septiembre de 2020 se llevó a cabo el primer proceso de capacitación en el uso de la aplicación dirigida a los profesionales funcionales de la Subdirección de Aseguramiento de la Calidad de la Educación Superior, específicamente a los Abogados de sala, Coordinador de visitas de pares y Secretarios de Sala.</t>
  </si>
  <si>
    <t>En la versión desplegada en el ambiente de certificación se ha realizado la interoperabilidad entre el Nuevo SACES y la Pasarela de Pagos en la etapa de radicado de la solicitud de registro calificado, dicha conexión se realizó bajo los lineamientos de la Oficina de Tecnología y Sistemas de Información del MEN. Esta interoperación garantizará, en el ambiente de producción, el máximo beneficio y agilidad en el pago de los trámites por parte de los usuarios.</t>
  </si>
  <si>
    <t>En el marco de la estrategia de Gestión del cambio se realizará la presentación del mecanismo que se diseñó para la relación con la Pasarela y el pago del trámite, esta presentación ha sido proyecta para los actores externos (IES) de la entidad. En la versión liberada de la etapa de Pre radicado no se realiza pago, por lo que no hay una relación con la Pasarela.</t>
  </si>
  <si>
    <t>Durante el trimestre se avanzó en el desarrollo de mesas técnicas con la Subdirección de Desarrollo Organizacional, así mismo el equipo de la Dirección de Calidad para la Educación Preescolar, Básica y Media elaboró la primera versión de la manifestación de impacto regulatorio, revisión y  ajusto el procedimiento y el borrador de la resolución del tramite teniendo en cuenta lo establecido en el Decreto  2106 del 22 de noviembre de 2019, el cual   "dicta normas para simplificar, suprimir y reformar trámites, procesos y procedimientos innecesarios existentes en la administración pública".</t>
  </si>
  <si>
    <t>Una vez se apruebe y formalice el procedimiento del tramite se procederá a la respectiva socialización con los grupos de interés del MEN</t>
  </si>
  <si>
    <t>Actualmente la aplicación está en proceso de ajustes de controles de cambio, una vez terminada esta etapa se desplegará la aplicación en el ambiente de producción y estará disponible para los usuarios. El uso de la aplicación por parte de los diferentes roles internos y externos a la entidad, posibilitará la consulta en línea de la trazabilidad de los trámites, sin herramientas adicionales. El ajuste a la aplicación está orientado para mejorar la usabilidad de la aplicación es aspectos como la carga, revisión, verificación y evaluación de la información cargada por las Instituciones de Educación Superior como soporte o requisitos de los trámites.</t>
  </si>
  <si>
    <t>Actualmente la aplicación está desplegada en el ambiente de certificación, por lo que los usuarios en esta fase no tienen acceso a la herramienta. Una vez desplegada la aplicación en el ambiente de producción, los usuarios recibirán los beneficios que tiene la interoperación con la Pasarela de pagos.</t>
  </si>
  <si>
    <t>Actualmente en la versión desplegada en el ambiente de certificación, se han programado mecanismos para medir y realizar el seguimiento al proceso de pago en la interoperación entre el Nuevo SACES y la Pasarela. Esta programación posibilitará contar con información para identificar aspectos que aporte en la reducción de tiempo en el proceso de radicación de los trámites realizado por los usuarios externos (IES), así como los tiempos relacionados con la continuidad del proceso de verificación de documentación por parte del Ministerio de Educación Nacional.</t>
  </si>
  <si>
    <t>Una vez se formalice la mejora el usuario recibirá  los beneficios de la mejora</t>
  </si>
  <si>
    <t>Una vez se formalice la mejora se contará con mecanismos para medir los beneficios generados al usuario en términos como producto de mejora del trámite.</t>
  </si>
  <si>
    <t>Durante los meses de abril a septiembre se avanzó en la revisión y propuesta de mejora organizacional de PQRSD (Convalidaciones) a partir del análisis de los informes dados por la Unidad de atención al ciudadano. De igual forma en el julio, en el marco de la Revisión por la Dirección, se presentó a la Alta Dirección los resultados de las PQRSD por cada una de las dependencias, así como la no conformidad de dicho producto entre el último semestre del 2019 y primer semestre de 2020. Como decisión de ese espacio, se determinó que cada dependencia debía formular un plan de mejora que aumente la oportunidad en la respuesta de las PQRSD. La evidencia de la Revisión por la Dirección se encuentra en el siguiente enlace: https://intranetmen.mineducacion.gov.co/SIG/Paginas/RevisionPorLaDireccion.aspx</t>
  </si>
  <si>
    <t>Durante el trimestre se ajustó la encuesta de procesos internos y se virtualizó para que en el tercer trimestre del año se aplique por cada uno de los usuarios internos. La encuesta se encuentra en el siguiente enlace:
http://encuestas.mineducacion.gov.co/limesurvey/index.php/296189?newtest=Y&amp;lang=es</t>
  </si>
  <si>
    <t xml:space="preserve">Durante este período la Oficina Asesora de Comunicaciones atendió todas las solicitudes de publicación en la página web institucional. Además, se rediseño el sitio de Transparencia y Acceso a la Información Pública, ahora con una nueva imagen renovada este sitio es más atractivo al ciudadano.
En este período se registraron 4.368 visitas en el enlace:
https://www.mineducacion.gov.co/portal/atencion-al-ciudadano/Participacion-Ciudadana/349495:Transparencia-y-acceso-a-informacion-publica 
</t>
  </si>
  <si>
    <t xml:space="preserve">Entre julio, agosto y septiembre estuvo disponible en la sección normativa de la página web 10 proyectos normativos para que la ciudadanía participará con sus comentarios, observaciones o sugerencias. 
Todo el contenido se encuentra disponible en https://www.mineducacion.gov.co/portal/secciones-complementarias/Proyectos-normativos-para-observaciones-ciudadanas/
</t>
  </si>
  <si>
    <t xml:space="preserve">En el capítulo 10 / 10.4, del sitio Transparencia y Acceso a la Información se encuentra publicado y actualizado el esquema de publicación de la información. Enlace: 
https://www.mineducacion.gov.co/portal/micrositios-institucionales/Modelo-Integrado-de-Planeacion-y-Gestion/Gestion-archivistica/387565:Esquema-de-Publicacion-de-la-Informacion
</t>
  </si>
  <si>
    <t xml:space="preserve">Teniendo en cuenta los criterios accesibilidad, durante el tercer trimestre, la Oficina Asesora de Comunicaciones trabajo en la actualización y creación de nuevos micrositios como: 
Rendición de Cuentas
Transporte Escolar 
Encuesta web 
Transparencia y Acceso a la Información 
Repositorio Premio de Alta Gerencia
Repositorio FURAG
Para los elementos que no son tipo texto, es decir las imágenes, las fotos, los botones y los gráficos, se añade un texto alternativo en el cual se describe lo que se percibe visualmente. Este subtitulado se aplica para los elementos principales del sitio.
Así mismo, las páginas principales tienen la miga de pan, para que el usuario pueda ubicarse dentro del portal y saber en qué parte se encuentra; a través de este recurso se hace más visible la información, para que el usuario no tenga que hacer tantos clics para acceder a la misma. De igual manera, se genera la mayoría de los enlaces limpios para que los usuarios puedan entender los nombres de los links a los que ingresan.
</t>
  </si>
  <si>
    <t>Durante el tercer  trimestre de 2020 se elaboraron los informes mensuales de julio, agosto, septiembre  para cada uno de los grupos de trabajo del Ministerio.</t>
  </si>
  <si>
    <t>Durante el tercer  trimestre de 2020 se realizó la cualificación virtual de10 servidores de la unidad de atención al ciudadano en los temas relacionados con protocolos de atención.  cumpliendo con el  100% de la meta planteada para este indicador.</t>
  </si>
  <si>
    <t>Durante el mes de septiembre se realizaron nuevas  pruebas funcionales virtuales  según lo establecido en el cronograma para cada uno de los escenarios y casos de prueba. Se remitió el informe, así mismo se remitió comunicación interna a la Oficina de Tecnología con el reporte de todas las pruebas funcionales realizadas hasta la fecha.</t>
  </si>
  <si>
    <t xml:space="preserve">El día 29 de julio 50 servidores de la Unidad de Atención al Ciudadano asistieron a la cualificación dada por el INCI para  el abordaje e interacción de personas con discapacidad visual. </t>
  </si>
  <si>
    <t>Durante el mes de agosto ser realizaron  dos mesas de trabajo para la Actualización Política de Servicio al Ciudadano (DNP Y DAFP)".</t>
  </si>
  <si>
    <t xml:space="preserve">Durante el tercer  trimestre de 2020 se realizo al publicación del informe trimestral de PQRSD en el micrositio de atención al ciudadano y el link de transparencia del MEN </t>
  </si>
  <si>
    <t xml:space="preserve">Durante el tercer  trimestre de 2020, se realizó campaña de comunicación frente a  los nuevos lineamientos para el trámite de Actos Administrativos. Así como los derechos y deberes de los ciudadanos </t>
  </si>
  <si>
    <t xml:space="preserve">Durante el tercer trimestre se diseño el cronograma de socialización  la guía de implementación de política de Servicio al Ciudadano </t>
  </si>
  <si>
    <t xml:space="preserve">Durante el tercer  trimestre de 2020  se realizó el cargue de los instrumentos en la plataforma de encuestas del Ministerio, así mismo se realizó el envió masivo de los tres formularios ( Persona Natural, IES, SEC) se inicia el proceso de medición de la satisfacción.
</t>
  </si>
  <si>
    <t>Durante el tercer  trimestre de 2020 el DNP  se realizó toda la preparación para la feria virtual de servicio al Ciudadano que se realizara los días 06,07,08 de octubre en el departamento de Córdoba  llegando a los 30 municipios .</t>
  </si>
  <si>
    <t>El el registro de activos de información institucional se encuentra publicado en la página web del Ministerio</t>
  </si>
  <si>
    <t>Se genero el informe mensual de registro único de peticiones de los meses de julio,agosto,septiembre  el cual es publicado en la sección de transparencia.</t>
  </si>
  <si>
    <t>Se realiza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pro cada una de las dependencias del MEN.</t>
  </si>
  <si>
    <t>Se genero el informe mensual de registro único de peticiones de los meses de julio, agosto ,septiembre   el cual es publicado en la sección de transparencia.</t>
  </si>
  <si>
    <t>Se realizo informe de Derechos de Petición de información el cual se encuentra incluido en el informe general de PQRSD correspondiente al III trimestre de 2020  el cual se encuentra publicado en la página WEB del Ministerio sección de transparencia.</t>
  </si>
  <si>
    <t>Se genero el informe mensual de los meses de  julio, agosto ,septiembre  para las dependencias en el cual se puede evidenciar el volumen de requerimientos radicados y el nivel de oportunidad obtenido para cada una de las dependidas del MEN, el análisis y las recomendaciones para subir los porcentajes de oportunidad</t>
  </si>
  <si>
    <t>Monitoreo 3do trimestre (Describa los avances)</t>
  </si>
  <si>
    <t xml:space="preserve">Subdirección de Desarrollo Organizacional/ Oficina Asesora de Planeación y Finanzas </t>
  </si>
  <si>
    <t xml:space="preserve">Para el periodo evaluado, en el marco de la implementación de la Estrategia de RdC, se avanzó en:
* La identificación de espacios de diálogo realizados durante el primer semestre de 2020 y la programación del segundo semestre, con requerimientos específicos de información a las áreas, que permitan caracterizar los grupos de valor que acceden a estos espacios desarrollados por el MEN, para perfilar la caracterización en Rendición de Cuentas.
* La definición de protocolos y formatos estandarizados que permitan caracterizar los grupos de interés, con mayor facilitad a partir de su implementación.
* De igual manera, el 4 de mayo se solicitó a 9 dependencias la actualización de los grupos de valor, para lo cual se le remitió la guía metodológica y la última versión de la caracterización publicada en la página del MEN. De acuerdo con el requerimiento, durante el mes de junio y julio, la Dirección de Calidad Preescolar, Básica y Media, la Dirección de Calidad Para la Educación Superior, la Oficina de Cooperación y Asuntos Internacionales y la Dirección de Fortalecimiento a la Gestión Territorial remitieron la información respectiva
De igual forma, durante los meses de julio y agosto, se realizaron mesas de trabajo, en el marco del plan de mejoramiento de la auditoría, sobre gestión estadística realizada por el DANE, con el fin de alinear y dar cumplimiento del requisito establecido en la norma NTC PE 1000-2017 relacionado con la caracterización de los grupos de valor de la gestión estadística.
Con base en los insumos recibidos la SDO actualizó los siguientes documentos: 1) Guía - Metodológica para la caracterización de partes interesadas PM-GU-06 (publicado en el SIG el 20 de agosto) y 2) Caracterización grupos de interés y de valor 2020 . Estos dos últimos documentos se encuentran en el siguiente enlace de la intranet https://intranetmen.mineducacion.gov.co/SIG/Paginas/PartesInteresadas.aspx </t>
  </si>
  <si>
    <t>1) Guía - Metodológica para la caracterización de partes interesadas PM-GU-06 (publicado en el SIG el 20 de agosto) 
2) Caracterización grupos de interés y de valor 2020 (v6 Agosto 2020)
Estos dos documentos se encuentran en el siguiente enlace de la intranet https://intranetmen.mineducacion.gov.co/SIG/Paginas/PartesInteresadas.aspx 
Así mismo, la caracterización se encuentra disponible en la página web institucional y puede ser constultada a través del enlace: https://www.mineducacion.gov.co/portal/micrositios-institucionales/Modelo-Integrado-de-Planeacion-y-Gestion/387447:Caracterizacion-de-Grupos-de-Interes</t>
  </si>
  <si>
    <t>Durante la vigencia, se han realizado dos sesiones dirigidas al Equipo Institucional de Rendición de Cuentas MEN 2020; la primera realizada el 05 de marzo, a través de la cual se socializó el Plan de Participación Ciudadana y RdC y se presentaron las acciones a desarrollarse durante la vigencia 2020 en el marco de las Estrategias de PC y RdC; la segunda, se adelantó el pasado 27 de agosto de 2020, a través de la cual se dieron a conocer conceptos y generalidades de la Política de Participación en la Gestión Pública con una participación de 63 servidores entre servidores del MEN e invitados del FIIE.</t>
  </si>
  <si>
    <t>Equipo en Teams conformado</t>
  </si>
  <si>
    <t>Convocatorias
Presentación de la capacitación. 
Listados de asistencia</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</si>
  <si>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</si>
  <si>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 xml:space="preserve">Esquema de Publicación de Información en https://www.mineducacion.gov.co/portal/micrositios-institucionales/Modelo-Integrado-de-Planeacion-y-Gestion/Gestion-archivistica/387565:Esquema-de-Publicacion-de-la-Informacion  </t>
  </si>
  <si>
    <t>El Ministerio de Educación produce y  publica permanentemente y para conocimiento de la ciudadanía en general, la información relacionada con su gestión, cumplimiento, avances, retos y metas, así como la información instucional normada por la Ley de Transparencia. Para lo cual se utilizan como medios la página web institucional, redes sociales institucionales (a través de sus cuentas en los canales de Facebook, Twitter, YouTube, Instagram, Likedin), Intranet, correo institucional, pantallas institucionales, entre otros.</t>
  </si>
  <si>
    <t>Página web institucional www.mineducacion.gov.co y www.colombiaaprende.edu.co; 
Redes sociales institucionales (a través de sus cuentas en los canales de Facebook, Twitter, YouTube, Instagram, Likedin), 
Intranet.
correo institucional.
pantallas institucionales ubicadas en los pasillos de la Entidad.</t>
  </si>
  <si>
    <t>Plan Estratégico de Comunicaciones 2018-2022 https://www.mineducacion.gov.co/1759/articles-362780_recurso_3.pdf
Campañas de comunicación de Temas prioziados</t>
  </si>
  <si>
    <t>El Ministerio de Educación Nacional realiza permanentemente espacios de diálogo con la ciudadanía; Durante lo corrido de la vigencia, se identificaron los espacios de diálogo programados y realizados por el MEN durante la vigencia,  sobre los cuales se viene haciendo actualización y monitoreo trimestral a través del Formato de Identificación de Espacios de Diálogo del MEN.
De igual manera, a partir de la actualización del Micrositio de Rendición de Cuentas, se generó un espacio para la publicación del Cronograma de espacios de diálogo en la página web institucional.</t>
  </si>
  <si>
    <t>*Formato de identificación de instancias de participación y espacios de dialogo. *Solicitud a las áreas por correo electrónico
* Archivos en equipo Teams
* Micrositio de Rendición de Cuentas https://www.mineducacion.gov.co/portal/micrositios-institucionales/Rendicion-de-Cuentas/</t>
  </si>
  <si>
    <t>Documento propuesta- Guía para la implementación de Espacios de Participación Ciudadana en el MEN</t>
  </si>
  <si>
    <t xml:space="preserve">Se avanzó con la formulación del cronograma del proceso de preparación y logística de la Audiencia Pública. En el marco de esta propuesta, se han desarrollado talleres con integrantes del Equipo Institucional de RdC del MEN e invitados de Entidades Adscritas y vinculadas, cuyo fin ha sido el diseño del evento y la definición del temario a desarrollarse, para su consolidación y presentación ante la Alta Dirección de la Entidad.
</t>
  </si>
  <si>
    <t>Presentacion hoja de ruta de rendición de cuentas
Listas de asistencias a reuniones
Resultados talleres preparatorios Grupos Promotor y Motor RdC</t>
  </si>
  <si>
    <t>Dentro de las propuestas de formatos que harán parte de los instrumentos del procedimiento de Rendición de Cuentas, se avanzó en la propuesta del formato del seguimiento  institucional al cumplimiento de los compromisos adquiridos con grupos de valor.
Al corte de septiembre, este documento se encuentra en borrador para la revisión y observaciones y su posterior oficialización en el SIG del MEN para su implementación a partir de la vigencia 2021</t>
  </si>
  <si>
    <t>Propuesta formato de seguimiento de compromisos</t>
  </si>
  <si>
    <t>No aplica para el periodo evaluado</t>
  </si>
  <si>
    <t>No aplica</t>
  </si>
  <si>
    <t>Se realizó el informe de Rendición de Cuentas de Construcción de Paz, y se publicó en la página web institucional del MEN de conformidad con las orientaciones emitidas por la Consejería Presidencial para la Estabilización y Consolidación</t>
  </si>
  <si>
    <t xml:space="preserve">Informe Rendición de Cuentas Construcción de Paz Enero- Diciembre 2019
https://www.mineducacion.gov.co/1759/articles-385568_recurso_14.pdf </t>
  </si>
  <si>
    <t>Monitoreo 3er trimestre (Describa los avances)</t>
  </si>
  <si>
    <t>Conforme al calendario de publicación de información, la información de matrícula e información estadística de EPByM fue publicada en el portal de datos abiertos en el mes de septiembre de 2020, lo cual puede ser evidenciado en la página web institucional, a través del enlace https://www.mineducacion.gov.co/1759/w3-propertyvalue-57277.html?_noredirect=1
Se avanza en la preparación de información de Educación Superior y de conformidad con el cronograma, se espera su publicación en el mes de octubre de 2020.</t>
  </si>
  <si>
    <t>Con base en lo definido en los Acuerdos o Convenios suscritos para el intercambio de información, la periodicidad, condiciones y mecanismo definidos en los anexos técnicos, a la fecha (30/09/2020) se ha dado cumplimiento a los compromisos con cada una de las entidades y las bases de datos se han cargado en los FTP dispuestos por las entidades para tal fin.</t>
  </si>
  <si>
    <t>El Ministerio de Educación Nacional realiza permanentemente ejercicios de participación en los diferentes ciclos de la gestión. Durante lo corrido de la vigencia y conforme a las orientaciones del Formato de Instancias de Participación, se identificaron las instancias de participación programadas y realizadas por el MEN durante la vigencia, información que se encuentra publicada en el micrositio de Participación Ciudadana en la página web institucional, publicada en el enlace https://www.mineducacion.gov.co/portal/micrositios-institucionales/Modelo-Integrado-de-Planeacion-y-Gestion/377616:Participacion-Ciudadana</t>
  </si>
  <si>
    <t>La consolidación de instancias de participación del MEN puede ser visualizada en la matriz de Instancias de Participación Ciudadana, publicada en el micrositio de Participación Ciudadana en la página web institucional en el enlace https://www.mineducacion.gov.co/portal/micrositios-institucionales/Modelo-Integrado-de-Planeacion-y-Gestion/377616:Participacion-Ciudadana</t>
  </si>
  <si>
    <t>Se avanzó en la definición del documento denominado Guía para la implementación de Espacios de Participación Ciudadana en el MEN, que cuenta con orientaciones metodológicas y el protocolo para la realización de espacios- entre estos el de rendición de Cuentas, así como las propuestas  de los formatos de estandarización del procedimiento de Participación Ciudadana y Rendición de Cuentas 
Al corte de septiembre, estos documentos se encuentran en borrador para la revisión y observaciones y su posterior oficialización en el SIG del MEN.</t>
  </si>
  <si>
    <t>Se avanzó en la consolidación del inventario y reporte de eventos en los que se hayan aplicado ejercicios de participación ciudadana durante la vigencia 2020. No obstante el MEN realiza permanente ejercicios en los que convoca a la ciudadanía para recoger aportes, sugerencias, ideas o posiciones que permitan hacer construcción colectiva de la política educativa.</t>
  </si>
  <si>
    <t>No aplica para el periodo</t>
  </si>
  <si>
    <t>Matriz identificación Instancias de Participación, disponible en el enlace
https://www.mineducacion.gov.co/portal/micrositios-institucionales/Modelo-Integrado-de-Planeacion-y-Gestion/377616:Participacion-Ciudadana</t>
  </si>
  <si>
    <t>Durante el tercer  trimestre se realizo el registro de los datos de operación de los diecinueve trámites a cargo del MEN en SUIT y se cuenta con el informe semestral del reporte de los datos de operación.</t>
  </si>
  <si>
    <t>Se realizó la publicación en el link de transparencia las guías para la implementación de las políticas de gestión y desempeño del Ministerio de Educación las cuales se encuentran publicadas en el siguiente link : https://www.mineducacion.gov.co/portal/micrositios-institucionales/Modelo-Integrado-de-Planeacion-y-Gestion/398739:</t>
  </si>
  <si>
    <t xml:space="preserve">Durante el tercer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MEN:
https://www.mineducacion.gov.co/portal/micrositios-institucionales/Contratacion/Historico-de-procesos/400861:Contratos-suscritos-2020
https://www.mineducacion.gov.co/portal/micrositios-institucionales/Modelo-Integrado-de-Planeacion-y-Gestion/370737:Publicacion-de-la-informacion-contractual
</t>
  </si>
  <si>
    <t>En mapa de riesgos de corrupción fue actualizado y publicado a 31 de enero de 2020</t>
  </si>
  <si>
    <t xml:space="preserve">La guía se encuentra actualizada, de acuerdo con los lineamientos del Departamento Administrativo de la  Función Pública  </t>
  </si>
  <si>
    <t>Realizar  seguimiento  mensual  de las  PQRSD para que sean  atendidas  de manera oportuna y con calidad.</t>
  </si>
  <si>
    <t>Se realizó el seguimiento al mapa de riesgos de corrupción, correspondiente al periodo del 1 de mayo al 31 de agosto de 2020, verificando los controles y acciones adelantados durante el periodo de seguimiento</t>
  </si>
  <si>
    <t>NA</t>
  </si>
  <si>
    <t xml:space="preserve">Durante el proceso de actualización de los riesgos, se brindó capacitación a los servidores para realizar el respectivo ajuste de acuerdo con la metodología definida en la guía.
De igual forma, se realizo la capacitación trimestral a los enlaces de las dependencias para que realizaran el reporte de monitoreo de los riesgos.
</t>
  </si>
  <si>
    <t xml:space="preserve">Se realizó la capacitación sobre conflictos de interés dirigida a colaboradores de planta y contrato del Ministerio la cual fu realizada por el Departamento Administrativo de la Función Pública el 1 de octubre de 2020.
</t>
  </si>
  <si>
    <t xml:space="preserve">Durante el tercer trimestre se realizó un acercamiento con las personas que serán responsables de la atención del correo de denuncias, de igual forma, el cronograma propuesto se ajustará una vez se reciba el informe de diagnóstico y análisis de las mejores practicas en prevención de la corrupción.
</t>
  </si>
  <si>
    <t xml:space="preserve">Durante el tercer  trimestre de 2020, Unidad de Atención al Ciudadano atendió y dio respuesta a 7.944 PQRSD. </t>
  </si>
  <si>
    <t xml:space="preserve">
Dentro de las mejoras adelantadas y con el objetivo de garantizar la trazabilidad de la información durante el trimestre se habilitó la opción del reporte de monitoreo de riesgos en el SIG para todos los procesos 
De igual manera se realizó inclusión en la matriz del campo dependencias para los riesgos identificados y se incluyó la actualización efectuada a los riegos asociados a los tres procesos misionales: 1. Diseño de Política, 2. Implementación de Política y 3.Evaluación de Política los cuales fueron revisados y aprobados por líderes de proceso. Los ajustes se realizaron acorde con lo establecido en metodología vigente del Departamento Administrativo de la Función Pública y las diferentes mejoras identificadas por las dependencias que integran los procesos. 
Con la información reportada la SDO realizará informe correspondiente al tercer trimestre de 2020 con el fin de analizarla y detectar mejoras</t>
  </si>
  <si>
    <t>De acuerdo con lo establecido en la circular 28 del 2020 por parte de los responsables de los procesos durante el mes de julio se realizó reporte del monitoreo de riesgos correspondiente al segundo trimestre dentro del que se incluyó el avancé de las acciones de manejo definidas. La información reportada se analizo en el informe consolidado por la SDO. 
Con el fin de mejorar la trazabilidad de información para el tercer trimestre se habilitó el monitoreo de riesgos en el SIG para todos los procesos, desde allí los responsables reportaran la información correspondiente al monitoreo y avance en las acciones de manejo definidas.</t>
  </si>
  <si>
    <t xml:space="preserve">Se generó una pieza comunicativa denominada Tip de Construcción de Paz para su divulgación vía correo electrónico e Intranet Institucional, a través de la cual se busca presentar aspectos y generalidades sobre la política transversal a los funcionarios del MEN. 
- Boton PDET dentro de la página web que redirecciona a toda la información PDET, centralizada en presidencia. 
- Botón en la página web de mejoramientos rurales que redirige a la página del FFIE , donde se encuentra toda la información sobre mejoramientos rurales. 
</t>
  </si>
  <si>
    <t xml:space="preserve">Pieza comunicativa Tip No. 2 - Construcción de Paz publicada en la Intranet
https://ffie.com.co/mejoramientosrurales/
</t>
  </si>
  <si>
    <r>
      <t xml:space="preserve">Se avanzó en la definición del documento denominado </t>
    </r>
    <r>
      <rPr>
        <i/>
        <sz val="14"/>
        <rFont val="Arial"/>
        <family val="2"/>
      </rPr>
      <t>Guía para la implementación de Espacios de Participación Ciudadana en el MEN</t>
    </r>
    <r>
      <rPr>
        <sz val="14"/>
        <rFont val="Arial"/>
        <family val="2"/>
      </rPr>
      <t>, que cuenta con orientaciones metodológicas y el protocolo para la realización de espacios- entre estos el de rendición de Cuentas, así como las propuestas  de los formatos de estandarización del procedimiento de Participación Ciudadana y Rendición de Cuentas 
Al corte de septiembre, estos documentos se encuentran en borrador para la revisión y observaciones y su posterior oficialización en el SIG del MEN.</t>
    </r>
  </si>
  <si>
    <t xml:space="preserve">De acuerdo con la información presentada en la Revisión por la Dirección del 24 de julio, el 24 de agosto la Subdirección de Desarrollo Organizacional remitió un correo electrónico a los directivos solicitando que se generara un plan de mejoramiento en el sistema SIG (ver anexo Solicitud plan de mejora), con acciones que permitan eliminar la causa que origina la situación incumplimiento de los tiempos de ley para la respuestas de las PQRSD. Con el fin de garantizar del correcto formulación de las acciones, la SDO acompañó las dependencias a través de mesas de trabajo (ver adjunto lista de asistencia reuniones plan de mejoramiento). Como resultado de los espacios antes mencionados, se formularon 3 acciones de mejora, con 7 actividades asociadas. 
Las evidencias del comité se encuentran en el siguiente enlace https://intranetmen.mineducacion.gov.co/SIG/Paginas/RevisionPorLaDireccion.aspx, también se adjunta el correo electrónico </t>
  </si>
  <si>
    <t>Los días 12 de mayo, 5 y 12 de junio, se realizó reunión con la firma Ernst Young y la UAC con el fin de generar una prueba piloto de RPA que permita automatizar los reportes de PQRSD. Durante esa reunión se analizó las actividades que se requieren para hacer dicho proceso y se remitió la información que el proveedor requería para hacer la automatización. El 22 de julio de julio se realizó una reunión de validación del funcionamiento del modelamiento del RPA con el equipo de la UAC, la evidencia de dicho espacio se encuentra en el siguiente enlace: https://web.microsoftstream.com/video/5004466d-0479-4ec3-b1b9-2a1deb639b88.
De igual forma, en el marco del proyecto SGDEA, la Unidad de Atención al Ciudadano realizará la actualización de la versión del sistema que contará con la nueva funcionalidad de reportería a través de tableros de control. La UAC realizó una presentación de los elementos y los impactos que tendrá los cambios antes señalados a la SDO, el espacio en el cuál se puede evidenciar dichas actividades se encuentra en el siguiente enlace: https://web.microsoftstream.com/video/fe98573e-66ef-49c2-baf4-3530a9f24e5d
De igual forma, el 30 de septiembre, en conjunto con la UAC y el proveedor, se revisó los tableros de control gerenciales y se solicitó el plan de trabajo para la gestión del cambio. En el siguiente enlace se encuentra el video del espacio antes mencionado https://web.microsoftstream.com/video/05baab6c-dd3d-4acb-8e84-7a53fa1e6fb4</t>
  </si>
  <si>
    <t>Se parametrizó el módulo de riesgos en el SIG y estos fueron cargados por las dependencias, generándose una versión actualizada con fecha 17 de julio de 2020.
En reunión con comité sectorial, se aprobó los riesgos de corrupción del sector, se enviaron correos a las dependencias para su revisión y está en proceso la programación de mesas de trabajo para ajustarlos e incluirlos en el SIG, de acuerdo con los controles existentes y las acciones de manejo particulares.</t>
  </si>
  <si>
    <t>El mapa se encuentra actualizado en el SIG y se generó una nueva versión; también, se encuentra actualizado el mapa de riesgos de corrupción en la página Web del Ministerio en el link de transparencia.</t>
  </si>
  <si>
    <t>Se publicó el seguimiento al  Mapa de riesgos de corrupción correspondiente al periodo del 1 de mayo al 31 de agosto de 2020 en el link de transparencia del Ministerio: https://www.mineducacion.gov.co/portal/micrositios-institucionales/Modelo-Integrado-de-Planeacion-y-Gestion/362787:Plan-Anticorrupcion-y-de-Atencion-al-Ciudadano</t>
  </si>
  <si>
    <t>En la versión de la aplicación desplegada se han configurado las alarmas y tiempos requeridos para cada una de las actividades del trámite estas herramientas posibilitan el control del tiempo general del trámite de acuerdo con lo definido en ello Decreto 1330 de 2019. En este sentido la medición de tiempos beneficiará la gestión del trámite, estas acciones están en el marco de la estrategia de gestión del cambio en el momento de la publicación en el ambiente de producción del sistema.</t>
  </si>
  <si>
    <t>Para el periodo evaluado, se conformó un equipo en la plataforma Teams denominado Plan de Participación Ciudadana y Rendición de Cuentas 2020, a través del cual se articula la comunicación entre los funcionarios delegados para la implementación de la Estrategia en las áreas técnicas</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</si>
  <si>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t>
  </si>
  <si>
    <t xml:space="preserve">Como parte de la actualización del Micrositio de Rendición de Cuentas en la página web institucional, se diseñó una pieza (infografía) que describe qué es la rendición de cuentas y los elementos de la estrategia de rendición de cuentas del MEN, la cual está dirigida a los grupos de interés del MEN que consulten la página web.
Como parte de la campaña de sensibilización se realizó una capacitación el 27 de Agosto a los servidores del MEN sobre temas de participación ciudadana y rendición de cuentas. 
En la Versión 41 de " profe en casa" el tema fue 'Ser joven y ciudadano en los mecanismos de participación' , donde se abordaron conceptos de ciudadanía juvenil, participación y política en jóvenes; y espacios legítimos para visibilizar y expresar sus propuestas e inconformidades".  </t>
  </si>
  <si>
    <t>Durante el tercer trimestre, a través de la matriz de cumplimiento normativo de la Ley 1712 de 2014, se realizaron jornadas permanentes con la Oficina Asesora de Comunicaciones para la verificación y actualización de los documentos y sus enlaces,  así como el monitoreo a la publicación de los seguimientos a los planes a cargo de  las áreas de acuerdo a su periodicidad dando cumplimiento  a la disposición de la información a la ciudadanía de manera completa, oportuna y permanente.</t>
  </si>
  <si>
    <t>Durante el periodo se realizó la actualización de las hojas de vida en el SIGEP de los servidores públicos del MEN, a la fecha se tiene un 94% de avance con respecto al módulo de organización y un 95% de avance en el modulo de empleo.  La información se encuentra actualizada en el SIGEP.
SIGEP: https://www.funcionpublica.gov.co/web/sigep</t>
  </si>
  <si>
    <t xml:space="preserve">El 28 de febrero de 2020 se realizó la actualización del procedimiento EAD-PR-02 Procedimiento - Atención de peticiones de entes de control externo, de acuerdo con la reunión sostenida con el Despacho, OCI y la UAC, posterior a ello, el 9 de marzo se hizo la socialización a través de nota de interés de la actualización. Durante el tercer trimestre del año las dependencias realizan las actividades de conformidad con el procedimiento,  la OCI y el Despacho revisan el cumplimiento del mismo. Se realizará una evaluación en el cuarto trimestre del 2020 para confirmar que se estén cumplimiento todas las etapas.
</t>
  </si>
  <si>
    <t>Durante el tercer trimestre se estructuró el estudios previos EP-2020-867 y se publicó en SECOP el proceso de contratación IP-MEN-08-2020, a través de modalidad objetiva de menor cuantía que tiene como objeto “REVISAR LAS CONDICIONES Y CAPACIDADES DEL MODELO ACTUAL DE OPERACIÓN DEL MINISTERIO DE EDUCACIÓN NACIONAL RESPECTO A LAS MEJORAS PRÁCTICAS EN MATERIA DE LOS SISTEMAS INTERNACIONALES ANTI- SOBORNO”, de conformidad con el cronograma, el contrato fue adjudicado el 15 de septiembre y se firmó el acta de inicio el 24 del mismo mes. En dicho espacio se acordó los documentos requeridos para hacer el análisis de información respectivo y la metodología para reportar la información.</t>
  </si>
  <si>
    <t>Durante el período se realizó la revisión los contenidos que será implementados en el curso de la transparencia, lo anterior, para que esté ajustado con los nuevos lineamientos de la Secretaría de Presidencia. Actualmente el diseño instruccional fue ajustado y se está realizando los ajustes respectivos en los recursos virtuales para hacer la liberación del curso.</t>
  </si>
  <si>
    <t>A la fecha se definieron y entregaron requerimientos a la Oficina de Tecnología y Sistemas de Información (OTSI), para llevar a cabo la actualización de indicadores cargados en Repórtate, acorde con su periodicidad, además se realizaron ajustes en el diseño de la visualización de información del tablero según las observaciones y comentarios remitidos por el despacho de la Ministra: este proceso de ajuste se decidió realizar en dos etapas; los primeros ajustes se realizaron en el mes de julio, y los segundos en el mes de agosto. Adicionalmente, se realizó proceso de validación con apoyo de las áreas para la aprobación de información de Matricula EPBM, recursos EPBM, Programas y proyectos, Programa Alimentación Escolar, doble titulación, Matricula educación superior, y recursos educación superior
Se adjunta link de publicación. https://app.powerbi.com/view?r=eyJrIjoiOTIzNTcwNmUtZmQ1NC00NGZhLTg2NDktNzVjMzYwNWE1NGY5IiwidCI6IjMxZmNmYjNmLThhMGItNGFiNS1iNzkyLTc0YzkwNjJiOWM4ZSIsImMiOjR9&amp;pageName=ReportSection664027b7ad825bb3eb6e</t>
  </si>
  <si>
    <t>El   índice de información clasificada y reservada se encuentra publicado en la página web del Ministerio</t>
  </si>
  <si>
    <t>En el tercer trimestre de 2020, la Oficina Asesora de Comunicaciones siguió trabajando en los requerimientos de la norma NTC 5854 de 2011, frente a los criterios del nivel AA
Así durante este período se realizó el siguiente trabajo: 
1.	Implementación de estilos transversales 
Involucraron nuevas reglas y propiedades para los encabezados (h1-h4); enlaces con sus diversos estados (active, haber, visited); encabezados para tablas; efectos del menú principal; y colores para iconos de navegación y barras de ayuda al usuario.
2.	Implementación de cajas con diseño responsivo
Cajas utilizadas para la ubicación de botones de navegación, en lugar de tablas. Esto permite que la diagramación no se rompa y los objetos se organicen de manera ordenada. 
Esto puede apreciarse en:
https://www.mineducacion.gov.co/portal/micrositios-institucionales/COVID-19/
3.	Tablero de control de "Ejecución Financiera”
Se realizan la publicación del tablero de control de "Ejecución Financiera” en el sitio de ‘Conexión Total’ que se encuentra relacionado con el siguiente iframe: 
Eframe Tablero de control Ejecución Financiera &lt;iframe width="800" height="600" src="https://app.powerbi.com/view?r=eyJrIjoiMmRkYmY1ZTUtMTU4MC00OWY1LTgxNzktYTc5NDkzNGQzNzQzIiwidCI6IjMxZmNmYjNmLThhMGItNGFiNS1iNzkyLTc0YzkwNjJiOWM4ZSIsImMiOjR9" frameborder="0" allowFullScreen="true"&gt;&lt;/iframe&gt; 
https://www.mineducacion.gov.co/portal/micrositios-institucionales/Conexion-Total/Conexion-Total-en-Cifras/354997:Ejecucion-Financiera 
4.	PODCAST
Se incluyó la sección de Historias en Altavoz, programa de radio de promoción de lectura, manteniendo el enlace con La Nota Educativa podcast del Ministerio de Educación Nacional.
https://www.mineducacion.gov.co/portal/salaprensa/Podcast/
5.	Se actualizó y publicó el micrositio de Rendición de cuentas. Se utilizaron cajas con diseño responsivo permitiendo que la diagramación no se rompa y los objetos se organicen de manera ordenada. 
https://www.mineducacion.gov.co/portal/micrositios-institucionales/Rendicion-de-Cuentas/</t>
  </si>
  <si>
    <t>1) Guía - Metodológica para la caracterización de partes interesadas PM-GU-06 (publicado en el SIG el 20 de agosto) 
2) Caracterización grupos de interés y de valor 2020 (v6 Agosto 2020)
Estos dos documentos se encuentran en el siguiente enlace de la intranet https://intranetmen.mineducacion.gov.co/SIG/Paginas/PartesInteresadas.aspx 
Así mismo, la caracterización se encuentra disponible en la página web institucional y puede ser consultada a través del enlace: https://www.mineducacion.gov.co/portal/micrositios-institucionales/Modelo-Integrado-de-Planeacion-y-Gestion/387447:Caracterizacion-de-Grupos-de-Interes</t>
  </si>
  <si>
    <t>Micrositio Rendición de Cuentas MEN  https://www.mineducacion.gov.co/portal/micrositios-institucionales/Rendicion-de-Cuentas/ botón ¿Qué es?
Lista de asistencia, video de capacitación y presentación. Capacitación 27 deAgosto.
https://www.mineducacion.gov.co/portal/salaprensa/Noticias/398242:El-programa-Profe-en-Tu-Casa-de-este-viernes-un-especial-para-los-jovenes-en-la-participacion-y-construccion-de-ciudadania
https://www.rtvcplay.co/competencias-basicas-ciudadanas-y-socioemocionales/profe-en-tu-casa/clase-41-ser-joven-ciudadano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</si>
</sst>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8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4"/>
      <color theme="0"/>
      <name val="Arial"/>
      <family val="2"/>
    </font>
    <font>
      <b/>
      <sz val="18"/>
      <color theme="1"/>
      <name val="Arial"/>
      <family val="2"/>
    </font>
    <font>
      <b/>
      <sz val="16"/>
      <color theme="0"/>
      <name val="Arial"/>
      <family val="2"/>
    </font>
    <font>
      <b/>
      <sz val="12"/>
      <color theme="1"/>
      <name val="Arial"/>
      <family val="2"/>
    </font>
    <font>
      <sz val="12"/>
      <color theme="1"/>
      <name val="Arial"/>
      <family val="2"/>
    </font>
    <font>
      <sz val="12"/>
      <name val="Arial"/>
      <family val="2"/>
    </font>
    <font>
      <sz val="10"/>
      <name val="Arial"/>
      <family val="2"/>
    </font>
    <font>
      <sz val="12"/>
      <color theme="1"/>
      <name val="Calibri"/>
      <family val="2"/>
      <scheme val="minor"/>
    </font>
    <font>
      <b/>
      <sz val="11"/>
      <color theme="0"/>
      <name val="Arial"/>
      <family val="2"/>
    </font>
    <font>
      <b/>
      <sz val="9"/>
      <color theme="0"/>
      <name val="Arial"/>
      <family val="2"/>
    </font>
    <font>
      <sz val="22"/>
      <color theme="1"/>
      <name val="Arial"/>
      <family val="2"/>
    </font>
    <font>
      <sz val="9"/>
      <color theme="1"/>
      <name val="Arial"/>
      <family val="2"/>
    </font>
    <font>
      <b/>
      <sz val="10"/>
      <color theme="0"/>
      <name val="Arial"/>
      <family val="2"/>
    </font>
    <font>
      <sz val="10"/>
      <color theme="1"/>
      <name val="Calibri"/>
      <family val="2"/>
      <scheme val="minor"/>
    </font>
    <font>
      <b/>
      <sz val="24"/>
      <color theme="1"/>
      <name val="Calibri"/>
      <family val="2"/>
      <scheme val="minor"/>
    </font>
    <font>
      <sz val="18"/>
      <color theme="1"/>
      <name val="Calibri"/>
      <family val="2"/>
      <scheme val="minor"/>
    </font>
    <font>
      <b/>
      <sz val="18"/>
      <color rgb="FF000000"/>
      <name val="Arial"/>
      <family val="2"/>
    </font>
    <font>
      <b/>
      <sz val="72"/>
      <color theme="1"/>
      <name val="Calibri"/>
      <family val="2"/>
      <scheme val="minor"/>
    </font>
    <font>
      <b/>
      <sz val="72"/>
      <color theme="0"/>
      <name val="Arial"/>
      <family val="2"/>
    </font>
    <font>
      <sz val="36"/>
      <color theme="1"/>
      <name val="Calibri"/>
      <family val="2"/>
      <scheme val="minor"/>
    </font>
    <font>
      <b/>
      <sz val="36"/>
      <color theme="0"/>
      <name val="Arial"/>
      <family val="2"/>
    </font>
    <font>
      <sz val="36"/>
      <color theme="1"/>
      <name val="Arial"/>
      <family val="2"/>
    </font>
    <font>
      <b/>
      <sz val="36"/>
      <color theme="1"/>
      <name val="Arial"/>
      <family val="2"/>
    </font>
    <font>
      <sz val="36"/>
      <color rgb="FF000000"/>
      <name val="Arial"/>
      <family val="2"/>
    </font>
    <font>
      <sz val="36"/>
      <name val="Arial"/>
      <family val="2"/>
    </font>
    <font>
      <b/>
      <sz val="48"/>
      <color theme="0"/>
      <name val="Arial"/>
      <family val="2"/>
    </font>
    <font>
      <b/>
      <sz val="11"/>
      <color rgb="FF000000"/>
      <name val="Arial"/>
      <family val="2"/>
    </font>
    <font>
      <sz val="20"/>
      <color theme="1"/>
      <name val="Calibri"/>
      <family val="2"/>
      <scheme val="minor"/>
    </font>
    <font>
      <b/>
      <sz val="22"/>
      <color theme="0"/>
      <name val="Arial"/>
      <family val="2"/>
    </font>
    <font>
      <sz val="22"/>
      <color theme="1"/>
      <name val="Calibri"/>
      <family val="2"/>
      <scheme val="minor"/>
    </font>
    <font>
      <b/>
      <sz val="18"/>
      <name val="Arial"/>
      <family val="2"/>
    </font>
    <font>
      <b/>
      <sz val="48"/>
      <color theme="1"/>
      <name val="Arial"/>
      <family val="2"/>
    </font>
    <font>
      <sz val="24"/>
      <name val="Arial"/>
      <family val="2"/>
    </font>
    <font>
      <sz val="11"/>
      <color rgb="FFFF0000"/>
      <name val="Arial"/>
      <family val="2"/>
    </font>
    <font>
      <b/>
      <sz val="12"/>
      <name val="Arial"/>
      <family val="2"/>
    </font>
    <font>
      <b/>
      <sz val="18"/>
      <color theme="1"/>
      <name val="Calibri"/>
      <family val="2"/>
      <scheme val="minor"/>
    </font>
    <font>
      <sz val="22"/>
      <name val="Calibri"/>
      <family val="2"/>
      <scheme val="minor"/>
    </font>
    <font>
      <u/>
      <sz val="11"/>
      <color theme="10"/>
      <name val="Calibri"/>
      <family val="2"/>
      <scheme val="minor"/>
    </font>
    <font>
      <sz val="36"/>
      <name val="Calibri"/>
      <family val="2"/>
      <scheme val="minor"/>
    </font>
    <font>
      <b/>
      <sz val="11"/>
      <name val="Arial"/>
      <family val="2"/>
    </font>
    <font>
      <sz val="10"/>
      <color theme="1"/>
      <name val="Tahoma"/>
      <family val="2"/>
    </font>
    <font>
      <sz val="26"/>
      <color theme="1"/>
      <name val="Arial"/>
      <family val="2"/>
    </font>
    <font>
      <sz val="11"/>
      <color rgb="FFFF0000"/>
      <name val="Calibri"/>
      <family val="2"/>
      <scheme val="minor"/>
    </font>
    <font>
      <sz val="11"/>
      <color theme="0"/>
      <name val="Calibri"/>
      <family val="2"/>
      <scheme val="minor"/>
    </font>
    <font>
      <sz val="16"/>
      <color theme="1"/>
      <name val="Calibri"/>
      <family val="2"/>
      <scheme val="minor"/>
    </font>
    <font>
      <b/>
      <sz val="18"/>
      <color theme="0"/>
      <name val="Calibri"/>
      <family val="2"/>
      <scheme val="minor"/>
    </font>
    <font>
      <sz val="24"/>
      <color theme="1"/>
      <name val="Arial"/>
      <family val="2"/>
    </font>
    <font>
      <sz val="11"/>
      <color theme="0"/>
      <name val="Arial"/>
      <family val="2"/>
    </font>
    <font>
      <sz val="36"/>
      <color theme="0"/>
      <name val="Arial"/>
      <family val="2"/>
    </font>
    <font>
      <sz val="14"/>
      <color theme="1"/>
      <name val="Arial"/>
      <family val="2"/>
    </font>
    <font>
      <sz val="24"/>
      <color theme="1"/>
      <name val="Calibri"/>
      <family val="2"/>
      <scheme val="minor"/>
    </font>
    <font>
      <sz val="26"/>
      <color theme="1"/>
      <name val="Calibri"/>
      <family val="2"/>
      <scheme val="minor"/>
    </font>
    <font>
      <sz val="28"/>
      <color theme="1"/>
      <name val="Arial"/>
      <family val="2"/>
    </font>
    <font>
      <sz val="48"/>
      <color theme="1"/>
      <name val="Arial"/>
      <family val="2"/>
    </font>
    <font>
      <b/>
      <sz val="24"/>
      <color rgb="FF000000"/>
      <name val="Arial"/>
      <family val="2"/>
    </font>
    <font>
      <b/>
      <sz val="24"/>
      <name val="Arial"/>
      <family val="2"/>
    </font>
    <font>
      <sz val="18"/>
      <name val="Calibri"/>
      <family val="2"/>
      <scheme val="minor"/>
    </font>
    <font>
      <sz val="28"/>
      <name val="Arial"/>
      <family val="2"/>
    </font>
    <font>
      <b/>
      <sz val="16"/>
      <color theme="1"/>
      <name val="Calibri"/>
      <family val="2"/>
      <scheme val="minor"/>
    </font>
    <font>
      <b/>
      <sz val="36"/>
      <color theme="0"/>
      <name val="Calibri"/>
      <family val="2"/>
      <scheme val="minor"/>
    </font>
    <font>
      <sz val="16"/>
      <color indexed="8"/>
      <name val="SansSerif"/>
    </font>
    <font>
      <sz val="26"/>
      <name val="Arial"/>
      <family val="2"/>
    </font>
    <font>
      <sz val="27"/>
      <color theme="1"/>
      <name val="Arial"/>
      <family val="2"/>
    </font>
    <font>
      <sz val="27"/>
      <name val="Arial"/>
      <family val="2"/>
    </font>
    <font>
      <b/>
      <sz val="26"/>
      <color theme="0"/>
      <name val="Arial"/>
      <family val="2"/>
    </font>
    <font>
      <sz val="14"/>
      <name val="Arial"/>
      <family val="2"/>
    </font>
    <font>
      <sz val="18"/>
      <name val="SansSerif"/>
    </font>
    <font>
      <b/>
      <sz val="18"/>
      <name val="Calibri"/>
      <family val="2"/>
      <scheme val="minor"/>
    </font>
    <font>
      <b/>
      <sz val="48"/>
      <name val="Arial"/>
      <family val="2"/>
    </font>
    <font>
      <u/>
      <sz val="11"/>
      <name val="Calibri"/>
      <family val="2"/>
      <scheme val="minor"/>
    </font>
    <font>
      <i/>
      <sz val="14"/>
      <name val="Arial"/>
      <family val="2"/>
    </font>
    <font>
      <sz val="11"/>
      <name val="Calibri"/>
      <family val="2"/>
      <scheme val="minor"/>
    </font>
    <font>
      <b/>
      <sz val="11"/>
      <name val="Calibri"/>
      <family val="2"/>
      <scheme val="minor"/>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bgColor rgb="FF000000"/>
      </patternFill>
    </fill>
    <fill>
      <patternFill patternType="solid">
        <fgColor theme="4"/>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E7"/>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theme="7" tint="0.79998168889431442"/>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theme="0"/>
      </left>
      <right/>
      <top style="thin">
        <color theme="0"/>
      </top>
      <bottom/>
      <diagonal/>
    </border>
    <border>
      <left style="medium">
        <color theme="2" tint="-0.249977111117893"/>
      </left>
      <right style="thin">
        <color theme="1" tint="0.499984740745262"/>
      </right>
      <top style="medium">
        <color theme="2" tint="-0.249977111117893"/>
      </top>
      <bottom/>
      <diagonal/>
    </border>
    <border>
      <left style="thin">
        <color theme="1" tint="0.499984740745262"/>
      </left>
      <right style="thin">
        <color theme="1" tint="0.499984740745262"/>
      </right>
      <top style="medium">
        <color theme="2" tint="-0.249977111117893"/>
      </top>
      <bottom/>
      <diagonal/>
    </border>
    <border>
      <left style="thin">
        <color theme="1" tint="0.499984740745262"/>
      </left>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medium">
        <color theme="2" tint="-0.249977111117893"/>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style="thin">
        <color theme="2" tint="-0.499984740745262"/>
      </left>
      <right style="thin">
        <color theme="1" tint="0.499984740745262"/>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top style="thin">
        <color theme="2"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bottom style="medium">
        <color theme="2" tint="-0.249977111117893"/>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medium">
        <color theme="0"/>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bottom style="medium">
        <color rgb="FF808080"/>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theme="1" tint="0.499984740745262"/>
      </right>
      <top/>
      <bottom style="medium">
        <color theme="1" tint="0.499984740745262"/>
      </bottom>
      <diagonal/>
    </border>
    <border>
      <left/>
      <right style="thin">
        <color rgb="FF808080"/>
      </right>
      <top style="medium">
        <color theme="2" tint="-0.249977111117893"/>
      </top>
      <bottom/>
      <diagonal/>
    </border>
    <border>
      <left style="thin">
        <color rgb="FF808080"/>
      </left>
      <right style="thin">
        <color rgb="FF808080"/>
      </right>
      <top style="medium">
        <color theme="2" tint="-0.249977111117893"/>
      </top>
      <bottom/>
      <diagonal/>
    </border>
    <border>
      <left style="thin">
        <color theme="1" tint="0.499984740745262"/>
      </left>
      <right style="thin">
        <color rgb="FF808080"/>
      </right>
      <top style="thin">
        <color rgb="FF808080"/>
      </top>
      <bottom/>
      <diagonal/>
    </border>
    <border>
      <left style="thin">
        <color theme="1" tint="0.499984740745262"/>
      </left>
      <right style="thin">
        <color rgb="FF808080"/>
      </right>
      <top/>
      <bottom/>
      <diagonal/>
    </border>
    <border>
      <left style="thin">
        <color theme="1" tint="0.499984740745262"/>
      </left>
      <right style="thin">
        <color rgb="FF808080"/>
      </right>
      <top/>
      <bottom style="thin">
        <color rgb="FF808080"/>
      </bottom>
      <diagonal/>
    </border>
    <border>
      <left style="thin">
        <color theme="1" tint="0.499984740745262"/>
      </left>
      <right style="thin">
        <color rgb="FF808080"/>
      </right>
      <top/>
      <bottom style="medium">
        <color rgb="FF808080"/>
      </bottom>
      <diagonal/>
    </border>
    <border>
      <left style="thin">
        <color rgb="FF808080"/>
      </left>
      <right style="thin">
        <color theme="1" tint="0.499984740745262"/>
      </right>
      <top style="thin">
        <color rgb="FF808080"/>
      </top>
      <bottom/>
      <diagonal/>
    </border>
    <border>
      <left style="thin">
        <color rgb="FF808080"/>
      </left>
      <right style="thin">
        <color theme="1" tint="0.499984740745262"/>
      </right>
      <top/>
      <bottom style="thin">
        <color rgb="FF808080"/>
      </bottom>
      <diagonal/>
    </border>
    <border>
      <left style="medium">
        <color indexed="64"/>
      </left>
      <right/>
      <top/>
      <bottom/>
      <diagonal/>
    </border>
    <border>
      <left style="thin">
        <color rgb="FF808080"/>
      </left>
      <right/>
      <top style="medium">
        <color theme="2" tint="-0.249977111117893"/>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top style="thin">
        <color theme="2" tint="-0.249977111117893"/>
      </top>
      <bottom style="medium">
        <color theme="2" tint="-0.249977111117893"/>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top style="thin">
        <color indexed="64"/>
      </top>
      <bottom/>
      <diagonal/>
    </border>
    <border>
      <left style="thin">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right style="thin">
        <color theme="2" tint="-0.499984740745262"/>
      </right>
      <top style="thin">
        <color theme="2" tint="-0.499984740745262"/>
      </top>
      <bottom style="thin">
        <color theme="1"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right style="thin">
        <color theme="1" tint="0.499984740745262"/>
      </right>
      <top style="thin">
        <color theme="1"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bottom style="thin">
        <color theme="0"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1"/>
      </left>
      <right style="thin">
        <color theme="1"/>
      </right>
      <top style="thin">
        <color theme="1"/>
      </top>
      <bottom style="thin">
        <color theme="1"/>
      </bottom>
      <diagonal/>
    </border>
    <border>
      <left style="thin">
        <color theme="1" tint="0.499984740745262"/>
      </left>
      <right/>
      <top/>
      <bottom style="thin">
        <color theme="2" tint="-0.249977111117893"/>
      </bottom>
      <diagonal/>
    </border>
    <border>
      <left style="thin">
        <color theme="1" tint="0.499984740745262"/>
      </left>
      <right style="thin">
        <color theme="2" tint="-0.249977111117893"/>
      </right>
      <top style="thin">
        <color theme="2" tint="-0.249977111117893"/>
      </top>
      <bottom/>
      <diagonal/>
    </border>
    <border>
      <left style="thin">
        <color theme="1" tint="0.499984740745262"/>
      </left>
      <right style="thin">
        <color theme="2" tint="-0.249977111117893"/>
      </right>
      <top/>
      <bottom style="thin">
        <color theme="2" tint="-0.249977111117893"/>
      </bottom>
      <diagonal/>
    </border>
    <border>
      <left style="thin">
        <color theme="1" tint="0.499984740745262"/>
      </left>
      <right/>
      <top style="thin">
        <color theme="2" tint="-0.249977111117893"/>
      </top>
      <bottom/>
      <diagonal/>
    </border>
    <border>
      <left style="thin">
        <color theme="1" tint="0.499984740745262"/>
      </left>
      <right style="thin">
        <color theme="2" tint="-0.249977111117893"/>
      </right>
      <top/>
      <bottom style="medium">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medium">
        <color theme="2" tint="-0.249977111117893"/>
      </top>
      <bottom style="thin">
        <color theme="2" tint="-0.249977111117893"/>
      </bottom>
      <diagonal/>
    </border>
  </borders>
  <cellStyleXfs count="6">
    <xf numFmtId="0" fontId="0" fillId="0" borderId="0"/>
    <xf numFmtId="9" fontId="1" fillId="0" borderId="0" applyFont="0" applyFill="0" applyBorder="0" applyAlignment="0" applyProtection="0"/>
    <xf numFmtId="0" fontId="13" fillId="0" borderId="0"/>
    <xf numFmtId="9" fontId="13"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592">
    <xf numFmtId="0" fontId="0" fillId="0" borderId="0" xfId="0"/>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10"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0" fontId="12" fillId="2" borderId="1" xfId="0" applyFont="1" applyFill="1" applyBorder="1" applyAlignment="1">
      <alignment horizontal="justify" vertical="center" wrapText="1"/>
    </xf>
    <xf numFmtId="0" fontId="0" fillId="2" borderId="22" xfId="0" applyFill="1" applyBorder="1"/>
    <xf numFmtId="0" fontId="0" fillId="2" borderId="17" xfId="0" applyFill="1" applyBorder="1"/>
    <xf numFmtId="0" fontId="3" fillId="0" borderId="1" xfId="0" applyFont="1" applyBorder="1" applyAlignment="1">
      <alignment horizontal="center" vertical="center" wrapText="1"/>
    </xf>
    <xf numFmtId="0" fontId="14" fillId="0" borderId="0" xfId="0" applyFont="1"/>
    <xf numFmtId="14" fontId="11" fillId="2" borderId="1" xfId="0" applyNumberFormat="1" applyFont="1" applyFill="1" applyBorder="1" applyAlignment="1">
      <alignment horizontal="justify" vertical="center" wrapText="1"/>
    </xf>
    <xf numFmtId="0" fontId="12" fillId="2" borderId="26" xfId="0" applyFont="1" applyFill="1" applyBorder="1" applyAlignment="1">
      <alignment horizontal="justify" vertical="center" wrapText="1"/>
    </xf>
    <xf numFmtId="0" fontId="3" fillId="2" borderId="0" xfId="0" applyFont="1" applyFill="1"/>
    <xf numFmtId="0" fontId="16" fillId="4" borderId="34" xfId="0" applyFont="1" applyFill="1" applyBorder="1" applyAlignment="1">
      <alignment horizontal="center" vertical="center" wrapText="1"/>
    </xf>
    <xf numFmtId="0" fontId="15" fillId="4" borderId="34" xfId="0" applyFont="1" applyFill="1" applyBorder="1" applyAlignment="1">
      <alignment horizontal="center" vertical="center"/>
    </xf>
    <xf numFmtId="9" fontId="4" fillId="6" borderId="43" xfId="0" applyNumberFormat="1" applyFont="1" applyFill="1" applyBorder="1" applyAlignment="1">
      <alignment horizontal="center" vertical="center"/>
    </xf>
    <xf numFmtId="9" fontId="4" fillId="6" borderId="46" xfId="0" applyNumberFormat="1" applyFont="1" applyFill="1" applyBorder="1" applyAlignment="1">
      <alignment horizontal="center" vertical="center"/>
    </xf>
    <xf numFmtId="9" fontId="4" fillId="6" borderId="53" xfId="0" applyNumberFormat="1" applyFont="1" applyFill="1" applyBorder="1" applyAlignment="1">
      <alignment horizontal="center" vertical="center"/>
    </xf>
    <xf numFmtId="9" fontId="4" fillId="6" borderId="55" xfId="0" applyNumberFormat="1" applyFont="1" applyFill="1" applyBorder="1" applyAlignment="1">
      <alignment horizontal="center" vertical="center"/>
    </xf>
    <xf numFmtId="9" fontId="4" fillId="6" borderId="63" xfId="0" applyNumberFormat="1" applyFont="1" applyFill="1" applyBorder="1" applyAlignment="1">
      <alignment horizontal="center" vertical="center"/>
    </xf>
    <xf numFmtId="9" fontId="4" fillId="6" borderId="64" xfId="0" applyNumberFormat="1" applyFont="1" applyFill="1" applyBorder="1" applyAlignment="1">
      <alignment horizontal="center" vertical="center"/>
    </xf>
    <xf numFmtId="9" fontId="4" fillId="6" borderId="65" xfId="0" applyNumberFormat="1" applyFont="1" applyFill="1" applyBorder="1" applyAlignment="1">
      <alignment horizontal="center" vertical="center"/>
    </xf>
    <xf numFmtId="0" fontId="3" fillId="2" borderId="48" xfId="0" applyFont="1" applyFill="1" applyBorder="1" applyAlignment="1">
      <alignment horizontal="center" vertical="center"/>
    </xf>
    <xf numFmtId="0" fontId="17" fillId="2" borderId="0" xfId="0" applyFont="1" applyFill="1"/>
    <xf numFmtId="9" fontId="15" fillId="9" borderId="71" xfId="0" applyNumberFormat="1" applyFont="1" applyFill="1" applyBorder="1" applyAlignment="1">
      <alignment horizontal="center" vertical="center"/>
    </xf>
    <xf numFmtId="0" fontId="18" fillId="2" borderId="0" xfId="0" applyFont="1" applyFill="1"/>
    <xf numFmtId="0" fontId="20" fillId="0" borderId="0" xfId="0" applyFont="1"/>
    <xf numFmtId="0" fontId="2" fillId="2" borderId="0" xfId="0" applyFont="1" applyFill="1"/>
    <xf numFmtId="0" fontId="22" fillId="2" borderId="0" xfId="0" applyFont="1" applyFill="1"/>
    <xf numFmtId="0" fontId="26" fillId="0" borderId="0" xfId="0" applyFont="1"/>
    <xf numFmtId="0" fontId="27" fillId="4" borderId="33" xfId="0" applyFont="1" applyFill="1" applyBorder="1" applyAlignment="1">
      <alignment horizontal="center" vertical="center" wrapText="1"/>
    </xf>
    <xf numFmtId="9" fontId="29" fillId="6" borderId="43" xfId="0" applyNumberFormat="1" applyFont="1" applyFill="1" applyBorder="1" applyAlignment="1">
      <alignment horizontal="center" vertical="center"/>
    </xf>
    <xf numFmtId="0" fontId="28" fillId="0"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0" xfId="0" applyFont="1" applyFill="1" applyBorder="1" applyAlignment="1">
      <alignment horizontal="left" vertical="center" wrapText="1"/>
    </xf>
    <xf numFmtId="0" fontId="29" fillId="2" borderId="0" xfId="0" applyFont="1" applyFill="1" applyBorder="1" applyAlignment="1">
      <alignment horizontal="right" vertical="center"/>
    </xf>
    <xf numFmtId="9" fontId="27" fillId="9" borderId="71" xfId="0" applyNumberFormat="1" applyFont="1" applyFill="1" applyBorder="1" applyAlignment="1">
      <alignment horizontal="center" vertical="center"/>
    </xf>
    <xf numFmtId="0" fontId="28" fillId="2" borderId="0" xfId="0" applyFont="1" applyFill="1" applyBorder="1" applyAlignment="1">
      <alignment horizontal="center" vertical="center"/>
    </xf>
    <xf numFmtId="0" fontId="28" fillId="2" borderId="0" xfId="0" applyFont="1" applyFill="1"/>
    <xf numFmtId="0" fontId="28" fillId="2" borderId="0" xfId="0" applyFont="1" applyFill="1" applyAlignment="1">
      <alignment horizontal="center" wrapText="1"/>
    </xf>
    <xf numFmtId="9" fontId="27" fillId="2" borderId="0" xfId="0" applyNumberFormat="1" applyFont="1" applyFill="1" applyBorder="1" applyAlignment="1">
      <alignment horizontal="center" vertical="center"/>
    </xf>
    <xf numFmtId="0" fontId="6" fillId="4" borderId="34" xfId="0" applyFont="1" applyFill="1" applyBorder="1" applyAlignment="1">
      <alignment horizontal="center" vertical="center" textRotation="90"/>
    </xf>
    <xf numFmtId="0" fontId="6" fillId="4" borderId="34" xfId="0" applyFont="1" applyFill="1" applyBorder="1" applyAlignment="1">
      <alignment horizontal="center" vertical="center" textRotation="90" wrapText="1"/>
    </xf>
    <xf numFmtId="0" fontId="14" fillId="2" borderId="0" xfId="0" applyFont="1" applyFill="1"/>
    <xf numFmtId="0" fontId="14" fillId="2" borderId="0" xfId="0" applyFont="1" applyFill="1" applyAlignment="1">
      <alignment horizontal="center"/>
    </xf>
    <xf numFmtId="0" fontId="14" fillId="0" borderId="0" xfId="0" applyFont="1" applyAlignment="1">
      <alignment horizontal="center"/>
    </xf>
    <xf numFmtId="0" fontId="27" fillId="4" borderId="34" xfId="0" applyFont="1" applyFill="1" applyBorder="1" applyAlignment="1">
      <alignment horizontal="center" vertical="center"/>
    </xf>
    <xf numFmtId="0" fontId="27" fillId="4" borderId="34" xfId="0" applyFont="1" applyFill="1" applyBorder="1" applyAlignment="1">
      <alignment horizontal="center" vertical="center" wrapText="1"/>
    </xf>
    <xf numFmtId="0" fontId="28" fillId="0" borderId="43" xfId="0" applyFont="1" applyFill="1" applyBorder="1" applyAlignment="1">
      <alignment horizontal="justify" vertical="center" wrapText="1"/>
    </xf>
    <xf numFmtId="0" fontId="27" fillId="4" borderId="35" xfId="0" applyFont="1" applyFill="1" applyBorder="1" applyAlignment="1">
      <alignment horizontal="center" vertical="center" wrapText="1"/>
    </xf>
    <xf numFmtId="0" fontId="3" fillId="0" borderId="11"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 xfId="0" applyFont="1" applyBorder="1" applyAlignment="1">
      <alignment horizontal="center" vertical="center" wrapText="1"/>
    </xf>
    <xf numFmtId="0" fontId="6" fillId="4" borderId="36"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34" fillId="2" borderId="0" xfId="0" applyFont="1" applyFill="1"/>
    <xf numFmtId="0" fontId="36" fillId="2" borderId="0" xfId="0" applyFont="1" applyFill="1"/>
    <xf numFmtId="0" fontId="35" fillId="3" borderId="7"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39" fillId="2" borderId="1" xfId="0" applyFont="1" applyFill="1" applyBorder="1" applyAlignment="1">
      <alignment horizontal="justify" vertical="center" wrapText="1"/>
    </xf>
    <xf numFmtId="14" fontId="39" fillId="2" borderId="1" xfId="0" applyNumberFormat="1" applyFont="1" applyFill="1" applyBorder="1" applyAlignment="1">
      <alignment horizontal="center" vertical="center" wrapText="1"/>
    </xf>
    <xf numFmtId="41" fontId="28" fillId="8" borderId="43" xfId="4" applyFont="1" applyFill="1" applyBorder="1" applyAlignment="1">
      <alignment horizontal="center" vertical="center"/>
    </xf>
    <xf numFmtId="0" fontId="4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xf>
    <xf numFmtId="0" fontId="41"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40" fillId="0" borderId="0" xfId="0" applyFont="1" applyAlignment="1">
      <alignment horizontal="left" vertical="center"/>
    </xf>
    <xf numFmtId="9" fontId="4" fillId="6" borderId="49" xfId="0" applyNumberFormat="1" applyFont="1" applyFill="1" applyBorder="1" applyAlignment="1">
      <alignment horizontal="center" vertical="center"/>
    </xf>
    <xf numFmtId="9" fontId="4" fillId="6" borderId="110" xfId="0" applyNumberFormat="1" applyFont="1" applyFill="1" applyBorder="1" applyAlignment="1">
      <alignment horizontal="center" vertical="center"/>
    </xf>
    <xf numFmtId="9" fontId="4" fillId="6" borderId="111" xfId="0" applyNumberFormat="1" applyFont="1" applyFill="1" applyBorder="1" applyAlignment="1">
      <alignment horizontal="center" vertical="center"/>
    </xf>
    <xf numFmtId="0" fontId="3" fillId="8" borderId="44" xfId="0" applyFont="1" applyFill="1" applyBorder="1" applyAlignment="1">
      <alignment horizontal="center" vertical="center"/>
    </xf>
    <xf numFmtId="0" fontId="3" fillId="2" borderId="1" xfId="0" applyFont="1" applyFill="1" applyBorder="1" applyAlignment="1">
      <alignment horizontal="center" vertical="center" wrapText="1"/>
    </xf>
    <xf numFmtId="0" fontId="27" fillId="4" borderId="34" xfId="0" applyFont="1" applyFill="1" applyBorder="1" applyAlignment="1">
      <alignment horizontal="center" vertical="center" wrapText="1"/>
    </xf>
    <xf numFmtId="9" fontId="4" fillId="2" borderId="46" xfId="0" applyNumberFormat="1" applyFont="1" applyFill="1" applyBorder="1" applyAlignment="1">
      <alignment horizontal="center" vertical="center"/>
    </xf>
    <xf numFmtId="0" fontId="28" fillId="0" borderId="43" xfId="0" applyFont="1" applyBorder="1" applyAlignment="1">
      <alignment horizontal="center" vertical="center"/>
    </xf>
    <xf numFmtId="0" fontId="43" fillId="2" borderId="0" xfId="0" applyFont="1" applyFill="1"/>
    <xf numFmtId="0" fontId="7" fillId="4" borderId="1" xfId="0" applyFont="1" applyFill="1" applyBorder="1" applyAlignment="1">
      <alignment horizontal="center" vertical="center" wrapText="1"/>
    </xf>
    <xf numFmtId="0" fontId="7" fillId="4" borderId="115"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0" fillId="2" borderId="0" xfId="0" applyFill="1"/>
    <xf numFmtId="0" fontId="3" fillId="8" borderId="119" xfId="0" applyFont="1" applyFill="1" applyBorder="1" applyAlignment="1">
      <alignment horizontal="center" vertical="center"/>
    </xf>
    <xf numFmtId="0" fontId="3" fillId="0" borderId="47" xfId="0" applyFont="1" applyBorder="1" applyAlignment="1">
      <alignment horizontal="center" vertical="center"/>
    </xf>
    <xf numFmtId="9" fontId="4" fillId="6" borderId="59" xfId="0" applyNumberFormat="1" applyFont="1" applyFill="1" applyBorder="1" applyAlignment="1">
      <alignment horizontal="center" vertical="center"/>
    </xf>
    <xf numFmtId="9" fontId="3" fillId="5" borderId="125" xfId="1" applyFont="1" applyFill="1" applyBorder="1" applyAlignment="1">
      <alignment horizontal="center" vertical="center"/>
    </xf>
    <xf numFmtId="9" fontId="3" fillId="5" borderId="126" xfId="1" applyFont="1" applyFill="1" applyBorder="1" applyAlignment="1">
      <alignment horizontal="center" vertical="center"/>
    </xf>
    <xf numFmtId="9" fontId="3" fillId="8" borderId="127" xfId="0" applyNumberFormat="1" applyFont="1" applyFill="1" applyBorder="1" applyAlignment="1">
      <alignment horizontal="center" vertical="center"/>
    </xf>
    <xf numFmtId="9" fontId="4" fillId="6" borderId="128" xfId="0" applyNumberFormat="1" applyFont="1" applyFill="1" applyBorder="1" applyAlignment="1">
      <alignment horizontal="center" vertical="center"/>
    </xf>
    <xf numFmtId="0" fontId="3" fillId="0" borderId="42" xfId="0" applyFont="1" applyBorder="1" applyAlignment="1">
      <alignment horizontal="center" vertical="center"/>
    </xf>
    <xf numFmtId="0" fontId="3" fillId="8" borderId="42" xfId="0" applyFont="1" applyFill="1" applyBorder="1" applyAlignment="1">
      <alignment horizontal="center" vertical="center"/>
    </xf>
    <xf numFmtId="9" fontId="3" fillId="0" borderId="43" xfId="0" applyNumberFormat="1" applyFont="1" applyBorder="1" applyAlignment="1">
      <alignment horizontal="center" vertical="center"/>
    </xf>
    <xf numFmtId="9" fontId="3" fillId="11" borderId="43" xfId="0" applyNumberFormat="1" applyFont="1" applyFill="1" applyBorder="1" applyAlignment="1">
      <alignment horizontal="center" vertical="center"/>
    </xf>
    <xf numFmtId="9" fontId="4" fillId="8" borderId="43" xfId="0" applyNumberFormat="1" applyFont="1" applyFill="1" applyBorder="1" applyAlignment="1">
      <alignment horizontal="center" vertical="center"/>
    </xf>
    <xf numFmtId="0" fontId="28" fillId="2" borderId="43" xfId="0" applyFont="1" applyFill="1" applyBorder="1" applyAlignment="1">
      <alignment horizontal="center" vertical="center"/>
    </xf>
    <xf numFmtId="0" fontId="28" fillId="8" borderId="43" xfId="0" applyFont="1" applyFill="1" applyBorder="1" applyAlignment="1">
      <alignment horizontal="center" vertical="center"/>
    </xf>
    <xf numFmtId="0" fontId="28" fillId="0" borderId="47" xfId="0" applyFont="1" applyBorder="1" applyAlignment="1">
      <alignment horizontal="center" vertical="center"/>
    </xf>
    <xf numFmtId="0" fontId="28" fillId="11" borderId="43" xfId="0" applyFont="1" applyFill="1" applyBorder="1" applyAlignment="1">
      <alignment horizontal="center" vertical="center"/>
    </xf>
    <xf numFmtId="0" fontId="28" fillId="5" borderId="43" xfId="0" applyFont="1" applyFill="1" applyBorder="1" applyAlignment="1">
      <alignment horizontal="center" vertical="center"/>
    </xf>
    <xf numFmtId="41" fontId="28" fillId="0" borderId="43" xfId="4" applyFont="1" applyFill="1" applyBorder="1" applyAlignment="1">
      <alignment horizontal="center" vertical="center"/>
    </xf>
    <xf numFmtId="9" fontId="29" fillId="6" borderId="134" xfId="0" applyNumberFormat="1" applyFont="1" applyFill="1" applyBorder="1" applyAlignment="1">
      <alignment horizontal="center" vertical="center"/>
    </xf>
    <xf numFmtId="0" fontId="29" fillId="2" borderId="0" xfId="0" applyFont="1" applyFill="1" applyAlignment="1">
      <alignment horizontal="right" vertical="center"/>
    </xf>
    <xf numFmtId="0" fontId="28" fillId="2" borderId="0" xfId="0" applyFont="1" applyFill="1" applyAlignment="1">
      <alignment horizontal="center" vertical="center"/>
    </xf>
    <xf numFmtId="0" fontId="28" fillId="2" borderId="0" xfId="0" applyFont="1" applyFill="1" applyAlignment="1">
      <alignment horizontal="center" vertical="center" wrapText="1"/>
    </xf>
    <xf numFmtId="0" fontId="6" fillId="3" borderId="10" xfId="0" applyFont="1" applyFill="1" applyBorder="1" applyAlignment="1">
      <alignment horizontal="center" vertical="center" wrapText="1"/>
    </xf>
    <xf numFmtId="14" fontId="47" fillId="0" borderId="1" xfId="0" applyNumberFormat="1" applyFont="1" applyBorder="1" applyAlignment="1">
      <alignment horizontal="justify" vertical="center" wrapText="1"/>
    </xf>
    <xf numFmtId="0" fontId="11" fillId="0" borderId="11" xfId="0" applyFont="1" applyBorder="1" applyAlignment="1">
      <alignment horizontal="justify" vertical="center" wrapText="1"/>
    </xf>
    <xf numFmtId="0" fontId="11" fillId="0" borderId="1" xfId="0" applyFont="1" applyBorder="1" applyAlignment="1">
      <alignment horizontal="justify" vertical="center" wrapText="1"/>
    </xf>
    <xf numFmtId="0" fontId="51" fillId="0" borderId="1" xfId="0" applyFont="1" applyBorder="1" applyAlignment="1">
      <alignment horizontal="center" vertical="center"/>
    </xf>
    <xf numFmtId="0" fontId="52" fillId="4" borderId="10" xfId="0" applyFont="1" applyFill="1" applyBorder="1" applyAlignment="1" applyProtection="1">
      <alignment horizontal="center" vertical="top" wrapText="1"/>
      <protection locked="0"/>
    </xf>
    <xf numFmtId="0" fontId="52" fillId="4" borderId="83" xfId="0" applyFont="1" applyFill="1" applyBorder="1" applyAlignment="1" applyProtection="1">
      <alignment horizontal="center" vertical="center" wrapText="1"/>
      <protection locked="0"/>
    </xf>
    <xf numFmtId="0" fontId="22" fillId="0" borderId="0" xfId="0" applyFont="1"/>
    <xf numFmtId="0" fontId="42" fillId="0" borderId="0" xfId="0" applyFont="1" applyAlignment="1">
      <alignment horizontal="center" vertical="center"/>
    </xf>
    <xf numFmtId="0" fontId="39" fillId="0" borderId="1" xfId="0" applyFont="1" applyBorder="1" applyAlignment="1">
      <alignment horizontal="justify" vertical="center" wrapText="1"/>
    </xf>
    <xf numFmtId="0" fontId="39" fillId="2" borderId="11" xfId="0" applyFont="1" applyFill="1" applyBorder="1" applyAlignment="1">
      <alignment horizontal="justify" vertical="center" wrapText="1"/>
    </xf>
    <xf numFmtId="14" fontId="39" fillId="0" borderId="1" xfId="0" applyNumberFormat="1" applyFont="1" applyBorder="1" applyAlignment="1">
      <alignment horizontal="center" vertical="center" wrapText="1"/>
    </xf>
    <xf numFmtId="9" fontId="39" fillId="2" borderId="1" xfId="1" applyFont="1" applyFill="1" applyBorder="1" applyAlignment="1">
      <alignment horizontal="center" vertical="center"/>
    </xf>
    <xf numFmtId="9" fontId="39" fillId="2" borderId="107" xfId="1" applyFont="1" applyFill="1" applyBorder="1" applyAlignment="1">
      <alignment horizontal="center" vertical="center"/>
    </xf>
    <xf numFmtId="0" fontId="53" fillId="2" borderId="1" xfId="0" applyFont="1" applyFill="1" applyBorder="1" applyAlignment="1">
      <alignment horizontal="justify" vertical="center" wrapText="1"/>
    </xf>
    <xf numFmtId="14" fontId="53" fillId="2" borderId="1" xfId="0" applyNumberFormat="1" applyFont="1" applyFill="1" applyBorder="1" applyAlignment="1">
      <alignment horizontal="center" vertical="center" wrapText="1"/>
    </xf>
    <xf numFmtId="0" fontId="49" fillId="0" borderId="0" xfId="0" applyFont="1"/>
    <xf numFmtId="0" fontId="54" fillId="2" borderId="0" xfId="0" applyFont="1" applyFill="1" applyBorder="1" applyAlignment="1">
      <alignment horizontal="center" vertical="center"/>
    </xf>
    <xf numFmtId="0" fontId="50" fillId="2" borderId="0" xfId="0" applyFont="1" applyFill="1" applyBorder="1"/>
    <xf numFmtId="9" fontId="50" fillId="2" borderId="0" xfId="1" applyFont="1" applyFill="1" applyBorder="1"/>
    <xf numFmtId="9" fontId="15" fillId="2" borderId="0" xfId="0" applyNumberFormat="1" applyFont="1" applyFill="1" applyBorder="1" applyAlignment="1">
      <alignment horizontal="center" vertical="center"/>
    </xf>
    <xf numFmtId="0" fontId="55" fillId="2" borderId="0" xfId="0" applyFont="1" applyFill="1" applyBorder="1" applyAlignment="1">
      <alignment horizontal="center" vertical="center"/>
    </xf>
    <xf numFmtId="9" fontId="54"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1" fontId="55" fillId="2" borderId="0" xfId="4" applyFont="1" applyFill="1" applyBorder="1" applyAlignment="1">
      <alignment horizontal="center" vertical="center"/>
    </xf>
    <xf numFmtId="9" fontId="54" fillId="2" borderId="0" xfId="1" applyFont="1" applyFill="1" applyBorder="1" applyAlignment="1">
      <alignment horizontal="center" vertical="center"/>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28" fillId="2" borderId="43" xfId="0" applyFont="1" applyFill="1" applyBorder="1" applyAlignment="1">
      <alignment horizontal="center" vertical="center"/>
    </xf>
    <xf numFmtId="0" fontId="3" fillId="8" borderId="130" xfId="0" applyFont="1" applyFill="1" applyBorder="1" applyAlignment="1">
      <alignment horizontal="center" vertical="center"/>
    </xf>
    <xf numFmtId="9" fontId="4" fillId="6" borderId="137" xfId="0" applyNumberFormat="1" applyFont="1" applyFill="1" applyBorder="1" applyAlignment="1">
      <alignment horizontal="center" vertical="center"/>
    </xf>
    <xf numFmtId="0" fontId="48" fillId="2" borderId="1" xfId="0" applyFont="1" applyFill="1" applyBorder="1" applyAlignment="1">
      <alignment horizontal="justify" vertical="center" wrapText="1"/>
    </xf>
    <xf numFmtId="9" fontId="58" fillId="0" borderId="139" xfId="0" applyNumberFormat="1" applyFont="1" applyBorder="1" applyAlignment="1">
      <alignment horizontal="center" vertical="center"/>
    </xf>
    <xf numFmtId="0" fontId="59" fillId="2" borderId="1" xfId="0" applyFont="1" applyFill="1" applyBorder="1" applyAlignment="1">
      <alignment horizontal="justify" vertical="center" wrapText="1"/>
    </xf>
    <xf numFmtId="0" fontId="60" fillId="0" borderId="51" xfId="0" applyFont="1" applyBorder="1" applyAlignment="1">
      <alignment horizontal="center" vertical="center"/>
    </xf>
    <xf numFmtId="9" fontId="38" fillId="6" borderId="53" xfId="0" applyNumberFormat="1" applyFont="1" applyFill="1" applyBorder="1" applyAlignment="1">
      <alignment horizontal="center" vertical="center"/>
    </xf>
    <xf numFmtId="0" fontId="60" fillId="0" borderId="53" xfId="0" applyFont="1" applyBorder="1" applyAlignment="1">
      <alignment horizontal="center" vertical="center"/>
    </xf>
    <xf numFmtId="9" fontId="38" fillId="6" borderId="55" xfId="0" applyNumberFormat="1" applyFont="1" applyFill="1" applyBorder="1" applyAlignment="1">
      <alignment horizontal="center" vertical="center"/>
    </xf>
    <xf numFmtId="0" fontId="60" fillId="0" borderId="40" xfId="0" applyFont="1" applyBorder="1" applyAlignment="1">
      <alignment horizontal="center" vertical="center"/>
    </xf>
    <xf numFmtId="9" fontId="38" fillId="6" borderId="43" xfId="0" applyNumberFormat="1" applyFont="1" applyFill="1" applyBorder="1" applyAlignment="1">
      <alignment horizontal="center" vertical="center"/>
    </xf>
    <xf numFmtId="9" fontId="60" fillId="0" borderId="43" xfId="0" applyNumberFormat="1" applyFont="1" applyBorder="1" applyAlignment="1">
      <alignment horizontal="center" vertical="center"/>
    </xf>
    <xf numFmtId="41" fontId="60" fillId="8" borderId="43" xfId="4" applyFont="1" applyFill="1" applyBorder="1" applyAlignment="1">
      <alignment horizontal="center" vertical="center"/>
    </xf>
    <xf numFmtId="0" fontId="60" fillId="8" borderId="43" xfId="0" applyFont="1" applyFill="1" applyBorder="1" applyAlignment="1">
      <alignment horizontal="center" vertical="center"/>
    </xf>
    <xf numFmtId="9" fontId="38" fillId="6" borderId="69" xfId="0" applyNumberFormat="1" applyFont="1" applyFill="1" applyBorder="1" applyAlignment="1">
      <alignment horizontal="center" vertical="center"/>
    </xf>
    <xf numFmtId="9" fontId="32" fillId="9" borderId="71" xfId="0" applyNumberFormat="1" applyFont="1" applyFill="1" applyBorder="1" applyAlignment="1">
      <alignment horizontal="center" vertical="center"/>
    </xf>
    <xf numFmtId="0" fontId="60" fillId="2" borderId="0" xfId="0" applyFont="1" applyFill="1"/>
    <xf numFmtId="0" fontId="39" fillId="2" borderId="7"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61" fillId="0" borderId="1" xfId="0" applyFont="1" applyBorder="1" applyAlignment="1">
      <alignment horizontal="center" vertical="center" wrapText="1"/>
    </xf>
    <xf numFmtId="0" fontId="61" fillId="2" borderId="1"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57" fillId="2" borderId="0" xfId="0" applyFont="1" applyFill="1"/>
    <xf numFmtId="0" fontId="62" fillId="2" borderId="7" xfId="0" applyFont="1" applyFill="1" applyBorder="1" applyAlignment="1">
      <alignment horizontal="center" vertical="center" wrapText="1"/>
    </xf>
    <xf numFmtId="0" fontId="39" fillId="2" borderId="7" xfId="0" applyFont="1" applyFill="1" applyBorder="1" applyAlignment="1">
      <alignment horizontal="justify" vertical="center" wrapText="1"/>
    </xf>
    <xf numFmtId="14" fontId="39" fillId="2" borderId="7" xfId="0" applyNumberFormat="1" applyFont="1" applyFill="1" applyBorder="1" applyAlignment="1">
      <alignment horizontal="center" vertical="center" wrapText="1"/>
    </xf>
    <xf numFmtId="0" fontId="63" fillId="2" borderId="0" xfId="0" applyFont="1" applyFill="1"/>
    <xf numFmtId="14" fontId="12" fillId="2" borderId="1" xfId="0" applyNumberFormat="1" applyFont="1" applyFill="1" applyBorder="1" applyAlignment="1">
      <alignment horizontal="justify" vertical="center" wrapText="1"/>
    </xf>
    <xf numFmtId="0" fontId="64" fillId="2" borderId="1" xfId="0" applyFont="1" applyFill="1" applyBorder="1" applyAlignment="1">
      <alignment horizontal="justify" vertical="center" wrapText="1"/>
    </xf>
    <xf numFmtId="9" fontId="4" fillId="6" borderId="44" xfId="0" applyNumberFormat="1" applyFont="1" applyFill="1" applyBorder="1" applyAlignment="1">
      <alignment horizontal="center" vertical="center"/>
    </xf>
    <xf numFmtId="0" fontId="15" fillId="4" borderId="34" xfId="0" applyFont="1" applyFill="1" applyBorder="1" applyAlignment="1">
      <alignment horizontal="center" vertical="center" wrapText="1"/>
    </xf>
    <xf numFmtId="0" fontId="3" fillId="5" borderId="43" xfId="0" applyFont="1" applyFill="1" applyBorder="1" applyAlignment="1">
      <alignment horizontal="center" vertical="center"/>
    </xf>
    <xf numFmtId="9" fontId="3" fillId="5" borderId="43" xfId="1" applyFont="1" applyFill="1" applyBorder="1" applyAlignment="1">
      <alignment horizontal="center" vertical="center"/>
    </xf>
    <xf numFmtId="0" fontId="3" fillId="0" borderId="61" xfId="0" applyFont="1" applyBorder="1" applyAlignment="1">
      <alignment horizontal="center" vertical="center"/>
    </xf>
    <xf numFmtId="0" fontId="3" fillId="0" borderId="43" xfId="0" applyFont="1" applyBorder="1" applyAlignment="1">
      <alignment horizontal="center" vertical="center"/>
    </xf>
    <xf numFmtId="0" fontId="3" fillId="8" borderId="61" xfId="0" applyFont="1" applyFill="1" applyBorder="1" applyAlignment="1">
      <alignment horizontal="center" vertical="center"/>
    </xf>
    <xf numFmtId="0" fontId="3" fillId="8" borderId="43" xfId="0" applyFont="1" applyFill="1" applyBorder="1" applyAlignment="1">
      <alignment horizontal="center" vertical="center"/>
    </xf>
    <xf numFmtId="9" fontId="46" fillId="2" borderId="107" xfId="0" applyNumberFormat="1" applyFont="1" applyFill="1" applyBorder="1" applyAlignment="1">
      <alignment horizontal="center" vertical="center" wrapText="1"/>
    </xf>
    <xf numFmtId="9" fontId="46" fillId="2" borderId="1" xfId="0" applyNumberFormat="1" applyFont="1" applyFill="1" applyBorder="1" applyAlignment="1">
      <alignment horizontal="center" vertical="center" wrapText="1"/>
    </xf>
    <xf numFmtId="0" fontId="4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4" fontId="5" fillId="2" borderId="1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9" fontId="46" fillId="0" borderId="106" xfId="0" applyNumberFormat="1" applyFont="1" applyBorder="1" applyAlignment="1">
      <alignment horizontal="center" vertical="center" wrapText="1"/>
    </xf>
    <xf numFmtId="9" fontId="4" fillId="0" borderId="107" xfId="0" applyNumberFormat="1" applyFont="1" applyBorder="1" applyAlignment="1">
      <alignment horizontal="center" vertical="center" wrapText="1"/>
    </xf>
    <xf numFmtId="9" fontId="4" fillId="2" borderId="107" xfId="0" applyNumberFormat="1" applyFont="1" applyFill="1" applyBorder="1" applyAlignment="1">
      <alignment horizontal="center" vertical="center" wrapText="1"/>
    </xf>
    <xf numFmtId="9" fontId="46" fillId="0" borderId="107" xfId="0" applyNumberFormat="1" applyFont="1" applyBorder="1" applyAlignment="1">
      <alignment horizontal="center" vertical="center" wrapText="1"/>
    </xf>
    <xf numFmtId="0" fontId="0" fillId="0" borderId="0" xfId="0" applyFont="1"/>
    <xf numFmtId="0" fontId="33" fillId="0" borderId="105" xfId="0" applyFont="1" applyBorder="1" applyAlignment="1">
      <alignment horizontal="center" vertical="center" wrapText="1"/>
    </xf>
    <xf numFmtId="0" fontId="51" fillId="2" borderId="0" xfId="0" applyFont="1" applyFill="1"/>
    <xf numFmtId="0" fontId="51" fillId="0" borderId="0" xfId="0" applyFont="1"/>
    <xf numFmtId="0" fontId="52" fillId="4" borderId="84" xfId="0" applyFont="1" applyFill="1" applyBorder="1" applyAlignment="1" applyProtection="1">
      <alignment horizontal="center" vertical="center" wrapText="1"/>
      <protection locked="0"/>
    </xf>
    <xf numFmtId="0" fontId="52" fillId="4" borderId="25" xfId="0" applyFont="1" applyFill="1" applyBorder="1" applyAlignment="1" applyProtection="1">
      <alignment horizontal="center" vertical="center" wrapText="1"/>
      <protection locked="0"/>
    </xf>
    <xf numFmtId="0" fontId="52" fillId="4" borderId="10" xfId="0" applyFont="1" applyFill="1" applyBorder="1" applyAlignment="1" applyProtection="1">
      <alignment horizontal="center" vertical="center"/>
      <protection locked="0"/>
    </xf>
    <xf numFmtId="0" fontId="52" fillId="4" borderId="10" xfId="0" applyFont="1" applyFill="1" applyBorder="1" applyAlignment="1" applyProtection="1">
      <alignment horizontal="center" vertical="center" wrapText="1"/>
      <protection locked="0"/>
    </xf>
    <xf numFmtId="0" fontId="22" fillId="2" borderId="0" xfId="0" applyFont="1" applyFill="1" applyAlignment="1">
      <alignment vertical="center"/>
    </xf>
    <xf numFmtId="0" fontId="22" fillId="0" borderId="0" xfId="0" applyFont="1" applyAlignment="1">
      <alignment vertical="center"/>
    </xf>
    <xf numFmtId="0" fontId="65" fillId="0" borderId="1" xfId="0" applyFont="1" applyBorder="1" applyAlignment="1">
      <alignment horizontal="center" vertical="center"/>
    </xf>
    <xf numFmtId="0" fontId="67" fillId="0" borderId="1" xfId="0" applyFont="1" applyBorder="1" applyAlignment="1">
      <alignment horizontal="center" vertical="center" wrapText="1"/>
    </xf>
    <xf numFmtId="0" fontId="67" fillId="0" borderId="1" xfId="0" applyFont="1" applyBorder="1" applyAlignment="1">
      <alignment horizontal="left" vertical="center" wrapText="1"/>
    </xf>
    <xf numFmtId="0" fontId="67" fillId="0" borderId="1" xfId="0" applyFont="1" applyBorder="1" applyAlignment="1">
      <alignment horizontal="justify" vertical="center" wrapText="1"/>
    </xf>
    <xf numFmtId="14" fontId="67" fillId="0" borderId="1" xfId="0" applyNumberFormat="1" applyFont="1" applyBorder="1" applyAlignment="1">
      <alignment horizontal="center" vertical="center" wrapText="1"/>
    </xf>
    <xf numFmtId="0" fontId="39" fillId="2" borderId="1" xfId="0" applyFont="1" applyFill="1" applyBorder="1" applyAlignment="1">
      <alignment horizontal="center" vertical="center" wrapText="1"/>
    </xf>
    <xf numFmtId="0" fontId="42" fillId="2" borderId="0" xfId="0" applyFont="1" applyFill="1"/>
    <xf numFmtId="0" fontId="68" fillId="2" borderId="1" xfId="0" applyFont="1" applyFill="1" applyBorder="1" applyAlignment="1">
      <alignment horizontal="justify" vertical="center" wrapText="1"/>
    </xf>
    <xf numFmtId="0" fontId="69" fillId="2" borderId="1" xfId="0" applyFont="1" applyFill="1" applyBorder="1" applyAlignment="1">
      <alignment horizontal="justify" vertical="center" wrapText="1"/>
    </xf>
    <xf numFmtId="0" fontId="70" fillId="2" borderId="1" xfId="0" applyFont="1" applyFill="1" applyBorder="1" applyAlignment="1">
      <alignment horizontal="justify" vertical="center" wrapText="1"/>
    </xf>
    <xf numFmtId="9" fontId="70" fillId="2" borderId="1" xfId="1" applyFont="1" applyFill="1" applyBorder="1" applyAlignment="1">
      <alignment horizontal="justify" vertical="center" wrapText="1"/>
    </xf>
    <xf numFmtId="0" fontId="68" fillId="0" borderId="1" xfId="0" applyFont="1" applyBorder="1" applyAlignment="1">
      <alignment horizontal="left" vertical="center" wrapText="1"/>
    </xf>
    <xf numFmtId="0" fontId="68" fillId="2" borderId="7" xfId="0" applyFont="1" applyFill="1" applyBorder="1" applyAlignment="1">
      <alignment horizontal="justify" vertical="center" wrapText="1"/>
    </xf>
    <xf numFmtId="0" fontId="58" fillId="2" borderId="0" xfId="0" applyFont="1" applyFill="1"/>
    <xf numFmtId="0" fontId="46"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6" fillId="2" borderId="1" xfId="0" applyFont="1" applyFill="1" applyBorder="1" applyAlignment="1">
      <alignment horizontal="center" vertical="center"/>
    </xf>
    <xf numFmtId="9" fontId="46" fillId="6" borderId="130" xfId="0" applyNumberFormat="1" applyFont="1" applyFill="1" applyBorder="1" applyAlignment="1">
      <alignment horizontal="center" vertical="center"/>
    </xf>
    <xf numFmtId="0" fontId="5" fillId="0" borderId="130" xfId="0" applyFont="1" applyBorder="1" applyAlignment="1">
      <alignment horizontal="center" vertical="center"/>
    </xf>
    <xf numFmtId="9" fontId="5" fillId="0" borderId="130" xfId="0" applyNumberFormat="1" applyFont="1" applyBorder="1" applyAlignment="1">
      <alignment horizontal="center" vertical="center"/>
    </xf>
    <xf numFmtId="0" fontId="63" fillId="2" borderId="1" xfId="0" applyFont="1" applyFill="1" applyBorder="1" applyAlignment="1">
      <alignment horizontal="center" vertical="center"/>
    </xf>
    <xf numFmtId="0" fontId="73" fillId="0" borderId="1" xfId="0" applyFont="1" applyBorder="1" applyAlignment="1">
      <alignment horizontal="left" vertical="center" wrapText="1"/>
    </xf>
    <xf numFmtId="0" fontId="73" fillId="0" borderId="1" xfId="0" applyFont="1" applyBorder="1" applyAlignment="1">
      <alignment horizontal="justify" vertical="center" wrapText="1"/>
    </xf>
    <xf numFmtId="14" fontId="73" fillId="0" borderId="1" xfId="0" applyNumberFormat="1" applyFont="1" applyBorder="1" applyAlignment="1">
      <alignment horizontal="center" vertical="center" wrapText="1"/>
    </xf>
    <xf numFmtId="0" fontId="63" fillId="2" borderId="1" xfId="0" applyFont="1" applyFill="1" applyBorder="1" applyAlignment="1">
      <alignment horizontal="center" vertical="center" wrapText="1"/>
    </xf>
    <xf numFmtId="0" fontId="63" fillId="0" borderId="1" xfId="0" applyFont="1" applyBorder="1" applyAlignment="1">
      <alignment horizontal="center" vertical="center"/>
    </xf>
    <xf numFmtId="0" fontId="74" fillId="0" borderId="1" xfId="0" applyFont="1" applyBorder="1" applyAlignment="1">
      <alignment horizontal="center" vertical="center"/>
    </xf>
    <xf numFmtId="0" fontId="63" fillId="0" borderId="1" xfId="2" applyFont="1" applyBorder="1" applyAlignment="1">
      <alignment horizontal="justify" vertical="center" wrapText="1"/>
    </xf>
    <xf numFmtId="0" fontId="63" fillId="0" borderId="0" xfId="0" applyFont="1"/>
    <xf numFmtId="0" fontId="75" fillId="0" borderId="43" xfId="0" applyFont="1" applyBorder="1" applyAlignment="1">
      <alignment horizontal="center" vertical="center"/>
    </xf>
    <xf numFmtId="9" fontId="75" fillId="6" borderId="43" xfId="0" applyNumberFormat="1" applyFont="1" applyFill="1" applyBorder="1" applyAlignment="1">
      <alignment horizontal="center" vertical="center"/>
    </xf>
    <xf numFmtId="0" fontId="5" fillId="0" borderId="132" xfId="0" applyFont="1" applyBorder="1" applyAlignment="1">
      <alignment horizontal="center" vertical="center"/>
    </xf>
    <xf numFmtId="9" fontId="5" fillId="0" borderId="130" xfId="1" applyFont="1" applyFill="1" applyBorder="1" applyAlignment="1">
      <alignment horizontal="center" vertical="center"/>
    </xf>
    <xf numFmtId="0" fontId="5" fillId="8" borderId="130" xfId="0" applyFont="1" applyFill="1" applyBorder="1" applyAlignment="1">
      <alignment horizontal="center" vertical="center"/>
    </xf>
    <xf numFmtId="0" fontId="3" fillId="0" borderId="4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2" fillId="0" borderId="40" xfId="0" applyFont="1" applyBorder="1" applyAlignment="1">
      <alignment horizontal="justify" vertical="center" wrapText="1"/>
    </xf>
    <xf numFmtId="0" fontId="2" fillId="0" borderId="43" xfId="0" applyFont="1" applyBorder="1" applyAlignment="1">
      <alignment horizontal="justify" vertical="center" wrapText="1"/>
    </xf>
    <xf numFmtId="0" fontId="3" fillId="0" borderId="44" xfId="0" applyFont="1" applyBorder="1" applyAlignment="1">
      <alignment vertical="center"/>
    </xf>
    <xf numFmtId="0" fontId="4" fillId="2" borderId="0" xfId="0" applyFont="1" applyFill="1" applyAlignment="1">
      <alignment horizontal="right" vertical="center"/>
    </xf>
    <xf numFmtId="9" fontId="10" fillId="2" borderId="1" xfId="0" applyNumberFormat="1" applyFont="1" applyFill="1" applyBorder="1" applyAlignment="1">
      <alignment horizontal="center" vertical="center"/>
    </xf>
    <xf numFmtId="0" fontId="78" fillId="0" borderId="0" xfId="0" applyFont="1"/>
    <xf numFmtId="0" fontId="79" fillId="0" borderId="0" xfId="0" applyFont="1" applyBorder="1" applyAlignment="1">
      <alignment horizontal="center" vertical="center"/>
    </xf>
    <xf numFmtId="9" fontId="80" fillId="2" borderId="0" xfId="0" applyNumberFormat="1" applyFont="1" applyFill="1" applyBorder="1" applyAlignment="1">
      <alignment horizontal="center" vertical="center"/>
    </xf>
    <xf numFmtId="0" fontId="78" fillId="0" borderId="0" xfId="0" applyFont="1" applyBorder="1"/>
    <xf numFmtId="0" fontId="42" fillId="2" borderId="0" xfId="0" applyFont="1" applyFill="1" applyBorder="1"/>
    <xf numFmtId="9" fontId="62" fillId="2" borderId="0" xfId="1" applyFont="1" applyFill="1" applyBorder="1" applyAlignment="1">
      <alignment horizontal="center" vertical="center"/>
    </xf>
    <xf numFmtId="0" fontId="22" fillId="2" borderId="0" xfId="0" applyFont="1" applyFill="1" applyBorder="1"/>
    <xf numFmtId="9" fontId="41" fillId="2" borderId="1" xfId="0" applyNumberFormat="1" applyFont="1" applyFill="1" applyBorder="1" applyAlignment="1">
      <alignment horizontal="center" vertical="center"/>
    </xf>
    <xf numFmtId="0" fontId="4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1" fillId="2" borderId="17" xfId="0" applyFont="1" applyFill="1" applyBorder="1" applyAlignment="1">
      <alignment horizontal="center" vertical="center"/>
    </xf>
    <xf numFmtId="0" fontId="9" fillId="4" borderId="1" xfId="0" applyFont="1" applyFill="1" applyBorder="1" applyAlignment="1">
      <alignment horizontal="center" vertical="center" wrapText="1"/>
    </xf>
    <xf numFmtId="0" fontId="33" fillId="0" borderId="3" xfId="0" applyFont="1" applyBorder="1" applyAlignment="1">
      <alignment horizontal="center" vertical="center" wrapText="1"/>
    </xf>
    <xf numFmtId="0" fontId="46" fillId="0" borderId="3" xfId="0" applyFont="1" applyBorder="1" applyAlignment="1">
      <alignment horizontal="center" vertical="center" wrapText="1"/>
    </xf>
    <xf numFmtId="0" fontId="52" fillId="4" borderId="9" xfId="0" applyFont="1" applyFill="1" applyBorder="1" applyAlignment="1" applyProtection="1">
      <alignment horizontal="center" vertical="center" wrapText="1"/>
      <protection locked="0"/>
    </xf>
    <xf numFmtId="0" fontId="14" fillId="2" borderId="0" xfId="0" applyFont="1" applyFill="1" applyAlignment="1">
      <alignment horizontal="center"/>
    </xf>
    <xf numFmtId="0" fontId="66" fillId="4" borderId="103" xfId="0" applyFont="1" applyFill="1" applyBorder="1" applyAlignment="1" applyProtection="1">
      <alignment horizontal="center" vertical="center" wrapText="1"/>
      <protection locked="0"/>
    </xf>
    <xf numFmtId="0" fontId="66" fillId="4" borderId="0" xfId="0" applyFont="1" applyFill="1" applyAlignment="1" applyProtection="1">
      <alignment horizontal="center" vertical="center" wrapText="1"/>
      <protection locked="0"/>
    </xf>
    <xf numFmtId="0" fontId="52" fillId="4" borderId="23" xfId="0" applyFont="1" applyFill="1" applyBorder="1" applyAlignment="1" applyProtection="1">
      <alignment horizontal="center" vertical="center" wrapText="1"/>
      <protection locked="0"/>
    </xf>
    <xf numFmtId="0" fontId="52" fillId="4" borderId="24" xfId="0" applyFont="1" applyFill="1" applyBorder="1" applyAlignment="1" applyProtection="1">
      <alignment horizontal="center" vertical="center" wrapText="1"/>
      <protection locked="0"/>
    </xf>
    <xf numFmtId="0" fontId="3" fillId="2" borderId="136" xfId="0" applyFont="1" applyFill="1" applyBorder="1" applyAlignment="1">
      <alignment horizontal="left" vertical="center"/>
    </xf>
    <xf numFmtId="0" fontId="3" fillId="2" borderId="138" xfId="0" applyFont="1" applyFill="1" applyBorder="1" applyAlignment="1">
      <alignment horizontal="left" vertical="center"/>
    </xf>
    <xf numFmtId="9" fontId="4" fillId="6" borderId="112" xfId="0" applyNumberFormat="1" applyFont="1" applyFill="1" applyBorder="1" applyAlignment="1">
      <alignment horizontal="center" vertical="center"/>
    </xf>
    <xf numFmtId="9" fontId="4" fillId="6" borderId="129" xfId="0" applyNumberFormat="1" applyFont="1" applyFill="1" applyBorder="1" applyAlignment="1">
      <alignment horizontal="center" vertical="center"/>
    </xf>
    <xf numFmtId="9" fontId="15" fillId="9" borderId="72" xfId="0" applyNumberFormat="1" applyFont="1" applyFill="1" applyBorder="1" applyAlignment="1">
      <alignment horizontal="center" vertical="center"/>
    </xf>
    <xf numFmtId="9" fontId="15" fillId="9" borderId="73" xfId="0" applyNumberFormat="1" applyFont="1" applyFill="1" applyBorder="1" applyAlignment="1">
      <alignment horizontal="center" vertical="center"/>
    </xf>
    <xf numFmtId="0" fontId="18" fillId="2" borderId="0" xfId="0" applyFont="1" applyFill="1" applyAlignment="1">
      <alignment horizontal="left" wrapText="1"/>
    </xf>
    <xf numFmtId="0" fontId="18" fillId="2" borderId="0" xfId="0" applyFont="1" applyFill="1" applyAlignment="1">
      <alignment horizontal="left" vertical="top" wrapText="1"/>
    </xf>
    <xf numFmtId="0" fontId="3" fillId="2" borderId="43"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5" borderId="44" xfId="0" applyFont="1" applyFill="1" applyBorder="1" applyAlignment="1">
      <alignment horizontal="center" vertical="center"/>
    </xf>
    <xf numFmtId="0" fontId="3" fillId="5" borderId="47" xfId="0" applyFont="1" applyFill="1" applyBorder="1" applyAlignment="1">
      <alignment horizontal="center" vertical="center"/>
    </xf>
    <xf numFmtId="14" fontId="3" fillId="2" borderId="43" xfId="0" applyNumberFormat="1" applyFont="1" applyFill="1" applyBorder="1" applyAlignment="1">
      <alignment horizontal="center" vertical="center"/>
    </xf>
    <xf numFmtId="14" fontId="3" fillId="2" borderId="59"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56" fillId="2" borderId="130" xfId="0" applyFont="1" applyFill="1" applyBorder="1" applyAlignment="1">
      <alignment horizontal="left" vertical="center" wrapText="1"/>
    </xf>
    <xf numFmtId="0" fontId="56" fillId="2" borderId="137" xfId="0" applyFont="1" applyFill="1" applyBorder="1" applyAlignment="1">
      <alignment horizontal="left" vertical="center" wrapText="1"/>
    </xf>
    <xf numFmtId="0" fontId="72" fillId="2" borderId="130" xfId="0" applyFont="1" applyFill="1" applyBorder="1" applyAlignment="1">
      <alignment horizontal="left" vertical="center" wrapText="1"/>
    </xf>
    <xf numFmtId="0" fontId="5" fillId="2" borderId="136"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3" fillId="2" borderId="46" xfId="0" applyFont="1" applyFill="1" applyBorder="1" applyAlignment="1">
      <alignment horizontal="center" vertical="center"/>
    </xf>
    <xf numFmtId="0" fontId="3" fillId="2" borderId="70"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70" xfId="0" applyFont="1" applyFill="1" applyBorder="1" applyAlignment="1">
      <alignment horizontal="center" vertical="center"/>
    </xf>
    <xf numFmtId="0" fontId="2" fillId="2" borderId="43" xfId="0" applyFont="1" applyFill="1" applyBorder="1" applyAlignment="1">
      <alignment horizontal="left" vertical="center" wrapText="1"/>
    </xf>
    <xf numFmtId="0" fontId="2" fillId="2" borderId="69" xfId="0" applyFont="1" applyFill="1" applyBorder="1" applyAlignment="1">
      <alignment horizontal="left" vertical="center" wrapText="1"/>
    </xf>
    <xf numFmtId="0" fontId="2" fillId="2" borderId="43" xfId="0" applyFont="1" applyFill="1" applyBorder="1" applyAlignment="1">
      <alignment horizontal="justify" vertical="center" wrapText="1"/>
    </xf>
    <xf numFmtId="0" fontId="2" fillId="2" borderId="69" xfId="0" applyFont="1" applyFill="1" applyBorder="1" applyAlignment="1">
      <alignment horizontal="justify" vertical="center" wrapText="1"/>
    </xf>
    <xf numFmtId="0" fontId="3" fillId="5" borderId="42" xfId="0" applyFont="1" applyFill="1" applyBorder="1" applyAlignment="1">
      <alignment horizontal="center" vertical="center"/>
    </xf>
    <xf numFmtId="0" fontId="2" fillId="2" borderId="46" xfId="0" applyFont="1" applyFill="1" applyBorder="1" applyAlignment="1">
      <alignment horizontal="justify" vertical="center" wrapText="1"/>
    </xf>
    <xf numFmtId="0" fontId="2" fillId="2" borderId="42" xfId="0" applyFont="1" applyFill="1" applyBorder="1" applyAlignment="1">
      <alignment horizontal="justify" vertical="center" wrapText="1"/>
    </xf>
    <xf numFmtId="0" fontId="3" fillId="2" borderId="46" xfId="0" applyFont="1" applyFill="1" applyBorder="1" applyAlignment="1">
      <alignment horizontal="center" vertical="center" wrapText="1"/>
    </xf>
    <xf numFmtId="0" fontId="3" fillId="2" borderId="42" xfId="0" applyFont="1" applyFill="1" applyBorder="1" applyAlignment="1">
      <alignment horizontal="center" vertical="center" wrapText="1"/>
    </xf>
    <xf numFmtId="14" fontId="5" fillId="2" borderId="46" xfId="0" applyNumberFormat="1" applyFont="1" applyFill="1" applyBorder="1" applyAlignment="1">
      <alignment horizontal="center" vertical="center"/>
    </xf>
    <xf numFmtId="14" fontId="5" fillId="2" borderId="42"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wrapText="1"/>
    </xf>
    <xf numFmtId="0" fontId="5" fillId="2" borderId="124" xfId="0" applyFont="1" applyFill="1" applyBorder="1" applyAlignment="1">
      <alignment horizontal="center" vertical="center" wrapText="1"/>
    </xf>
    <xf numFmtId="0" fontId="5" fillId="2" borderId="136" xfId="0" applyFont="1" applyFill="1" applyBorder="1" applyAlignment="1">
      <alignment horizontal="left" vertical="center"/>
    </xf>
    <xf numFmtId="9" fontId="4" fillId="6" borderId="44" xfId="0" applyNumberFormat="1" applyFont="1" applyFill="1" applyBorder="1" applyAlignment="1">
      <alignment horizontal="center" vertical="center"/>
    </xf>
    <xf numFmtId="9" fontId="4" fillId="6" borderId="47" xfId="0" applyNumberFormat="1" applyFont="1" applyFill="1" applyBorder="1" applyAlignment="1">
      <alignment horizontal="center" vertical="center"/>
    </xf>
    <xf numFmtId="0" fontId="3" fillId="2" borderId="48" xfId="0" applyFont="1" applyFill="1" applyBorder="1" applyAlignment="1">
      <alignment horizontal="center" vertical="center" wrapText="1"/>
    </xf>
    <xf numFmtId="0" fontId="3" fillId="2" borderId="42" xfId="0" applyFont="1" applyFill="1" applyBorder="1" applyAlignment="1">
      <alignment horizontal="center" vertical="center"/>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14" fontId="5" fillId="2" borderId="43" xfId="0" applyNumberFormat="1" applyFont="1" applyFill="1" applyBorder="1" applyAlignment="1">
      <alignment horizontal="center" vertical="center"/>
    </xf>
    <xf numFmtId="0" fontId="3" fillId="2" borderId="43" xfId="0" applyFont="1" applyFill="1" applyBorder="1" applyAlignment="1">
      <alignment horizontal="center" vertical="center"/>
    </xf>
    <xf numFmtId="0" fontId="3" fillId="5" borderId="43" xfId="0" applyFont="1" applyFill="1" applyBorder="1" applyAlignment="1">
      <alignment horizontal="center" vertical="center"/>
    </xf>
    <xf numFmtId="0" fontId="3" fillId="2" borderId="44" xfId="0" applyFont="1" applyFill="1" applyBorder="1" applyAlignment="1">
      <alignment horizontal="center" vertical="center" wrapText="1"/>
    </xf>
    <xf numFmtId="14" fontId="5" fillId="2" borderId="47" xfId="0" applyNumberFormat="1" applyFont="1" applyFill="1" applyBorder="1" applyAlignment="1">
      <alignment horizontal="center" vertical="center"/>
    </xf>
    <xf numFmtId="0" fontId="2" fillId="2" borderId="1" xfId="0" applyFont="1" applyFill="1" applyBorder="1" applyAlignment="1">
      <alignment horizontal="justify" vertical="center" wrapText="1"/>
    </xf>
    <xf numFmtId="0" fontId="3" fillId="2" borderId="61" xfId="0" applyFont="1" applyFill="1" applyBorder="1" applyAlignment="1">
      <alignment horizontal="center" vertical="center" wrapText="1"/>
    </xf>
    <xf numFmtId="0" fontId="3" fillId="5" borderId="62" xfId="0" applyFont="1" applyFill="1" applyBorder="1" applyAlignment="1">
      <alignment horizontal="center" vertical="center"/>
    </xf>
    <xf numFmtId="0" fontId="3" fillId="5" borderId="121" xfId="0" applyFont="1" applyFill="1" applyBorder="1" applyAlignment="1">
      <alignment horizontal="center" vertical="center"/>
    </xf>
    <xf numFmtId="14" fontId="5" fillId="2" borderId="61" xfId="0" applyNumberFormat="1" applyFont="1" applyFill="1" applyBorder="1" applyAlignment="1">
      <alignment horizontal="center" vertical="center"/>
    </xf>
    <xf numFmtId="0" fontId="5" fillId="2" borderId="43" xfId="0" applyFont="1" applyFill="1" applyBorder="1" applyAlignment="1">
      <alignment horizontal="center" vertical="center"/>
    </xf>
    <xf numFmtId="0" fontId="5" fillId="2" borderId="123" xfId="0" applyFont="1" applyFill="1" applyBorder="1" applyAlignment="1">
      <alignment horizontal="center" vertical="center" wrapText="1"/>
    </xf>
    <xf numFmtId="0" fontId="17" fillId="0" borderId="60" xfId="0" applyFont="1" applyBorder="1" applyAlignment="1">
      <alignment horizontal="center" vertical="center" textRotation="90"/>
    </xf>
    <xf numFmtId="0" fontId="17" fillId="0" borderId="57" xfId="0" applyFont="1" applyBorder="1" applyAlignment="1">
      <alignment horizontal="center" vertical="center" textRotation="90"/>
    </xf>
    <xf numFmtId="0" fontId="17" fillId="0" borderId="68" xfId="0" applyFont="1" applyBorder="1" applyAlignment="1">
      <alignment horizontal="center" vertical="center" textRotation="90"/>
    </xf>
    <xf numFmtId="0" fontId="3" fillId="2" borderId="61" xfId="0" applyFont="1" applyFill="1" applyBorder="1" applyAlignment="1">
      <alignment horizontal="center" vertical="center"/>
    </xf>
    <xf numFmtId="0" fontId="3" fillId="5" borderId="61"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4" fontId="5" fillId="0" borderId="43" xfId="0" applyNumberFormat="1" applyFont="1" applyBorder="1" applyAlignment="1">
      <alignment horizontal="center" vertical="center"/>
    </xf>
    <xf numFmtId="0" fontId="5" fillId="0" borderId="59" xfId="0" applyFont="1" applyBorder="1" applyAlignment="1">
      <alignment horizontal="center" vertical="center"/>
    </xf>
    <xf numFmtId="0" fontId="5" fillId="0" borderId="1" xfId="0" applyFont="1" applyBorder="1" applyAlignment="1">
      <alignment horizontal="center" vertical="center" wrapText="1"/>
    </xf>
    <xf numFmtId="0" fontId="3" fillId="0" borderId="43" xfId="0" applyFont="1" applyBorder="1" applyAlignment="1">
      <alignment horizontal="left" vertical="center" wrapText="1"/>
    </xf>
    <xf numFmtId="0" fontId="3" fillId="0" borderId="59" xfId="0" applyFont="1" applyBorder="1" applyAlignment="1">
      <alignment horizontal="left" vertical="center" wrapText="1"/>
    </xf>
    <xf numFmtId="0" fontId="3" fillId="2" borderId="59" xfId="0" applyFont="1" applyFill="1" applyBorder="1" applyAlignment="1">
      <alignment horizontal="center" vertical="center"/>
    </xf>
    <xf numFmtId="0" fontId="3" fillId="5" borderId="112" xfId="0" applyFont="1" applyFill="1" applyBorder="1" applyAlignment="1">
      <alignment horizontal="center" vertical="center"/>
    </xf>
    <xf numFmtId="0" fontId="13" fillId="2" borderId="43" xfId="0" applyFont="1" applyFill="1" applyBorder="1" applyAlignment="1">
      <alignment horizontal="justify" vertical="center" wrapText="1"/>
    </xf>
    <xf numFmtId="0" fontId="13" fillId="2" borderId="46" xfId="0" applyFont="1" applyFill="1" applyBorder="1" applyAlignment="1">
      <alignment horizontal="justify" vertical="center" wrapText="1"/>
    </xf>
    <xf numFmtId="0" fontId="3" fillId="7" borderId="113" xfId="0" applyFont="1" applyFill="1" applyBorder="1" applyAlignment="1">
      <alignment horizontal="center" vertical="center"/>
    </xf>
    <xf numFmtId="0" fontId="3" fillId="7" borderId="47" xfId="0" applyFont="1" applyFill="1" applyBorder="1" applyAlignment="1">
      <alignment horizontal="center" vertical="center"/>
    </xf>
    <xf numFmtId="0" fontId="2" fillId="0" borderId="43" xfId="0" applyFont="1" applyBorder="1" applyAlignment="1">
      <alignment horizontal="justify" vertical="center" wrapText="1"/>
    </xf>
    <xf numFmtId="0" fontId="3" fillId="8" borderId="61" xfId="0" applyFont="1" applyFill="1" applyBorder="1" applyAlignment="1">
      <alignment horizontal="center" vertical="center"/>
    </xf>
    <xf numFmtId="0" fontId="3" fillId="8" borderId="43" xfId="0" applyFont="1" applyFill="1" applyBorder="1" applyAlignment="1">
      <alignment horizontal="center" vertical="center"/>
    </xf>
    <xf numFmtId="9" fontId="5" fillId="0" borderId="130" xfId="0" applyNumberFormat="1" applyFont="1" applyBorder="1" applyAlignment="1">
      <alignment horizontal="center" vertical="center"/>
    </xf>
    <xf numFmtId="0" fontId="5" fillId="0" borderId="130" xfId="0" applyFont="1" applyBorder="1" applyAlignment="1">
      <alignment horizontal="center" vertical="center"/>
    </xf>
    <xf numFmtId="0" fontId="17" fillId="0" borderId="56" xfId="0" applyFont="1" applyBorder="1" applyAlignment="1">
      <alignment horizontal="center" vertical="center" textRotation="90" wrapText="1"/>
    </xf>
    <xf numFmtId="0" fontId="17" fillId="0" borderId="57" xfId="0" applyFont="1" applyBorder="1" applyAlignment="1">
      <alignment horizontal="center" vertical="center" textRotation="90" wrapText="1"/>
    </xf>
    <xf numFmtId="0" fontId="17" fillId="0" borderId="58" xfId="0" applyFont="1" applyBorder="1" applyAlignment="1">
      <alignment horizontal="center" vertical="center" textRotation="90" wrapText="1"/>
    </xf>
    <xf numFmtId="0" fontId="3" fillId="0" borderId="40"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0" xfId="0" applyFont="1" applyFill="1" applyBorder="1" applyAlignment="1">
      <alignment horizontal="center" vertical="center" wrapText="1"/>
    </xf>
    <xf numFmtId="9" fontId="3" fillId="5" borderId="61" xfId="1" applyFont="1" applyFill="1" applyBorder="1" applyAlignment="1">
      <alignment horizontal="center" vertical="center"/>
    </xf>
    <xf numFmtId="9" fontId="3" fillId="5" borderId="43" xfId="1" applyFont="1" applyFill="1" applyBorder="1" applyAlignment="1">
      <alignment horizontal="center" vertical="center"/>
    </xf>
    <xf numFmtId="0" fontId="3" fillId="0" borderId="61" xfId="0" applyFont="1" applyBorder="1" applyAlignment="1">
      <alignment horizontal="center" vertical="center"/>
    </xf>
    <xf numFmtId="0" fontId="3" fillId="0" borderId="43" xfId="0" applyFont="1" applyBorder="1" applyAlignment="1">
      <alignment horizontal="center" vertical="center"/>
    </xf>
    <xf numFmtId="0" fontId="3" fillId="2" borderId="53"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2" fillId="2" borderId="53" xfId="0" applyFont="1" applyFill="1" applyBorder="1" applyAlignment="1">
      <alignment horizontal="justify" vertical="center" wrapText="1"/>
    </xf>
    <xf numFmtId="0" fontId="2" fillId="2" borderId="55" xfId="0" applyFont="1" applyFill="1" applyBorder="1" applyAlignment="1">
      <alignment horizontal="justify" vertical="center" wrapText="1"/>
    </xf>
    <xf numFmtId="14" fontId="5" fillId="2" borderId="59" xfId="0" applyNumberFormat="1" applyFont="1" applyFill="1" applyBorder="1" applyAlignment="1">
      <alignment horizontal="center" vertical="center"/>
    </xf>
    <xf numFmtId="0" fontId="3" fillId="2" borderId="51" xfId="0" applyFont="1" applyFill="1" applyBorder="1" applyAlignment="1">
      <alignment horizontal="center" vertical="center" wrapText="1"/>
    </xf>
    <xf numFmtId="0" fontId="13" fillId="2" borderId="51" xfId="0" applyFont="1" applyFill="1" applyBorder="1" applyAlignment="1">
      <alignment horizontal="justify" vertical="center" wrapText="1"/>
    </xf>
    <xf numFmtId="0" fontId="13" fillId="2" borderId="53" xfId="0" applyFont="1" applyFill="1" applyBorder="1" applyAlignment="1">
      <alignment horizontal="justify" vertical="center" wrapText="1"/>
    </xf>
    <xf numFmtId="0" fontId="2" fillId="2" borderId="51" xfId="0" applyFont="1" applyFill="1" applyBorder="1" applyAlignment="1">
      <alignment horizontal="justify" vertical="center" wrapText="1"/>
    </xf>
    <xf numFmtId="0" fontId="3" fillId="5" borderId="120" xfId="0" applyFont="1" applyFill="1" applyBorder="1" applyAlignment="1">
      <alignment horizontal="center" vertical="center"/>
    </xf>
    <xf numFmtId="0" fontId="17" fillId="0" borderId="50" xfId="0" applyFont="1" applyBorder="1" applyAlignment="1">
      <alignment horizontal="center" vertical="center" textRotation="90"/>
    </xf>
    <xf numFmtId="0" fontId="17" fillId="0" borderId="52" xfId="0" applyFont="1" applyBorder="1" applyAlignment="1">
      <alignment horizontal="center" vertical="center" textRotation="90"/>
    </xf>
    <xf numFmtId="0" fontId="17" fillId="0" borderId="54" xfId="0" applyFont="1" applyBorder="1" applyAlignment="1">
      <alignment horizontal="center" vertical="center" textRotation="90"/>
    </xf>
    <xf numFmtId="0" fontId="3" fillId="5" borderId="51" xfId="0" applyFont="1" applyFill="1" applyBorder="1" applyAlignment="1">
      <alignment horizontal="center" vertical="center" wrapText="1"/>
    </xf>
    <xf numFmtId="14" fontId="5" fillId="2" borderId="48" xfId="0" applyNumberFormat="1" applyFont="1" applyFill="1" applyBorder="1" applyAlignment="1">
      <alignment horizontal="center" vertical="center"/>
    </xf>
    <xf numFmtId="0" fontId="72" fillId="2" borderId="131" xfId="0" applyFont="1" applyFill="1" applyBorder="1" applyAlignment="1">
      <alignment horizontal="left" vertical="center" wrapText="1"/>
    </xf>
    <xf numFmtId="0" fontId="5" fillId="2" borderId="130" xfId="0" applyFont="1" applyFill="1" applyBorder="1" applyAlignment="1">
      <alignment horizontal="left" vertical="center" wrapText="1"/>
    </xf>
    <xf numFmtId="0" fontId="5" fillId="2" borderId="132" xfId="0" applyFont="1" applyFill="1" applyBorder="1" applyAlignment="1">
      <alignment horizontal="left" vertical="top" wrapText="1"/>
    </xf>
    <xf numFmtId="0" fontId="5" fillId="2" borderId="130" xfId="0" applyFont="1" applyFill="1" applyBorder="1" applyAlignment="1">
      <alignment horizontal="left" vertical="top" wrapText="1"/>
    </xf>
    <xf numFmtId="0" fontId="76" fillId="2" borderId="132" xfId="5" applyFont="1" applyFill="1" applyBorder="1" applyAlignment="1">
      <alignment horizontal="left" vertical="center" wrapText="1"/>
    </xf>
    <xf numFmtId="0" fontId="76" fillId="2" borderId="130" xfId="5"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5" borderId="46"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2" fillId="2" borderId="48" xfId="0" applyFont="1" applyFill="1" applyBorder="1" applyAlignment="1">
      <alignment horizontal="justify" vertical="center" wrapText="1"/>
    </xf>
    <xf numFmtId="0" fontId="3" fillId="2" borderId="38" xfId="0" applyFont="1" applyFill="1" applyBorder="1" applyAlignment="1">
      <alignment horizontal="justify" vertical="center" wrapText="1"/>
    </xf>
    <xf numFmtId="0" fontId="3" fillId="2" borderId="42" xfId="0" applyFont="1" applyFill="1" applyBorder="1" applyAlignment="1">
      <alignment horizontal="justify" vertical="center" wrapText="1"/>
    </xf>
    <xf numFmtId="0" fontId="3" fillId="2" borderId="38" xfId="0" applyFont="1" applyFill="1" applyBorder="1" applyAlignment="1">
      <alignment horizontal="center" vertical="center" wrapText="1"/>
    </xf>
    <xf numFmtId="0" fontId="3" fillId="5" borderId="116" xfId="0" applyFont="1" applyFill="1" applyBorder="1" applyAlignment="1">
      <alignment horizontal="center" vertical="center"/>
    </xf>
    <xf numFmtId="0" fontId="3" fillId="5" borderId="117" xfId="0" applyFont="1" applyFill="1" applyBorder="1" applyAlignment="1">
      <alignment horizontal="center" vertical="center"/>
    </xf>
    <xf numFmtId="0" fontId="3" fillId="5" borderId="118" xfId="0" applyFont="1" applyFill="1" applyBorder="1" applyAlignment="1">
      <alignment horizontal="center" vertical="center"/>
    </xf>
    <xf numFmtId="14" fontId="5" fillId="2" borderId="122" xfId="0" applyNumberFormat="1" applyFont="1" applyFill="1" applyBorder="1" applyAlignment="1">
      <alignment horizontal="center" vertical="center"/>
    </xf>
    <xf numFmtId="0" fontId="5" fillId="2" borderId="132" xfId="0" applyFont="1" applyFill="1" applyBorder="1" applyAlignment="1">
      <alignment horizontal="center" vertical="center" wrapText="1"/>
    </xf>
    <xf numFmtId="0" fontId="5" fillId="2" borderId="130"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17" fillId="2" borderId="37" xfId="0" applyFont="1" applyFill="1" applyBorder="1" applyAlignment="1">
      <alignment horizontal="center" vertical="center" textRotation="90"/>
    </xf>
    <xf numFmtId="0" fontId="17" fillId="2" borderId="41" xfId="0" applyFont="1" applyFill="1" applyBorder="1" applyAlignment="1">
      <alignment horizontal="center" vertical="center" textRotation="90"/>
    </xf>
    <xf numFmtId="0" fontId="3" fillId="5" borderId="38"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5" fillId="2" borderId="38" xfId="0" applyFont="1" applyFill="1" applyBorder="1" applyAlignment="1">
      <alignment horizontal="justify" vertical="center" wrapText="1"/>
    </xf>
    <xf numFmtId="0" fontId="5" fillId="2" borderId="42" xfId="0" applyFont="1" applyFill="1" applyBorder="1" applyAlignment="1">
      <alignment horizontal="justify" vertical="center" wrapText="1"/>
    </xf>
    <xf numFmtId="0" fontId="21" fillId="0" borderId="0" xfId="0" applyFont="1" applyAlignment="1">
      <alignment horizontal="center" vertical="center"/>
    </xf>
    <xf numFmtId="0" fontId="21" fillId="0" borderId="82" xfId="0" applyFont="1" applyBorder="1" applyAlignment="1">
      <alignment horizontal="center" vertical="center"/>
    </xf>
    <xf numFmtId="0" fontId="9" fillId="4" borderId="27"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9" xfId="0" applyFont="1" applyFill="1" applyBorder="1" applyAlignment="1">
      <alignment horizontal="center" vertical="center"/>
    </xf>
    <xf numFmtId="0" fontId="15" fillId="4" borderId="30"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6" fillId="4" borderId="79"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81" xfId="0" applyFont="1" applyFill="1" applyBorder="1" applyAlignment="1">
      <alignment horizontal="center" vertical="center" wrapText="1"/>
    </xf>
    <xf numFmtId="0" fontId="19" fillId="4" borderId="31" xfId="0" applyFont="1" applyFill="1" applyBorder="1" applyAlignment="1">
      <alignment horizontal="center" vertical="center"/>
    </xf>
    <xf numFmtId="0" fontId="19" fillId="4" borderId="34" xfId="0" applyFont="1" applyFill="1" applyBorder="1" applyAlignment="1">
      <alignment horizontal="center" vertical="center"/>
    </xf>
    <xf numFmtId="0" fontId="15" fillId="4" borderId="3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08" xfId="0" applyFont="1" applyFill="1" applyBorder="1" applyAlignment="1">
      <alignment horizontal="center" vertical="center" wrapText="1"/>
    </xf>
    <xf numFmtId="0" fontId="8" fillId="0" borderId="0" xfId="0" applyFont="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35" fillId="3" borderId="3"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1" xfId="0" applyFont="1" applyFill="1" applyBorder="1" applyAlignment="1">
      <alignment horizontal="center" vertical="center"/>
    </xf>
    <xf numFmtId="0" fontId="35" fillId="3" borderId="7" xfId="0" applyFont="1" applyFill="1" applyBorder="1" applyAlignment="1">
      <alignment horizontal="center" vertical="center"/>
    </xf>
    <xf numFmtId="0" fontId="71" fillId="3" borderId="1" xfId="0" applyFont="1" applyFill="1" applyBorder="1" applyAlignment="1">
      <alignment horizontal="center" vertical="center" wrapText="1"/>
    </xf>
    <xf numFmtId="0" fontId="71" fillId="3" borderId="7"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8" fillId="2" borderId="0" xfId="0" applyFont="1" applyFill="1" applyAlignment="1">
      <alignment horizontal="center" vertical="center"/>
    </xf>
    <xf numFmtId="0" fontId="23" fillId="2" borderId="6"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0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9" fillId="2" borderId="7" xfId="0" applyFont="1" applyFill="1" applyBorder="1" applyAlignment="1">
      <alignment horizontal="left" vertical="center" wrapText="1"/>
    </xf>
    <xf numFmtId="0" fontId="39" fillId="2" borderId="11" xfId="0" applyFont="1" applyFill="1" applyBorder="1" applyAlignment="1">
      <alignment horizontal="left" vertical="center" wrapText="1"/>
    </xf>
    <xf numFmtId="9" fontId="68" fillId="2" borderId="7" xfId="0" applyNumberFormat="1" applyFont="1" applyFill="1" applyBorder="1" applyAlignment="1">
      <alignment horizontal="center" vertical="center" wrapText="1"/>
    </xf>
    <xf numFmtId="9" fontId="68" fillId="2" borderId="11" xfId="0" applyNumberFormat="1"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11" xfId="0" applyFont="1" applyFill="1" applyBorder="1" applyAlignment="1">
      <alignment horizontal="center" vertical="center" wrapText="1"/>
    </xf>
    <xf numFmtId="14" fontId="39" fillId="2" borderId="7" xfId="0" applyNumberFormat="1" applyFont="1" applyFill="1" applyBorder="1" applyAlignment="1">
      <alignment horizontal="center" vertical="center" wrapText="1"/>
    </xf>
    <xf numFmtId="14" fontId="39" fillId="2" borderId="11" xfId="0" applyNumberFormat="1" applyFont="1" applyFill="1" applyBorder="1" applyAlignment="1">
      <alignment horizontal="center" vertical="center" wrapText="1"/>
    </xf>
    <xf numFmtId="9" fontId="39" fillId="2" borderId="7" xfId="1" applyFont="1" applyFill="1" applyBorder="1" applyAlignment="1">
      <alignment horizontal="center" vertical="center"/>
    </xf>
    <xf numFmtId="9" fontId="39" fillId="2" borderId="11" xfId="1" applyFont="1" applyFill="1" applyBorder="1" applyAlignment="1">
      <alignment horizontal="center" vertical="center"/>
    </xf>
    <xf numFmtId="0" fontId="61" fillId="2" borderId="7" xfId="0" applyFont="1" applyFill="1" applyBorder="1" applyAlignment="1">
      <alignment horizontal="center" vertical="center" wrapText="1"/>
    </xf>
    <xf numFmtId="0" fontId="61" fillId="2" borderId="11" xfId="0" applyFont="1" applyFill="1" applyBorder="1" applyAlignment="1">
      <alignment horizontal="center" vertical="center" wrapText="1"/>
    </xf>
    <xf numFmtId="9" fontId="69" fillId="2" borderId="7" xfId="1" applyFont="1" applyFill="1" applyBorder="1" applyAlignment="1">
      <alignment horizontal="left" vertical="center" wrapText="1"/>
    </xf>
    <xf numFmtId="9" fontId="69" fillId="2" borderId="11" xfId="1" applyFont="1" applyFill="1" applyBorder="1" applyAlignment="1">
      <alignment horizontal="left" vertical="center" wrapText="1"/>
    </xf>
    <xf numFmtId="0" fontId="45" fillId="2" borderId="135" xfId="5" applyFont="1" applyFill="1" applyBorder="1" applyAlignment="1">
      <alignment horizontal="left" vertical="center" wrapText="1"/>
    </xf>
    <xf numFmtId="0" fontId="45" fillId="2" borderId="136" xfId="5" applyFont="1" applyFill="1" applyBorder="1" applyAlignment="1">
      <alignment horizontal="left" vertical="center" wrapText="1"/>
    </xf>
    <xf numFmtId="0" fontId="31" fillId="2" borderId="40" xfId="0" applyFont="1" applyFill="1" applyBorder="1" applyAlignment="1">
      <alignment horizontal="left" vertical="center" wrapText="1"/>
    </xf>
    <xf numFmtId="0" fontId="31" fillId="2" borderId="43" xfId="0" applyFont="1" applyFill="1" applyBorder="1" applyAlignment="1">
      <alignment horizontal="left" vertical="center" wrapText="1"/>
    </xf>
    <xf numFmtId="0" fontId="28" fillId="2" borderId="40" xfId="0" applyFont="1" applyFill="1" applyBorder="1" applyAlignment="1">
      <alignment horizontal="justify" vertical="center" wrapText="1"/>
    </xf>
    <xf numFmtId="0" fontId="28" fillId="2" borderId="43" xfId="0" applyFont="1" applyFill="1" applyBorder="1" applyAlignment="1">
      <alignment horizontal="justify" vertical="center" wrapText="1"/>
    </xf>
    <xf numFmtId="0" fontId="28" fillId="2" borderId="39" xfId="0" applyFont="1" applyFill="1" applyBorder="1" applyAlignment="1">
      <alignment horizontal="justify" vertical="center" wrapText="1"/>
    </xf>
    <xf numFmtId="0" fontId="28" fillId="2" borderId="43" xfId="0" applyFont="1" applyFill="1" applyBorder="1" applyAlignment="1">
      <alignment horizontal="center" vertical="center" wrapText="1"/>
    </xf>
    <xf numFmtId="0" fontId="24" fillId="0" borderId="0" xfId="0" applyFont="1" applyAlignment="1">
      <alignment horizontal="center" vertical="center"/>
    </xf>
    <xf numFmtId="0" fontId="24" fillId="0" borderId="82" xfId="0" applyFont="1" applyBorder="1" applyAlignment="1">
      <alignment horizontal="center" vertical="center"/>
    </xf>
    <xf numFmtId="0" fontId="25" fillId="4" borderId="27" xfId="0" applyFont="1" applyFill="1" applyBorder="1" applyAlignment="1">
      <alignment horizontal="center" vertical="center"/>
    </xf>
    <xf numFmtId="0" fontId="25" fillId="4" borderId="28" xfId="0" applyFont="1" applyFill="1" applyBorder="1" applyAlignment="1">
      <alignment horizontal="center" vertical="center"/>
    </xf>
    <xf numFmtId="0" fontId="25" fillId="4" borderId="29" xfId="0" applyFont="1" applyFill="1" applyBorder="1" applyAlignment="1">
      <alignment horizontal="center" vertical="center"/>
    </xf>
    <xf numFmtId="0" fontId="27" fillId="4" borderId="30"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31" xfId="0" applyFont="1" applyFill="1" applyBorder="1" applyAlignment="1">
      <alignment horizontal="center" vertical="center"/>
    </xf>
    <xf numFmtId="0" fontId="27" fillId="4" borderId="34" xfId="0" applyFont="1" applyFill="1" applyBorder="1" applyAlignment="1">
      <alignment horizontal="center" vertical="center"/>
    </xf>
    <xf numFmtId="0" fontId="27" fillId="4" borderId="31" xfId="0" applyFont="1" applyFill="1" applyBorder="1" applyAlignment="1">
      <alignment horizontal="center" vertical="center" wrapText="1"/>
    </xf>
    <xf numFmtId="0" fontId="27" fillId="4" borderId="34" xfId="0" applyFont="1" applyFill="1" applyBorder="1" applyAlignment="1">
      <alignment horizontal="center" vertical="center" wrapText="1"/>
    </xf>
    <xf numFmtId="0" fontId="27" fillId="4" borderId="79" xfId="0" applyFont="1" applyFill="1" applyBorder="1" applyAlignment="1">
      <alignment horizontal="center" vertical="center"/>
    </xf>
    <xf numFmtId="0" fontId="27" fillId="4" borderId="80" xfId="0" applyFont="1" applyFill="1" applyBorder="1" applyAlignment="1">
      <alignment horizontal="center" vertical="center"/>
    </xf>
    <xf numFmtId="0" fontId="27" fillId="4" borderId="81" xfId="0" applyFont="1" applyFill="1" applyBorder="1" applyAlignment="1">
      <alignment horizontal="center" vertical="center"/>
    </xf>
    <xf numFmtId="0" fontId="27" fillId="4" borderId="32" xfId="0" applyFont="1" applyFill="1" applyBorder="1" applyAlignment="1">
      <alignment horizontal="center" vertical="center" wrapText="1"/>
    </xf>
    <xf numFmtId="0" fontId="27" fillId="4" borderId="35" xfId="0" applyFont="1" applyFill="1" applyBorder="1" applyAlignment="1">
      <alignment horizontal="center" vertical="center" wrapText="1"/>
    </xf>
    <xf numFmtId="0" fontId="32" fillId="4" borderId="30" xfId="0" applyFont="1" applyFill="1" applyBorder="1" applyAlignment="1">
      <alignment horizontal="center" vertical="center"/>
    </xf>
    <xf numFmtId="0" fontId="32" fillId="4" borderId="31" xfId="0" applyFont="1" applyFill="1" applyBorder="1" applyAlignment="1">
      <alignment horizontal="center" vertical="center"/>
    </xf>
    <xf numFmtId="0" fontId="32" fillId="4" borderId="32" xfId="0" applyFont="1" applyFill="1" applyBorder="1" applyAlignment="1">
      <alignment horizontal="center" vertical="center"/>
    </xf>
    <xf numFmtId="0" fontId="28" fillId="2" borderId="136" xfId="0" applyFont="1" applyFill="1" applyBorder="1" applyAlignment="1">
      <alignment horizontal="left" vertical="center" wrapText="1"/>
    </xf>
    <xf numFmtId="14" fontId="28" fillId="2" borderId="43" xfId="0" applyNumberFormat="1" applyFont="1" applyFill="1" applyBorder="1" applyAlignment="1">
      <alignment horizontal="center" vertical="center"/>
    </xf>
    <xf numFmtId="0" fontId="28" fillId="2" borderId="130" xfId="0" applyFont="1" applyFill="1" applyBorder="1" applyAlignment="1">
      <alignment horizontal="center" vertical="center" wrapText="1"/>
    </xf>
    <xf numFmtId="0" fontId="28" fillId="2" borderId="53" xfId="0" applyFont="1" applyFill="1" applyBorder="1" applyAlignment="1">
      <alignment horizontal="justify" vertical="center" wrapText="1"/>
    </xf>
    <xf numFmtId="0" fontId="28" fillId="2" borderId="45" xfId="0" applyFont="1" applyFill="1" applyBorder="1" applyAlignment="1">
      <alignment horizontal="left" vertical="center" wrapText="1"/>
    </xf>
    <xf numFmtId="0" fontId="28" fillId="2" borderId="43" xfId="0" applyFont="1" applyFill="1" applyBorder="1" applyAlignment="1">
      <alignment horizontal="left" vertical="center" wrapText="1"/>
    </xf>
    <xf numFmtId="0" fontId="28" fillId="5" borderId="44" xfId="0" applyFont="1" applyFill="1" applyBorder="1" applyAlignment="1">
      <alignment horizontal="center" vertical="center"/>
    </xf>
    <xf numFmtId="0" fontId="28" fillId="5" borderId="47" xfId="0" applyFont="1" applyFill="1" applyBorder="1" applyAlignment="1">
      <alignment horizontal="center" vertical="center"/>
    </xf>
    <xf numFmtId="0" fontId="28" fillId="2" borderId="145" xfId="0" applyFont="1" applyFill="1" applyBorder="1" applyAlignment="1">
      <alignment horizontal="left" vertical="center" wrapText="1"/>
    </xf>
    <xf numFmtId="0" fontId="28" fillId="2" borderId="69" xfId="0" applyFont="1" applyFill="1" applyBorder="1" applyAlignment="1">
      <alignment horizontal="justify" vertical="center" wrapText="1"/>
    </xf>
    <xf numFmtId="0" fontId="29" fillId="0" borderId="37"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93" xfId="0" applyFont="1" applyFill="1" applyBorder="1" applyAlignment="1">
      <alignment horizontal="center" vertical="center" wrapText="1"/>
    </xf>
    <xf numFmtId="0" fontId="28" fillId="0" borderId="43" xfId="0" applyFont="1" applyBorder="1" applyAlignment="1">
      <alignment horizontal="center" vertical="center"/>
    </xf>
    <xf numFmtId="0" fontId="28" fillId="8" borderId="43" xfId="0" applyFont="1" applyFill="1" applyBorder="1" applyAlignment="1">
      <alignment horizontal="center" vertical="center"/>
    </xf>
    <xf numFmtId="0" fontId="28" fillId="2" borderId="69" xfId="0" applyFont="1" applyFill="1" applyBorder="1" applyAlignment="1">
      <alignment horizontal="left" vertical="center" wrapText="1"/>
    </xf>
    <xf numFmtId="0" fontId="28" fillId="0" borderId="43" xfId="0" applyFont="1" applyFill="1" applyBorder="1" applyAlignment="1">
      <alignment horizontal="justify" vertical="center" wrapText="1"/>
    </xf>
    <xf numFmtId="0" fontId="31" fillId="10" borderId="89" xfId="0" applyFont="1" applyFill="1" applyBorder="1" applyAlignment="1">
      <alignment vertical="center" wrapText="1"/>
    </xf>
    <xf numFmtId="0" fontId="31" fillId="10" borderId="91" xfId="0" applyFont="1" applyFill="1" applyBorder="1" applyAlignment="1">
      <alignment vertical="center" wrapText="1"/>
    </xf>
    <xf numFmtId="0" fontId="28" fillId="2" borderId="146" xfId="0" applyFont="1" applyFill="1" applyBorder="1" applyAlignment="1">
      <alignment horizontal="left" vertical="center" wrapText="1"/>
    </xf>
    <xf numFmtId="0" fontId="31" fillId="2" borderId="45" xfId="0" applyFont="1" applyFill="1" applyBorder="1" applyAlignment="1">
      <alignment horizontal="left" vertical="center" wrapText="1"/>
    </xf>
    <xf numFmtId="0" fontId="28" fillId="2" borderId="130" xfId="0" applyFont="1" applyFill="1" applyBorder="1" applyAlignment="1">
      <alignment horizontal="left" vertical="center"/>
    </xf>
    <xf numFmtId="0" fontId="28" fillId="2" borderId="143" xfId="0" applyFont="1" applyFill="1" applyBorder="1" applyAlignment="1">
      <alignment horizontal="justify" vertical="center" wrapText="1"/>
    </xf>
    <xf numFmtId="0" fontId="28" fillId="2" borderId="140" xfId="0" applyFont="1" applyFill="1" applyBorder="1" applyAlignment="1">
      <alignment horizontal="justify" vertical="center" wrapText="1"/>
    </xf>
    <xf numFmtId="0" fontId="28" fillId="2" borderId="45" xfId="0" applyFont="1" applyFill="1" applyBorder="1" applyAlignment="1">
      <alignment vertical="top" wrapText="1"/>
    </xf>
    <xf numFmtId="0" fontId="60" fillId="2" borderId="141" xfId="0" applyFont="1" applyFill="1" applyBorder="1" applyAlignment="1">
      <alignment horizontal="left" vertical="center"/>
    </xf>
    <xf numFmtId="0" fontId="60" fillId="2" borderId="142" xfId="0" applyFont="1" applyFill="1" applyBorder="1" applyAlignment="1">
      <alignment horizontal="left" vertical="center"/>
    </xf>
    <xf numFmtId="9" fontId="27" fillId="9" borderId="72" xfId="0" applyNumberFormat="1" applyFont="1" applyFill="1" applyBorder="1" applyAlignment="1">
      <alignment horizontal="center" vertical="center"/>
    </xf>
    <xf numFmtId="9" fontId="27" fillId="9" borderId="73" xfId="0" applyNumberFormat="1" applyFont="1" applyFill="1" applyBorder="1" applyAlignment="1">
      <alignment horizontal="center" vertical="center"/>
    </xf>
    <xf numFmtId="0" fontId="28" fillId="2" borderId="0" xfId="0" applyFont="1" applyFill="1" applyAlignment="1">
      <alignment horizontal="left" vertical="top" wrapText="1"/>
    </xf>
    <xf numFmtId="0" fontId="60" fillId="0" borderId="53" xfId="0" applyFont="1" applyBorder="1" applyAlignment="1">
      <alignment horizontal="center" vertical="center"/>
    </xf>
    <xf numFmtId="0" fontId="30" fillId="10" borderId="86" xfId="0" applyFont="1" applyFill="1" applyBorder="1" applyAlignment="1">
      <alignment horizontal="left" vertical="center" wrapText="1"/>
    </xf>
    <xf numFmtId="0" fontId="30" fillId="10" borderId="88" xfId="0" applyFont="1" applyFill="1" applyBorder="1" applyAlignment="1">
      <alignment horizontal="left" vertical="center" wrapText="1"/>
    </xf>
    <xf numFmtId="0" fontId="30" fillId="10" borderId="97" xfId="0" applyFont="1" applyFill="1" applyBorder="1" applyAlignment="1">
      <alignment horizontal="left" vertical="center" wrapText="1"/>
    </xf>
    <xf numFmtId="0" fontId="30" fillId="10" borderId="100" xfId="0" applyFont="1" applyFill="1" applyBorder="1" applyAlignment="1">
      <alignment horizontal="left" vertical="center" wrapText="1"/>
    </xf>
    <xf numFmtId="0" fontId="30" fillId="10" borderId="101" xfId="0" applyFont="1" applyFill="1" applyBorder="1" applyAlignment="1">
      <alignment horizontal="center" vertical="center" wrapText="1"/>
    </xf>
    <xf numFmtId="0" fontId="30" fillId="10" borderId="102" xfId="0" applyFont="1" applyFill="1" applyBorder="1" applyAlignment="1">
      <alignment horizontal="center" vertical="center" wrapText="1"/>
    </xf>
    <xf numFmtId="1" fontId="28" fillId="5" borderId="44" xfId="4" applyNumberFormat="1" applyFont="1" applyFill="1" applyBorder="1" applyAlignment="1">
      <alignment horizontal="center" vertical="center"/>
    </xf>
    <xf numFmtId="1" fontId="28" fillId="5" borderId="47" xfId="4" applyNumberFormat="1" applyFont="1" applyFill="1" applyBorder="1" applyAlignment="1">
      <alignment horizontal="center" vertical="center"/>
    </xf>
    <xf numFmtId="0" fontId="30" fillId="10" borderId="89" xfId="0" applyFont="1" applyFill="1" applyBorder="1" applyAlignment="1">
      <alignment vertical="center" wrapText="1"/>
    </xf>
    <xf numFmtId="0" fontId="30" fillId="10" borderId="92" xfId="0" applyFont="1" applyFill="1" applyBorder="1" applyAlignment="1">
      <alignment vertical="center" wrapText="1"/>
    </xf>
    <xf numFmtId="0" fontId="30" fillId="10" borderId="89" xfId="0" applyFont="1" applyFill="1" applyBorder="1" applyAlignment="1">
      <alignment horizontal="center" vertical="center" wrapText="1"/>
    </xf>
    <xf numFmtId="0" fontId="30" fillId="10" borderId="92"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28" fillId="2" borderId="94" xfId="0" applyFont="1" applyFill="1" applyBorder="1" applyAlignment="1">
      <alignment horizontal="center" vertical="center" wrapText="1"/>
    </xf>
    <xf numFmtId="0" fontId="31" fillId="2" borderId="13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30" fillId="10" borderId="98" xfId="0" applyFont="1" applyFill="1" applyBorder="1" applyAlignment="1">
      <alignment horizontal="left" vertical="center" wrapText="1"/>
    </xf>
    <xf numFmtId="0" fontId="30" fillId="10" borderId="99" xfId="0" applyFont="1" applyFill="1" applyBorder="1" applyAlignment="1">
      <alignment horizontal="left" vertical="center" wrapText="1"/>
    </xf>
    <xf numFmtId="0" fontId="30" fillId="10" borderId="85"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30" fillId="10" borderId="90" xfId="0" applyFont="1" applyFill="1" applyBorder="1" applyAlignment="1">
      <alignment vertical="center" wrapText="1"/>
    </xf>
    <xf numFmtId="0" fontId="30" fillId="10" borderId="91" xfId="0" applyFont="1" applyFill="1" applyBorder="1" applyAlignment="1">
      <alignment vertical="center" wrapText="1"/>
    </xf>
    <xf numFmtId="0" fontId="28" fillId="2" borderId="42" xfId="0" applyFont="1" applyFill="1" applyBorder="1" applyAlignment="1">
      <alignment horizontal="center" vertical="center" wrapText="1"/>
    </xf>
    <xf numFmtId="14" fontId="28" fillId="2" borderId="46" xfId="0" applyNumberFormat="1" applyFont="1" applyFill="1" applyBorder="1" applyAlignment="1">
      <alignment horizontal="center" vertical="center"/>
    </xf>
    <xf numFmtId="14" fontId="28" fillId="2" borderId="42" xfId="0" applyNumberFormat="1" applyFont="1" applyFill="1" applyBorder="1" applyAlignment="1">
      <alignment horizontal="center" vertical="center"/>
    </xf>
    <xf numFmtId="9" fontId="29" fillId="6" borderId="44" xfId="0" applyNumberFormat="1" applyFont="1" applyFill="1" applyBorder="1" applyAlignment="1">
      <alignment horizontal="center" vertical="center"/>
    </xf>
    <xf numFmtId="9" fontId="29" fillId="6" borderId="47" xfId="0" applyNumberFormat="1" applyFont="1" applyFill="1" applyBorder="1" applyAlignment="1">
      <alignment horizontal="center" vertical="center"/>
    </xf>
    <xf numFmtId="0" fontId="30" fillId="0" borderId="95" xfId="0" applyFont="1" applyBorder="1" applyAlignment="1">
      <alignment horizontal="left" vertical="center" wrapText="1"/>
    </xf>
    <xf numFmtId="0" fontId="30" fillId="0" borderId="88" xfId="0" applyFont="1" applyBorder="1" applyAlignment="1">
      <alignment horizontal="left" vertical="center" wrapText="1"/>
    </xf>
    <xf numFmtId="0" fontId="28" fillId="0" borderId="96" xfId="0" applyFont="1" applyFill="1" applyBorder="1" applyAlignment="1">
      <alignment vertical="center" wrapText="1"/>
    </xf>
    <xf numFmtId="0" fontId="28" fillId="0" borderId="91" xfId="0" applyFont="1" applyFill="1" applyBorder="1" applyAlignment="1">
      <alignment vertical="center" wrapText="1"/>
    </xf>
    <xf numFmtId="0" fontId="31" fillId="0" borderId="104" xfId="0" applyFont="1" applyBorder="1" applyAlignment="1">
      <alignment horizontal="left" vertical="center" wrapText="1"/>
    </xf>
    <xf numFmtId="0" fontId="31" fillId="0" borderId="91" xfId="0" applyFont="1" applyBorder="1" applyAlignment="1">
      <alignment horizontal="left" vertical="center" wrapText="1"/>
    </xf>
    <xf numFmtId="0" fontId="28" fillId="0" borderId="43" xfId="0" applyFont="1" applyBorder="1" applyAlignment="1">
      <alignment horizontal="center" vertical="center" wrapText="1"/>
    </xf>
    <xf numFmtId="0" fontId="28" fillId="2" borderId="134" xfId="0" applyFont="1" applyFill="1" applyBorder="1" applyAlignment="1">
      <alignment horizontal="center" vertical="center"/>
    </xf>
    <xf numFmtId="9" fontId="29" fillId="6" borderId="49" xfId="0" applyNumberFormat="1" applyFont="1" applyFill="1" applyBorder="1" applyAlignment="1">
      <alignment horizontal="center" vertical="center"/>
    </xf>
    <xf numFmtId="9" fontId="29" fillId="6" borderId="75" xfId="0" applyNumberFormat="1" applyFont="1" applyFill="1" applyBorder="1" applyAlignment="1">
      <alignment horizontal="center" vertical="center"/>
    </xf>
    <xf numFmtId="0" fontId="28" fillId="5" borderId="113" xfId="0" applyFont="1" applyFill="1" applyBorder="1" applyAlignment="1">
      <alignment horizontal="center" vertical="center"/>
    </xf>
    <xf numFmtId="0" fontId="28" fillId="5" borderId="49" xfId="0" applyFont="1" applyFill="1" applyBorder="1" applyAlignment="1">
      <alignment horizontal="center" vertical="center"/>
    </xf>
    <xf numFmtId="0" fontId="28" fillId="5" borderId="133" xfId="0" applyFont="1" applyFill="1" applyBorder="1" applyAlignment="1">
      <alignment horizontal="center" vertical="center"/>
    </xf>
    <xf numFmtId="0" fontId="28" fillId="5" borderId="75" xfId="0" applyFont="1" applyFill="1" applyBorder="1" applyAlignment="1">
      <alignment horizontal="center" vertical="center"/>
    </xf>
    <xf numFmtId="0" fontId="28" fillId="5" borderId="76" xfId="0" applyFont="1" applyFill="1" applyBorder="1" applyAlignment="1">
      <alignment horizontal="center" vertical="center"/>
    </xf>
    <xf numFmtId="0" fontId="28" fillId="5" borderId="0" xfId="0" applyFont="1" applyFill="1" applyAlignment="1">
      <alignment horizontal="center" vertical="center"/>
    </xf>
    <xf numFmtId="0" fontId="28" fillId="5" borderId="77" xfId="0" applyFont="1" applyFill="1" applyBorder="1" applyAlignment="1">
      <alignment horizontal="center" vertical="center"/>
    </xf>
    <xf numFmtId="0" fontId="28" fillId="5" borderId="74" xfId="0" applyFont="1" applyFill="1" applyBorder="1" applyAlignment="1">
      <alignment horizontal="center" vertical="center"/>
    </xf>
    <xf numFmtId="0" fontId="28" fillId="5" borderId="114" xfId="0" applyFont="1" applyFill="1" applyBorder="1" applyAlignment="1">
      <alignment horizontal="center" vertical="center"/>
    </xf>
    <xf numFmtId="0" fontId="28" fillId="5" borderId="78" xfId="0" applyFont="1" applyFill="1" applyBorder="1" applyAlignment="1">
      <alignment horizontal="center" vertical="center"/>
    </xf>
    <xf numFmtId="0" fontId="28" fillId="2" borderId="43" xfId="0" applyFont="1" applyFill="1" applyBorder="1" applyAlignment="1">
      <alignment horizontal="center" vertical="center"/>
    </xf>
    <xf numFmtId="0" fontId="60" fillId="2" borderId="144" xfId="0" applyFont="1" applyFill="1" applyBorder="1" applyAlignment="1">
      <alignment horizontal="left" vertical="center"/>
    </xf>
    <xf numFmtId="0" fontId="28" fillId="2" borderId="55" xfId="0" applyFont="1" applyFill="1" applyBorder="1" applyAlignment="1">
      <alignment horizontal="justify" vertical="center" wrapText="1"/>
    </xf>
    <xf numFmtId="14" fontId="31" fillId="2" borderId="43" xfId="0" applyNumberFormat="1" applyFont="1" applyFill="1" applyBorder="1" applyAlignment="1">
      <alignment horizontal="center" vertical="center"/>
    </xf>
    <xf numFmtId="0" fontId="31" fillId="2" borderId="43" xfId="0" applyFont="1" applyFill="1" applyBorder="1" applyAlignment="1">
      <alignment horizontal="center" vertical="center"/>
    </xf>
    <xf numFmtId="0" fontId="28" fillId="2" borderId="130" xfId="0" applyFont="1" applyFill="1" applyBorder="1" applyAlignment="1">
      <alignment horizontal="justify" vertical="center" wrapText="1"/>
    </xf>
    <xf numFmtId="0" fontId="28" fillId="2" borderId="132" xfId="0" applyFont="1" applyFill="1" applyBorder="1" applyAlignment="1">
      <alignment horizontal="justify" vertical="center" wrapText="1"/>
    </xf>
    <xf numFmtId="9" fontId="54" fillId="2" borderId="0" xfId="0" applyNumberFormat="1" applyFont="1" applyFill="1" applyBorder="1" applyAlignment="1">
      <alignment horizontal="center" vertical="center"/>
    </xf>
    <xf numFmtId="0" fontId="54" fillId="2" borderId="0" xfId="0" applyFont="1" applyFill="1" applyBorder="1" applyAlignment="1">
      <alignment horizontal="center" vertical="center"/>
    </xf>
    <xf numFmtId="0" fontId="55" fillId="2" borderId="0" xfId="0" applyFont="1" applyFill="1" applyBorder="1" applyAlignment="1">
      <alignment horizontal="center" vertical="center"/>
    </xf>
    <xf numFmtId="0" fontId="5" fillId="2" borderId="43"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53" xfId="0" applyFont="1" applyFill="1" applyBorder="1" applyAlignment="1">
      <alignment horizontal="left" vertical="center" wrapText="1"/>
    </xf>
  </cellXfs>
  <cellStyles count="6">
    <cellStyle name="Hipervínculo" xfId="5" builtinId="8"/>
    <cellStyle name="Millares [0]" xfId="4" builtinId="6"/>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251884</xdr:rowOff>
    </xdr:from>
    <xdr:ext cx="2677583" cy="523876"/>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51884"/>
          <a:ext cx="2677583" cy="5238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296883</xdr:colOff>
      <xdr:row>0</xdr:row>
      <xdr:rowOff>106385</xdr:rowOff>
    </xdr:from>
    <xdr:to>
      <xdr:col>2</xdr:col>
      <xdr:colOff>777586</xdr:colOff>
      <xdr:row>0</xdr:row>
      <xdr:rowOff>1073728</xdr:rowOff>
    </xdr:to>
    <xdr:pic>
      <xdr:nvPicPr>
        <xdr:cNvPr id="2" name="Imagen 1">
          <a:extLst>
            <a:ext uri="{FF2B5EF4-FFF2-40B4-BE49-F238E27FC236}">
              <a16:creationId xmlns:a16="http://schemas.microsoft.com/office/drawing/2014/main" id="{B44DD70B-C213-4871-903F-BA443BBFFA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883" y="106385"/>
          <a:ext cx="3338203" cy="9673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1</xdr:row>
      <xdr:rowOff>13607</xdr:rowOff>
    </xdr:from>
    <xdr:to>
      <xdr:col>1</xdr:col>
      <xdr:colOff>2342737</xdr:colOff>
      <xdr:row>3</xdr:row>
      <xdr:rowOff>16077</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BFADEA2-D244-4C95-8D5C-E07A18561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204107"/>
          <a:ext cx="2993158" cy="697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430137</xdr:colOff>
      <xdr:row>0</xdr:row>
      <xdr:rowOff>147409</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BBC1372-7F1C-4A27-9452-C1CD96B8F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137" y="147409"/>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187137</xdr:colOff>
      <xdr:row>0</xdr:row>
      <xdr:rowOff>177053</xdr:rowOff>
    </xdr:from>
    <xdr:ext cx="3728617" cy="7125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512" y="177053"/>
          <a:ext cx="3728617" cy="7125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666749</xdr:colOff>
      <xdr:row>0</xdr:row>
      <xdr:rowOff>285749</xdr:rowOff>
    </xdr:from>
    <xdr:ext cx="10429875" cy="2619375"/>
    <xdr:pic>
      <xdr:nvPicPr>
        <xdr:cNvPr id="2" name="Imagen 1">
          <a:extLst>
            <a:ext uri="{FF2B5EF4-FFF2-40B4-BE49-F238E27FC236}">
              <a16:creationId xmlns:a16="http://schemas.microsoft.com/office/drawing/2014/main" id="{29623263-2F9D-48F2-AB0D-BF48DCB067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285749"/>
          <a:ext cx="10429875" cy="26193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Jaimes/Downloads/MONITOREO%20DE%20TRAMILTES%20PAAC%202020%20-%20Registro%20Calific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icenty/AppData/Local/Microsoft/Windows/INetCache/Content.Outlook/WZSKEZM5/Monitoreo%20PAAC%20I%20Trimestre-Convalidaciones%20B&#225;s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 Moni Racionalización trámite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I14"/>
  <sheetViews>
    <sheetView topLeftCell="D11" zoomScale="80" zoomScaleNormal="80" workbookViewId="0">
      <selection activeCell="I14" sqref="I14"/>
    </sheetView>
  </sheetViews>
  <sheetFormatPr baseColWidth="10" defaultRowHeight="15"/>
  <cols>
    <col min="1" max="1" width="41.7109375" customWidth="1"/>
    <col min="2" max="2" width="12.140625" customWidth="1"/>
    <col min="3" max="3" width="54.85546875" customWidth="1"/>
    <col min="4" max="4" width="27.5703125" customWidth="1"/>
    <col min="5" max="5" width="28.140625" customWidth="1"/>
    <col min="6" max="6" width="20.28515625" customWidth="1"/>
    <col min="7" max="7" width="17.5703125" customWidth="1"/>
    <col min="8" max="8" width="17.42578125" style="187" customWidth="1"/>
    <col min="9" max="9" width="90.140625" customWidth="1"/>
  </cols>
  <sheetData>
    <row r="1" spans="1:9" ht="80.25" customHeight="1">
      <c r="A1" s="12"/>
      <c r="B1" s="13"/>
      <c r="C1" s="251" t="s">
        <v>92</v>
      </c>
      <c r="D1" s="251"/>
      <c r="E1" s="251"/>
      <c r="F1" s="251"/>
      <c r="G1" s="251"/>
      <c r="H1" s="251"/>
      <c r="I1" s="251"/>
    </row>
    <row r="2" spans="1:9" s="15" customFormat="1" ht="48.75" customHeight="1">
      <c r="A2" s="252" t="s">
        <v>125</v>
      </c>
      <c r="B2" s="252"/>
      <c r="C2" s="252"/>
      <c r="D2" s="252"/>
      <c r="E2" s="252"/>
      <c r="F2" s="252"/>
      <c r="G2" s="252"/>
      <c r="H2" s="252"/>
      <c r="I2" s="252"/>
    </row>
    <row r="3" spans="1:9" s="15" customFormat="1" ht="54.75" customHeight="1">
      <c r="A3" s="84" t="s">
        <v>91</v>
      </c>
      <c r="B3" s="84" t="s">
        <v>157</v>
      </c>
      <c r="C3" s="84" t="s">
        <v>90</v>
      </c>
      <c r="D3" s="84" t="s">
        <v>89</v>
      </c>
      <c r="E3" s="84" t="s">
        <v>126</v>
      </c>
      <c r="F3" s="84" t="s">
        <v>127</v>
      </c>
      <c r="G3" s="84" t="s">
        <v>128</v>
      </c>
      <c r="H3" s="84" t="s">
        <v>349</v>
      </c>
      <c r="I3" s="85" t="s">
        <v>387</v>
      </c>
    </row>
    <row r="4" spans="1:9" ht="117.75" customHeight="1">
      <c r="A4" s="188" t="s">
        <v>129</v>
      </c>
      <c r="B4" s="57" t="s">
        <v>83</v>
      </c>
      <c r="C4" s="112" t="s">
        <v>130</v>
      </c>
      <c r="D4" s="56" t="s">
        <v>131</v>
      </c>
      <c r="E4" s="56" t="s">
        <v>42</v>
      </c>
      <c r="F4" s="181">
        <v>43862</v>
      </c>
      <c r="G4" s="181" t="s">
        <v>132</v>
      </c>
      <c r="H4" s="183">
        <v>1</v>
      </c>
      <c r="I4" s="112" t="s">
        <v>423</v>
      </c>
    </row>
    <row r="5" spans="1:9" ht="78.75" customHeight="1">
      <c r="A5" s="253" t="s">
        <v>133</v>
      </c>
      <c r="B5" s="58" t="s">
        <v>44</v>
      </c>
      <c r="C5" s="11" t="s">
        <v>134</v>
      </c>
      <c r="D5" s="14" t="s">
        <v>135</v>
      </c>
      <c r="E5" s="14" t="s">
        <v>42</v>
      </c>
      <c r="F5" s="136">
        <v>43831</v>
      </c>
      <c r="G5" s="136">
        <v>43861</v>
      </c>
      <c r="H5" s="184">
        <v>1</v>
      </c>
      <c r="I5" s="112" t="s">
        <v>422</v>
      </c>
    </row>
    <row r="6" spans="1:9" s="87" customFormat="1" ht="165" customHeight="1">
      <c r="A6" s="253"/>
      <c r="B6" s="86" t="s">
        <v>41</v>
      </c>
      <c r="C6" s="6" t="s">
        <v>136</v>
      </c>
      <c r="D6" s="79" t="s">
        <v>137</v>
      </c>
      <c r="E6" s="137" t="s">
        <v>138</v>
      </c>
      <c r="F6" s="182">
        <v>43861</v>
      </c>
      <c r="G6" s="182">
        <v>44195</v>
      </c>
      <c r="H6" s="177">
        <v>0.9</v>
      </c>
      <c r="I6" s="11" t="s">
        <v>438</v>
      </c>
    </row>
    <row r="7" spans="1:9" s="126" customFormat="1" ht="128.25" customHeight="1">
      <c r="A7" s="254" t="s">
        <v>139</v>
      </c>
      <c r="B7" s="179" t="s">
        <v>38</v>
      </c>
      <c r="C7" s="11" t="s">
        <v>140</v>
      </c>
      <c r="D7" s="11" t="s">
        <v>141</v>
      </c>
      <c r="E7" s="69" t="s">
        <v>42</v>
      </c>
      <c r="F7" s="182">
        <v>43862</v>
      </c>
      <c r="G7" s="182">
        <v>44134</v>
      </c>
      <c r="H7" s="185">
        <v>0.7</v>
      </c>
      <c r="I7" s="11" t="s">
        <v>427</v>
      </c>
    </row>
    <row r="8" spans="1:9" ht="94.5" customHeight="1">
      <c r="A8" s="254"/>
      <c r="B8" s="86" t="s">
        <v>105</v>
      </c>
      <c r="C8" s="11" t="s">
        <v>142</v>
      </c>
      <c r="D8" s="14" t="s">
        <v>143</v>
      </c>
      <c r="E8" s="14" t="s">
        <v>42</v>
      </c>
      <c r="F8" s="136">
        <v>43863</v>
      </c>
      <c r="G8" s="136">
        <v>44196</v>
      </c>
      <c r="H8" s="186">
        <v>1</v>
      </c>
      <c r="I8" s="113" t="s">
        <v>439</v>
      </c>
    </row>
    <row r="9" spans="1:9" ht="195" customHeight="1">
      <c r="A9" s="254" t="s">
        <v>144</v>
      </c>
      <c r="B9" s="211" t="s">
        <v>23</v>
      </c>
      <c r="C9" s="212" t="s">
        <v>145</v>
      </c>
      <c r="D9" s="213" t="s">
        <v>146</v>
      </c>
      <c r="E9" s="213" t="s">
        <v>147</v>
      </c>
      <c r="F9" s="214">
        <v>43863</v>
      </c>
      <c r="G9" s="214">
        <v>44196</v>
      </c>
      <c r="H9" s="186">
        <v>0.75</v>
      </c>
      <c r="I9" s="212" t="s">
        <v>431</v>
      </c>
    </row>
    <row r="10" spans="1:9" ht="194.25" customHeight="1">
      <c r="A10" s="254"/>
      <c r="B10" s="211" t="s">
        <v>20</v>
      </c>
      <c r="C10" s="212" t="s">
        <v>148</v>
      </c>
      <c r="D10" s="213" t="s">
        <v>149</v>
      </c>
      <c r="E10" s="213" t="s">
        <v>138</v>
      </c>
      <c r="F10" s="214">
        <v>43863</v>
      </c>
      <c r="G10" s="214">
        <v>44196</v>
      </c>
      <c r="H10" s="186">
        <v>0.75</v>
      </c>
      <c r="I10" s="212" t="s">
        <v>432</v>
      </c>
    </row>
    <row r="11" spans="1:9" s="87" customFormat="1" ht="122.25" customHeight="1">
      <c r="A11" s="249" t="s">
        <v>150</v>
      </c>
      <c r="B11" s="179" t="s">
        <v>15</v>
      </c>
      <c r="C11" s="11" t="s">
        <v>151</v>
      </c>
      <c r="D11" s="180" t="s">
        <v>152</v>
      </c>
      <c r="E11" s="180" t="s">
        <v>153</v>
      </c>
      <c r="F11" s="250" t="s">
        <v>154</v>
      </c>
      <c r="G11" s="250"/>
      <c r="H11" s="178">
        <v>0.66</v>
      </c>
      <c r="I11" s="212" t="s">
        <v>425</v>
      </c>
    </row>
    <row r="12" spans="1:9" s="87" customFormat="1" ht="127.5" customHeight="1">
      <c r="A12" s="249"/>
      <c r="B12" s="215" t="s">
        <v>12</v>
      </c>
      <c r="C12" s="11" t="s">
        <v>155</v>
      </c>
      <c r="D12" s="180" t="s">
        <v>156</v>
      </c>
      <c r="E12" s="180" t="s">
        <v>153</v>
      </c>
      <c r="F12" s="250"/>
      <c r="G12" s="250"/>
      <c r="H12" s="178">
        <v>0.66</v>
      </c>
      <c r="I12" s="212" t="s">
        <v>440</v>
      </c>
    </row>
    <row r="13" spans="1:9" ht="32.25" customHeight="1">
      <c r="F13" s="241"/>
      <c r="G13" s="242"/>
      <c r="H13" s="243"/>
      <c r="I13" s="244"/>
    </row>
    <row r="14" spans="1:9">
      <c r="F14" s="241"/>
      <c r="G14" s="241"/>
      <c r="H14" s="241"/>
      <c r="I14" s="241"/>
    </row>
  </sheetData>
  <autoFilter ref="A3:I12" xr:uid="{00000000-0009-0000-0000-000000000000}"/>
  <mergeCells count="7">
    <mergeCell ref="A11:A12"/>
    <mergeCell ref="F11:G12"/>
    <mergeCell ref="C1:I1"/>
    <mergeCell ref="A2:I2"/>
    <mergeCell ref="A5:A6"/>
    <mergeCell ref="A7:A8"/>
    <mergeCell ref="A9: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C947-D413-49CF-9C3E-D65FC5A3BC57}">
  <sheetPr>
    <tabColor theme="0"/>
  </sheetPr>
  <dimension ref="A1:T23"/>
  <sheetViews>
    <sheetView tabSelected="1" topLeftCell="A8" zoomScale="50" zoomScaleNormal="50" workbookViewId="0">
      <selection activeCell="H13" sqref="H13"/>
    </sheetView>
  </sheetViews>
  <sheetFormatPr baseColWidth="10" defaultColWidth="0" defaultRowHeight="0" customHeight="1" zeroHeight="1"/>
  <cols>
    <col min="1" max="1" width="16.85546875" style="15" bestFit="1" customWidth="1"/>
    <col min="2" max="2" width="26" style="15" customWidth="1"/>
    <col min="3" max="3" width="23.28515625" style="51" customWidth="1"/>
    <col min="4" max="4" width="43.5703125" style="15" customWidth="1"/>
    <col min="5" max="5" width="25.140625" style="15" customWidth="1"/>
    <col min="6" max="6" width="29.42578125" style="15" customWidth="1"/>
    <col min="7" max="7" width="38.28515625" style="15" customWidth="1"/>
    <col min="8" max="8" width="39.7109375" style="15" customWidth="1"/>
    <col min="9" max="9" width="39.42578125" style="15" customWidth="1"/>
    <col min="10" max="10" width="18.85546875" style="15" customWidth="1"/>
    <col min="11" max="11" width="116.140625" style="15" customWidth="1"/>
    <col min="12" max="12" width="17.42578125" style="15" customWidth="1"/>
    <col min="13" max="13" width="96.28515625" style="15" customWidth="1"/>
    <col min="14" max="14" width="15" style="15" customWidth="1"/>
    <col min="15" max="15" width="90.85546875" style="15" customWidth="1"/>
    <col min="16" max="16" width="19.140625" style="15" customWidth="1"/>
    <col min="17" max="17" width="110.7109375" style="15" customWidth="1"/>
    <col min="18" max="20" width="0" style="15" hidden="1" customWidth="1"/>
    <col min="21" max="16384" width="11.42578125" style="15" hidden="1"/>
  </cols>
  <sheetData>
    <row r="1" spans="1:18" ht="102.75" customHeight="1">
      <c r="A1" s="49"/>
      <c r="B1" s="49"/>
      <c r="C1" s="50"/>
      <c r="D1" s="256"/>
      <c r="E1" s="256"/>
      <c r="F1" s="256"/>
      <c r="G1" s="256"/>
      <c r="H1" s="256"/>
      <c r="I1" s="256"/>
      <c r="J1" s="256"/>
      <c r="K1" s="256"/>
      <c r="L1" s="256"/>
      <c r="M1" s="256"/>
      <c r="N1" s="256"/>
      <c r="O1" s="256"/>
      <c r="P1" s="256"/>
      <c r="Q1" s="256"/>
      <c r="R1" s="49"/>
    </row>
    <row r="2" spans="1:18" ht="50.1" customHeight="1" thickBot="1">
      <c r="A2" s="257" t="s">
        <v>271</v>
      </c>
      <c r="B2" s="258"/>
      <c r="C2" s="258"/>
      <c r="D2" s="258"/>
      <c r="E2" s="258"/>
      <c r="F2" s="258"/>
      <c r="G2" s="258"/>
      <c r="H2" s="258"/>
      <c r="I2" s="258"/>
      <c r="J2" s="258"/>
      <c r="K2" s="258"/>
      <c r="L2" s="258"/>
      <c r="M2" s="258"/>
      <c r="N2" s="258"/>
      <c r="O2" s="258"/>
      <c r="P2" s="258"/>
      <c r="Q2" s="258"/>
      <c r="R2" s="49"/>
    </row>
    <row r="3" spans="1:18" s="117" customFormat="1" ht="42.75" customHeight="1" thickBot="1">
      <c r="A3" s="255" t="s">
        <v>272</v>
      </c>
      <c r="B3" s="255"/>
      <c r="C3" s="255" t="s">
        <v>273</v>
      </c>
      <c r="D3" s="255"/>
      <c r="E3" s="255"/>
      <c r="F3" s="255"/>
      <c r="G3" s="255"/>
      <c r="H3" s="255"/>
      <c r="I3" s="259" t="s">
        <v>285</v>
      </c>
      <c r="J3" s="260"/>
      <c r="K3" s="260"/>
      <c r="L3" s="260"/>
      <c r="M3" s="260"/>
      <c r="N3" s="260"/>
      <c r="O3" s="260"/>
      <c r="P3" s="260"/>
      <c r="Q3" s="260"/>
      <c r="R3" s="34"/>
    </row>
    <row r="4" spans="1:18" s="117" customFormat="1" ht="117" customHeight="1" thickBot="1">
      <c r="A4" s="115"/>
      <c r="B4" s="115"/>
      <c r="C4" s="115"/>
      <c r="D4" s="115"/>
      <c r="E4" s="115"/>
      <c r="F4" s="115"/>
      <c r="G4" s="115"/>
      <c r="H4" s="115"/>
      <c r="I4" s="116" t="s">
        <v>286</v>
      </c>
      <c r="J4" s="255" t="s">
        <v>287</v>
      </c>
      <c r="K4" s="255"/>
      <c r="L4" s="255" t="s">
        <v>288</v>
      </c>
      <c r="M4" s="255"/>
      <c r="N4" s="255" t="s">
        <v>289</v>
      </c>
      <c r="O4" s="255"/>
      <c r="P4" s="255" t="s">
        <v>329</v>
      </c>
      <c r="Q4" s="255"/>
      <c r="R4" s="34"/>
    </row>
    <row r="5" spans="1:18" s="196" customFormat="1" ht="111.75" customHeight="1">
      <c r="A5" s="191" t="s">
        <v>274</v>
      </c>
      <c r="B5" s="191" t="s">
        <v>275</v>
      </c>
      <c r="C5" s="191" t="s">
        <v>276</v>
      </c>
      <c r="D5" s="191" t="s">
        <v>277</v>
      </c>
      <c r="E5" s="191" t="s">
        <v>278</v>
      </c>
      <c r="F5" s="191" t="s">
        <v>279</v>
      </c>
      <c r="G5" s="191" t="s">
        <v>126</v>
      </c>
      <c r="H5" s="191" t="s">
        <v>290</v>
      </c>
      <c r="I5" s="192" t="s">
        <v>291</v>
      </c>
      <c r="J5" s="193" t="s">
        <v>292</v>
      </c>
      <c r="K5" s="194" t="s">
        <v>293</v>
      </c>
      <c r="L5" s="194" t="s">
        <v>292</v>
      </c>
      <c r="M5" s="194" t="s">
        <v>293</v>
      </c>
      <c r="N5" s="194" t="s">
        <v>292</v>
      </c>
      <c r="O5" s="194" t="s">
        <v>293</v>
      </c>
      <c r="P5" s="194" t="s">
        <v>292</v>
      </c>
      <c r="Q5" s="194" t="s">
        <v>293</v>
      </c>
      <c r="R5" s="195"/>
    </row>
    <row r="6" spans="1:18" s="190" customFormat="1" ht="321" customHeight="1">
      <c r="A6" s="198" t="s">
        <v>280</v>
      </c>
      <c r="B6" s="199" t="s">
        <v>281</v>
      </c>
      <c r="C6" s="199" t="s">
        <v>330</v>
      </c>
      <c r="D6" s="200" t="s">
        <v>294</v>
      </c>
      <c r="E6" s="198" t="s">
        <v>295</v>
      </c>
      <c r="F6" s="201">
        <v>44196</v>
      </c>
      <c r="G6" s="200" t="s">
        <v>282</v>
      </c>
      <c r="H6" s="114" t="str">
        <f>+H7</f>
        <v>German Cordón</v>
      </c>
      <c r="I6" s="114" t="s">
        <v>296</v>
      </c>
      <c r="J6" s="197" t="s">
        <v>157</v>
      </c>
      <c r="K6" s="200" t="s">
        <v>354</v>
      </c>
      <c r="L6" s="197" t="s">
        <v>157</v>
      </c>
      <c r="M6" s="200" t="s">
        <v>355</v>
      </c>
      <c r="N6" s="197" t="s">
        <v>157</v>
      </c>
      <c r="O6" s="200" t="s">
        <v>360</v>
      </c>
      <c r="P6" s="197" t="s">
        <v>157</v>
      </c>
      <c r="Q6" s="200" t="s">
        <v>441</v>
      </c>
      <c r="R6" s="189"/>
    </row>
    <row r="7" spans="1:18" s="190" customFormat="1" ht="207" customHeight="1">
      <c r="A7" s="198" t="s">
        <v>280</v>
      </c>
      <c r="B7" s="199" t="s">
        <v>281</v>
      </c>
      <c r="C7" s="199" t="s">
        <v>284</v>
      </c>
      <c r="D7" s="200" t="s">
        <v>283</v>
      </c>
      <c r="E7" s="201">
        <v>43831</v>
      </c>
      <c r="F7" s="201">
        <v>44196</v>
      </c>
      <c r="G7" s="200" t="s">
        <v>282</v>
      </c>
      <c r="H7" s="114" t="s">
        <v>311</v>
      </c>
      <c r="I7" s="114" t="s">
        <v>296</v>
      </c>
      <c r="J7" s="197" t="s">
        <v>157</v>
      </c>
      <c r="K7" s="200" t="s">
        <v>356</v>
      </c>
      <c r="L7" s="197" t="s">
        <v>157</v>
      </c>
      <c r="M7" s="200" t="s">
        <v>357</v>
      </c>
      <c r="N7" s="197" t="s">
        <v>157</v>
      </c>
      <c r="O7" s="200" t="s">
        <v>361</v>
      </c>
      <c r="P7" s="197" t="s">
        <v>157</v>
      </c>
      <c r="Q7" s="200" t="s">
        <v>362</v>
      </c>
      <c r="R7" s="189"/>
    </row>
    <row r="8" spans="1:18" s="227" customFormat="1" ht="300.75" customHeight="1">
      <c r="A8" s="219">
        <v>1853</v>
      </c>
      <c r="B8" s="220" t="s">
        <v>307</v>
      </c>
      <c r="C8" s="220" t="s">
        <v>308</v>
      </c>
      <c r="D8" s="221" t="s">
        <v>309</v>
      </c>
      <c r="E8" s="222">
        <v>43101</v>
      </c>
      <c r="F8" s="222">
        <v>44196</v>
      </c>
      <c r="G8" s="221" t="s">
        <v>310</v>
      </c>
      <c r="H8" s="223" t="s">
        <v>328</v>
      </c>
      <c r="I8" s="224" t="s">
        <v>296</v>
      </c>
      <c r="J8" s="225" t="s">
        <v>157</v>
      </c>
      <c r="K8" s="226" t="s">
        <v>358</v>
      </c>
      <c r="L8" s="225" t="s">
        <v>157</v>
      </c>
      <c r="M8" s="221" t="s">
        <v>359</v>
      </c>
      <c r="N8" s="225" t="s">
        <v>157</v>
      </c>
      <c r="O8" s="221" t="s">
        <v>363</v>
      </c>
      <c r="P8" s="225" t="s">
        <v>157</v>
      </c>
      <c r="Q8" s="221" t="s">
        <v>364</v>
      </c>
      <c r="R8" s="166"/>
    </row>
    <row r="9" spans="1:18" ht="15.75" hidden="1">
      <c r="A9" s="49"/>
      <c r="B9" s="49"/>
      <c r="C9" s="50"/>
      <c r="D9" s="49"/>
      <c r="E9" s="49"/>
      <c r="F9" s="49"/>
      <c r="G9" s="49"/>
      <c r="H9" s="49"/>
      <c r="I9" s="49"/>
      <c r="J9" s="49"/>
      <c r="K9" s="49"/>
      <c r="L9" s="49"/>
      <c r="M9" s="49"/>
      <c r="N9" s="49"/>
      <c r="O9" s="49"/>
      <c r="P9" s="49"/>
      <c r="Q9" s="49"/>
    </row>
    <row r="10" spans="1:18" ht="15.75" hidden="1">
      <c r="A10" s="49"/>
      <c r="B10" s="49"/>
      <c r="C10" s="50"/>
      <c r="D10" s="49"/>
      <c r="E10" s="49"/>
      <c r="F10" s="49"/>
      <c r="G10" s="49"/>
      <c r="H10" s="49"/>
      <c r="I10" s="49"/>
      <c r="J10" s="49"/>
      <c r="K10" s="49"/>
      <c r="L10" s="49"/>
      <c r="M10" s="49"/>
      <c r="N10" s="49"/>
      <c r="O10" s="49"/>
      <c r="P10" s="49"/>
      <c r="Q10" s="49"/>
    </row>
    <row r="11" spans="1:18" ht="15.75" hidden="1">
      <c r="A11" s="49"/>
      <c r="B11" s="49"/>
      <c r="C11" s="50"/>
      <c r="D11" s="49"/>
      <c r="E11" s="49"/>
      <c r="F11" s="49"/>
      <c r="G11" s="49"/>
      <c r="H11" s="49"/>
      <c r="I11" s="49"/>
      <c r="J11" s="49"/>
      <c r="K11" s="49"/>
      <c r="L11" s="49"/>
      <c r="M11" s="49"/>
      <c r="N11" s="49"/>
      <c r="O11" s="49"/>
      <c r="P11" s="49"/>
      <c r="Q11" s="49"/>
    </row>
    <row r="12" spans="1:18" ht="15.75" hidden="1">
      <c r="A12" s="49"/>
      <c r="B12" s="49"/>
      <c r="C12" s="50"/>
      <c r="D12" s="49"/>
      <c r="E12" s="49"/>
      <c r="F12" s="49"/>
      <c r="G12" s="49"/>
      <c r="H12" s="49"/>
      <c r="I12" s="49"/>
      <c r="J12" s="49"/>
      <c r="K12" s="49"/>
      <c r="L12" s="49"/>
      <c r="M12" s="49"/>
      <c r="N12" s="49"/>
      <c r="O12" s="49"/>
      <c r="P12" s="49"/>
      <c r="Q12" s="49"/>
    </row>
    <row r="13" spans="1:18" ht="43.5" customHeight="1">
      <c r="H13" s="118"/>
    </row>
    <row r="14" spans="1:18" ht="15.75" hidden="1"/>
    <row r="15" spans="1:18" ht="15.75" hidden="1"/>
    <row r="16" spans="1:18" ht="15.75" hidden="1"/>
    <row r="17" spans="8:8" ht="15.75" hidden="1"/>
    <row r="18" spans="8:8" ht="15.75" hidden="1"/>
    <row r="19" spans="8:8" ht="15.75" hidden="1"/>
    <row r="20" spans="8:8" ht="15.75" hidden="1"/>
    <row r="21" spans="8:8" ht="15.75" hidden="1">
      <c r="H21" s="51"/>
    </row>
    <row r="22" spans="8:8" ht="15.75" hidden="1">
      <c r="H22" s="51"/>
    </row>
    <row r="23" spans="8:8" ht="15.75" hidden="1"/>
  </sheetData>
  <autoFilter ref="A5:Q5" xr:uid="{00000000-0009-0000-0000-000000000000}"/>
  <mergeCells count="9">
    <mergeCell ref="J4:K4"/>
    <mergeCell ref="L4:M4"/>
    <mergeCell ref="N4:O4"/>
    <mergeCell ref="P4:Q4"/>
    <mergeCell ref="D1:Q1"/>
    <mergeCell ref="A2:Q2"/>
    <mergeCell ref="A3:B3"/>
    <mergeCell ref="C3:H3"/>
    <mergeCell ref="I3:Q3"/>
  </mergeCells>
  <dataValidations count="3">
    <dataValidation type="list" showInputMessage="1" showErrorMessage="1" sqref="L6:L8 P6:P8" xr:uid="{1E68176C-35C0-457C-8B8D-1E54FFC6C6A2}">
      <formula1>"Sí, No"</formula1>
    </dataValidation>
    <dataValidation type="list" showInputMessage="1" showErrorMessage="1" sqref="J6:J8" xr:uid="{AC14F1C6-41D1-4FB4-9CA5-DEFF56D70316}">
      <formula1>"Sí,  No"</formula1>
    </dataValidation>
    <dataValidation type="list" allowBlank="1" showInputMessage="1" showErrorMessage="1" sqref="N6:N8" xr:uid="{5E5E4EDB-268E-4071-8E3E-E263C83968BC}">
      <formula1>"Sí , No"</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0BD401F-532F-4DA1-961D-16FF698C34FD}">
          <x14:formula1>
            <xm:f>'C:\Users\Jorge Jaimes\Downloads\[MONITOREO DE TRAMILTES PAAC 2020 - Registro Calificado.xlsx]Hoja1'!#REF!</xm:f>
          </x14:formula1>
          <xm:sqref>I6:I7</xm:sqref>
        </x14:dataValidation>
        <x14:dataValidation type="list" allowBlank="1" showInputMessage="1" showErrorMessage="1" xr:uid="{4C233700-FC76-4901-9E77-CA7B6733AE3C}">
          <x14:formula1>
            <xm:f>'C:\Users\jbicenty\AppData\Local\Microsoft\Windows\INetCache\Content.Outlook\WZSKEZM5\[Monitoreo PAAC I Trimestre-Convalidaciones Básica.xlsx]Hoja1'!#REF!</xm:f>
          </x14:formula1>
          <xm:sqref>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BBAD-C86E-4B5C-B248-5510FE366DAE}">
  <sheetPr>
    <tabColor theme="0"/>
  </sheetPr>
  <dimension ref="A1:V45"/>
  <sheetViews>
    <sheetView topLeftCell="G33" zoomScale="60" zoomScaleNormal="60" workbookViewId="0">
      <selection activeCell="V29" sqref="V29:V30"/>
    </sheetView>
  </sheetViews>
  <sheetFormatPr baseColWidth="10" defaultRowHeight="15"/>
  <cols>
    <col min="1" max="1" width="22" customWidth="1"/>
    <col min="2" max="2" width="52.7109375" customWidth="1"/>
    <col min="4" max="4" width="9.42578125" customWidth="1"/>
    <col min="5" max="5" width="7.85546875" customWidth="1"/>
    <col min="6" max="6" width="6.140625" customWidth="1"/>
    <col min="7" max="7" width="7.28515625" customWidth="1"/>
    <col min="8" max="8" width="49" style="32" customWidth="1"/>
    <col min="9" max="9" width="69" customWidth="1"/>
    <col min="10" max="10" width="19.85546875" customWidth="1"/>
    <col min="11" max="16" width="11.42578125" customWidth="1"/>
    <col min="17" max="17" width="16.7109375" customWidth="1"/>
    <col min="18" max="18" width="17.28515625" customWidth="1"/>
    <col min="19" max="19" width="34.5703125" customWidth="1"/>
    <col min="20" max="20" width="18.42578125" customWidth="1"/>
    <col min="21" max="21" width="159.42578125" customWidth="1"/>
    <col min="22" max="22" width="67.140625" customWidth="1"/>
  </cols>
  <sheetData>
    <row r="1" spans="1:22">
      <c r="A1" s="402" t="s">
        <v>92</v>
      </c>
      <c r="B1" s="402"/>
      <c r="C1" s="402"/>
      <c r="D1" s="402"/>
      <c r="E1" s="402"/>
      <c r="F1" s="402"/>
      <c r="G1" s="402"/>
      <c r="H1" s="402"/>
      <c r="I1" s="402"/>
      <c r="J1" s="402"/>
      <c r="K1" s="402"/>
      <c r="L1" s="402"/>
      <c r="M1" s="402"/>
      <c r="N1" s="402"/>
      <c r="O1" s="402"/>
      <c r="P1" s="402"/>
      <c r="Q1" s="402"/>
      <c r="R1" s="402"/>
      <c r="S1" s="402"/>
      <c r="T1" s="402"/>
      <c r="U1" s="402"/>
      <c r="V1" s="402"/>
    </row>
    <row r="2" spans="1:22">
      <c r="A2" s="402"/>
      <c r="B2" s="402"/>
      <c r="C2" s="402"/>
      <c r="D2" s="402"/>
      <c r="E2" s="402"/>
      <c r="F2" s="402"/>
      <c r="G2" s="402"/>
      <c r="H2" s="402"/>
      <c r="I2" s="402"/>
      <c r="J2" s="402"/>
      <c r="K2" s="402"/>
      <c r="L2" s="402"/>
      <c r="M2" s="402"/>
      <c r="N2" s="402"/>
      <c r="O2" s="402"/>
      <c r="P2" s="402"/>
      <c r="Q2" s="402"/>
      <c r="R2" s="402"/>
      <c r="S2" s="402"/>
      <c r="T2" s="402"/>
      <c r="U2" s="402"/>
      <c r="V2" s="402"/>
    </row>
    <row r="3" spans="1:22" ht="39.75" customHeight="1">
      <c r="A3" s="402"/>
      <c r="B3" s="402"/>
      <c r="C3" s="402"/>
      <c r="D3" s="402"/>
      <c r="E3" s="402"/>
      <c r="F3" s="402"/>
      <c r="G3" s="402"/>
      <c r="H3" s="402"/>
      <c r="I3" s="402"/>
      <c r="J3" s="402"/>
      <c r="K3" s="402"/>
      <c r="L3" s="402"/>
      <c r="M3" s="402"/>
      <c r="N3" s="402"/>
      <c r="O3" s="402"/>
      <c r="P3" s="402"/>
      <c r="Q3" s="402"/>
      <c r="R3" s="402"/>
      <c r="S3" s="402"/>
      <c r="T3" s="402"/>
      <c r="U3" s="402"/>
      <c r="V3" s="402"/>
    </row>
    <row r="4" spans="1:22" ht="20.25" customHeight="1" thickBot="1">
      <c r="A4" s="403"/>
      <c r="B4" s="403"/>
      <c r="C4" s="403"/>
      <c r="D4" s="403"/>
      <c r="E4" s="403"/>
      <c r="F4" s="403"/>
      <c r="G4" s="403"/>
      <c r="H4" s="403"/>
      <c r="I4" s="403"/>
      <c r="J4" s="403"/>
      <c r="K4" s="403"/>
      <c r="L4" s="403"/>
      <c r="M4" s="403"/>
      <c r="N4" s="403"/>
      <c r="O4" s="403"/>
      <c r="P4" s="403"/>
      <c r="Q4" s="403"/>
      <c r="R4" s="403"/>
      <c r="S4" s="403"/>
      <c r="T4" s="403"/>
      <c r="U4" s="403"/>
      <c r="V4" s="403"/>
    </row>
    <row r="5" spans="1:22" ht="54" customHeight="1" thickBot="1">
      <c r="A5" s="404" t="s">
        <v>159</v>
      </c>
      <c r="B5" s="405"/>
      <c r="C5" s="405"/>
      <c r="D5" s="405"/>
      <c r="E5" s="405"/>
      <c r="F5" s="405"/>
      <c r="G5" s="405"/>
      <c r="H5" s="405"/>
      <c r="I5" s="405"/>
      <c r="J5" s="405"/>
      <c r="K5" s="405"/>
      <c r="L5" s="405"/>
      <c r="M5" s="405"/>
      <c r="N5" s="405"/>
      <c r="O5" s="405"/>
      <c r="P5" s="405"/>
      <c r="Q5" s="405"/>
      <c r="R5" s="405"/>
      <c r="S5" s="405"/>
      <c r="T5" s="405"/>
      <c r="U5" s="405"/>
      <c r="V5" s="406"/>
    </row>
    <row r="6" spans="1:22" ht="30" customHeight="1">
      <c r="A6" s="407" t="s">
        <v>160</v>
      </c>
      <c r="B6" s="409" t="s">
        <v>161</v>
      </c>
      <c r="C6" s="411" t="s">
        <v>162</v>
      </c>
      <c r="D6" s="412"/>
      <c r="E6" s="412"/>
      <c r="F6" s="412"/>
      <c r="G6" s="413"/>
      <c r="H6" s="414" t="s">
        <v>163</v>
      </c>
      <c r="I6" s="414" t="s">
        <v>164</v>
      </c>
      <c r="J6" s="409" t="s">
        <v>165</v>
      </c>
      <c r="K6" s="416" t="s">
        <v>166</v>
      </c>
      <c r="L6" s="416"/>
      <c r="M6" s="416"/>
      <c r="N6" s="416"/>
      <c r="O6" s="416"/>
      <c r="P6" s="416"/>
      <c r="Q6" s="416" t="s">
        <v>167</v>
      </c>
      <c r="R6" s="416"/>
      <c r="S6" s="391" t="s">
        <v>168</v>
      </c>
      <c r="T6" s="393" t="s">
        <v>169</v>
      </c>
      <c r="U6" s="394"/>
      <c r="V6" s="395"/>
    </row>
    <row r="7" spans="1:22" ht="84.75" customHeight="1" thickBot="1">
      <c r="A7" s="408"/>
      <c r="B7" s="410"/>
      <c r="C7" s="47" t="s">
        <v>170</v>
      </c>
      <c r="D7" s="47" t="s">
        <v>171</v>
      </c>
      <c r="E7" s="47" t="s">
        <v>172</v>
      </c>
      <c r="F7" s="47" t="s">
        <v>173</v>
      </c>
      <c r="G7" s="48" t="s">
        <v>174</v>
      </c>
      <c r="H7" s="415"/>
      <c r="I7" s="415"/>
      <c r="J7" s="410"/>
      <c r="K7" s="19" t="s">
        <v>265</v>
      </c>
      <c r="L7" s="19" t="s">
        <v>266</v>
      </c>
      <c r="M7" s="19" t="s">
        <v>267</v>
      </c>
      <c r="N7" s="19" t="s">
        <v>268</v>
      </c>
      <c r="O7" s="19" t="s">
        <v>264</v>
      </c>
      <c r="P7" s="170" t="s">
        <v>175</v>
      </c>
      <c r="Q7" s="20" t="s">
        <v>176</v>
      </c>
      <c r="R7" s="20" t="s">
        <v>177</v>
      </c>
      <c r="S7" s="392"/>
      <c r="T7" s="20" t="s">
        <v>350</v>
      </c>
      <c r="U7" s="60" t="s">
        <v>178</v>
      </c>
      <c r="V7" s="59" t="s">
        <v>179</v>
      </c>
    </row>
    <row r="8" spans="1:22" ht="265.5" customHeight="1">
      <c r="A8" s="396" t="s">
        <v>180</v>
      </c>
      <c r="B8" s="384" t="s">
        <v>181</v>
      </c>
      <c r="C8" s="398" t="s">
        <v>182</v>
      </c>
      <c r="D8" s="384"/>
      <c r="E8" s="384"/>
      <c r="F8" s="384"/>
      <c r="G8" s="384"/>
      <c r="H8" s="400" t="s">
        <v>183</v>
      </c>
      <c r="I8" s="382" t="s">
        <v>184</v>
      </c>
      <c r="J8" s="384" t="s">
        <v>185</v>
      </c>
      <c r="K8" s="385">
        <v>1</v>
      </c>
      <c r="L8" s="386"/>
      <c r="M8" s="387"/>
      <c r="N8" s="233">
        <v>0</v>
      </c>
      <c r="O8" s="233" t="s">
        <v>186</v>
      </c>
      <c r="P8" s="88">
        <f>+SUM(K8:N8)</f>
        <v>1</v>
      </c>
      <c r="Q8" s="388">
        <v>43855</v>
      </c>
      <c r="R8" s="388">
        <v>44104</v>
      </c>
      <c r="S8" s="389" t="s">
        <v>388</v>
      </c>
      <c r="T8" s="230">
        <v>1</v>
      </c>
      <c r="U8" s="373" t="s">
        <v>389</v>
      </c>
      <c r="V8" s="375" t="s">
        <v>390</v>
      </c>
    </row>
    <row r="9" spans="1:22" ht="28.5" customHeight="1" thickBot="1">
      <c r="A9" s="397"/>
      <c r="B9" s="293"/>
      <c r="C9" s="399"/>
      <c r="D9" s="293"/>
      <c r="E9" s="293"/>
      <c r="F9" s="293"/>
      <c r="G9" s="293"/>
      <c r="H9" s="401"/>
      <c r="I9" s="383"/>
      <c r="J9" s="293"/>
      <c r="K9" s="21">
        <v>0.6</v>
      </c>
      <c r="L9" s="21">
        <v>0.9</v>
      </c>
      <c r="M9" s="21">
        <v>1</v>
      </c>
      <c r="N9" s="21">
        <v>1</v>
      </c>
      <c r="O9" s="21"/>
      <c r="P9" s="169">
        <v>1</v>
      </c>
      <c r="Q9" s="295"/>
      <c r="R9" s="295"/>
      <c r="S9" s="390"/>
      <c r="T9" s="216">
        <v>1</v>
      </c>
      <c r="U9" s="374"/>
      <c r="V9" s="376"/>
    </row>
    <row r="10" spans="1:22" ht="97.5" customHeight="1">
      <c r="A10" s="397"/>
      <c r="B10" s="377" t="s">
        <v>187</v>
      </c>
      <c r="C10" s="379" t="s">
        <v>182</v>
      </c>
      <c r="D10" s="292"/>
      <c r="E10" s="292"/>
      <c r="F10" s="292"/>
      <c r="G10" s="292"/>
      <c r="H10" s="290" t="s">
        <v>188</v>
      </c>
      <c r="I10" s="290" t="s">
        <v>189</v>
      </c>
      <c r="J10" s="292" t="s">
        <v>190</v>
      </c>
      <c r="K10" s="271">
        <v>1</v>
      </c>
      <c r="L10" s="272"/>
      <c r="M10" s="174">
        <v>0</v>
      </c>
      <c r="N10" s="174">
        <v>0</v>
      </c>
      <c r="O10" s="174" t="s">
        <v>186</v>
      </c>
      <c r="P10" s="88">
        <f>+SUM(K10:N10)</f>
        <v>1</v>
      </c>
      <c r="Q10" s="294">
        <v>43855</v>
      </c>
      <c r="R10" s="294">
        <v>43982</v>
      </c>
      <c r="S10" s="250" t="s">
        <v>191</v>
      </c>
      <c r="T10" s="217">
        <v>1</v>
      </c>
      <c r="U10" s="372" t="s">
        <v>442</v>
      </c>
      <c r="V10" s="279" t="s">
        <v>392</v>
      </c>
    </row>
    <row r="11" spans="1:22" ht="31.5" customHeight="1" thickBot="1">
      <c r="A11" s="397"/>
      <c r="B11" s="378"/>
      <c r="C11" s="380"/>
      <c r="D11" s="301"/>
      <c r="E11" s="301"/>
      <c r="F11" s="301"/>
      <c r="G11" s="301"/>
      <c r="H11" s="381"/>
      <c r="I11" s="381"/>
      <c r="J11" s="293"/>
      <c r="K11" s="21">
        <v>0.6</v>
      </c>
      <c r="L11" s="21">
        <v>1</v>
      </c>
      <c r="M11" s="21">
        <v>1</v>
      </c>
      <c r="N11" s="21">
        <v>1</v>
      </c>
      <c r="O11" s="21"/>
      <c r="P11" s="169">
        <v>1</v>
      </c>
      <c r="Q11" s="295"/>
      <c r="R11" s="295"/>
      <c r="S11" s="250"/>
      <c r="T11" s="216">
        <v>1</v>
      </c>
      <c r="U11" s="372"/>
      <c r="V11" s="279"/>
    </row>
    <row r="12" spans="1:22" ht="90" customHeight="1">
      <c r="A12" s="397"/>
      <c r="B12" s="378"/>
      <c r="C12" s="380"/>
      <c r="D12" s="301"/>
      <c r="E12" s="301"/>
      <c r="F12" s="301"/>
      <c r="G12" s="301"/>
      <c r="H12" s="381"/>
      <c r="I12" s="381"/>
      <c r="J12" s="292" t="s">
        <v>192</v>
      </c>
      <c r="K12" s="174">
        <v>1</v>
      </c>
      <c r="L12" s="174">
        <v>0</v>
      </c>
      <c r="M12" s="271">
        <v>1</v>
      </c>
      <c r="N12" s="272">
        <v>0</v>
      </c>
      <c r="O12" s="174" t="s">
        <v>186</v>
      </c>
      <c r="P12" s="88">
        <v>1</v>
      </c>
      <c r="Q12" s="294">
        <v>44013</v>
      </c>
      <c r="R12" s="294">
        <v>44134</v>
      </c>
      <c r="S12" s="250"/>
      <c r="T12" s="217">
        <v>2</v>
      </c>
      <c r="U12" s="278" t="s">
        <v>391</v>
      </c>
      <c r="V12" s="279" t="s">
        <v>393</v>
      </c>
    </row>
    <row r="13" spans="1:22" ht="32.25" customHeight="1" thickBot="1">
      <c r="A13" s="397"/>
      <c r="B13" s="378"/>
      <c r="C13" s="380"/>
      <c r="D13" s="301"/>
      <c r="E13" s="301"/>
      <c r="F13" s="301"/>
      <c r="G13" s="301"/>
      <c r="H13" s="381"/>
      <c r="I13" s="381"/>
      <c r="J13" s="301"/>
      <c r="K13" s="22">
        <v>0.5</v>
      </c>
      <c r="L13" s="22">
        <v>0.5</v>
      </c>
      <c r="M13" s="22">
        <v>1</v>
      </c>
      <c r="N13" s="22">
        <v>1</v>
      </c>
      <c r="O13" s="22"/>
      <c r="P13" s="75">
        <v>1</v>
      </c>
      <c r="Q13" s="370"/>
      <c r="R13" s="370"/>
      <c r="S13" s="250"/>
      <c r="T13" s="216">
        <v>1</v>
      </c>
      <c r="U13" s="371"/>
      <c r="V13" s="279"/>
    </row>
    <row r="14" spans="1:22" ht="84" customHeight="1">
      <c r="A14" s="366" t="s">
        <v>193</v>
      </c>
      <c r="B14" s="590" t="s">
        <v>194</v>
      </c>
      <c r="C14" s="361"/>
      <c r="D14" s="369" t="s">
        <v>182</v>
      </c>
      <c r="E14" s="369" t="s">
        <v>182</v>
      </c>
      <c r="F14" s="361"/>
      <c r="G14" s="361"/>
      <c r="H14" s="362" t="s">
        <v>195</v>
      </c>
      <c r="I14" s="364" t="s">
        <v>196</v>
      </c>
      <c r="J14" s="361" t="s">
        <v>185</v>
      </c>
      <c r="K14" s="312">
        <v>1</v>
      </c>
      <c r="L14" s="365"/>
      <c r="M14" s="313"/>
      <c r="N14" s="234">
        <v>0</v>
      </c>
      <c r="O14" s="234" t="s">
        <v>186</v>
      </c>
      <c r="P14" s="88">
        <f>+SUM(K14:N14)</f>
        <v>1</v>
      </c>
      <c r="Q14" s="314">
        <v>43855</v>
      </c>
      <c r="R14" s="314">
        <v>44104</v>
      </c>
      <c r="S14" s="250" t="s">
        <v>197</v>
      </c>
      <c r="T14" s="217">
        <v>1</v>
      </c>
      <c r="U14" s="278" t="s">
        <v>394</v>
      </c>
      <c r="V14" s="279" t="s">
        <v>395</v>
      </c>
    </row>
    <row r="15" spans="1:22" ht="46.5" customHeight="1" thickBot="1">
      <c r="A15" s="367"/>
      <c r="B15" s="591"/>
      <c r="C15" s="354"/>
      <c r="D15" s="356"/>
      <c r="E15" s="356"/>
      <c r="F15" s="354"/>
      <c r="G15" s="354"/>
      <c r="H15" s="363"/>
      <c r="I15" s="358"/>
      <c r="J15" s="354"/>
      <c r="K15" s="23">
        <v>0</v>
      </c>
      <c r="L15" s="23">
        <v>0.7</v>
      </c>
      <c r="M15" s="23">
        <v>1</v>
      </c>
      <c r="N15" s="23">
        <v>1</v>
      </c>
      <c r="O15" s="23"/>
      <c r="P15" s="76">
        <v>1</v>
      </c>
      <c r="Q15" s="315"/>
      <c r="R15" s="315"/>
      <c r="S15" s="250"/>
      <c r="T15" s="216">
        <v>1</v>
      </c>
      <c r="U15" s="278"/>
      <c r="V15" s="279"/>
    </row>
    <row r="16" spans="1:22" ht="108" customHeight="1">
      <c r="A16" s="367"/>
      <c r="B16" s="354" t="s">
        <v>198</v>
      </c>
      <c r="C16" s="354"/>
      <c r="D16" s="354"/>
      <c r="E16" s="356" t="s">
        <v>182</v>
      </c>
      <c r="F16" s="356" t="s">
        <v>182</v>
      </c>
      <c r="G16" s="354"/>
      <c r="H16" s="358" t="s">
        <v>199</v>
      </c>
      <c r="I16" s="358" t="s">
        <v>200</v>
      </c>
      <c r="J16" s="354" t="s">
        <v>201</v>
      </c>
      <c r="K16" s="172">
        <v>0.25</v>
      </c>
      <c r="L16" s="172">
        <v>0.5</v>
      </c>
      <c r="M16" s="172">
        <v>0.75</v>
      </c>
      <c r="N16" s="172">
        <v>1</v>
      </c>
      <c r="O16" s="235" t="s">
        <v>186</v>
      </c>
      <c r="P16" s="88">
        <v>100</v>
      </c>
      <c r="Q16" s="305">
        <v>43831</v>
      </c>
      <c r="R16" s="305">
        <v>44196</v>
      </c>
      <c r="S16" s="250" t="s">
        <v>202</v>
      </c>
      <c r="T16" s="218">
        <v>0.75</v>
      </c>
      <c r="U16" s="278" t="s">
        <v>396</v>
      </c>
      <c r="V16" s="279" t="s">
        <v>397</v>
      </c>
    </row>
    <row r="17" spans="1:22" ht="30.75" customHeight="1" thickBot="1">
      <c r="A17" s="367"/>
      <c r="B17" s="354"/>
      <c r="C17" s="354"/>
      <c r="D17" s="354"/>
      <c r="E17" s="356"/>
      <c r="F17" s="356"/>
      <c r="G17" s="354"/>
      <c r="H17" s="358"/>
      <c r="I17" s="358"/>
      <c r="J17" s="354"/>
      <c r="K17" s="23">
        <v>0.25</v>
      </c>
      <c r="L17" s="23">
        <v>0.5</v>
      </c>
      <c r="M17" s="23">
        <v>0.75</v>
      </c>
      <c r="N17" s="23">
        <v>1</v>
      </c>
      <c r="O17" s="23"/>
      <c r="P17" s="76">
        <v>1</v>
      </c>
      <c r="Q17" s="305"/>
      <c r="R17" s="305"/>
      <c r="S17" s="250"/>
      <c r="T17" s="216">
        <v>0.75</v>
      </c>
      <c r="U17" s="278"/>
      <c r="V17" s="298"/>
    </row>
    <row r="18" spans="1:22" ht="120" customHeight="1">
      <c r="A18" s="367"/>
      <c r="B18" s="354"/>
      <c r="C18" s="354"/>
      <c r="D18" s="356" t="s">
        <v>182</v>
      </c>
      <c r="E18" s="356" t="s">
        <v>182</v>
      </c>
      <c r="F18" s="356" t="s">
        <v>182</v>
      </c>
      <c r="G18" s="354"/>
      <c r="H18" s="358" t="s">
        <v>203</v>
      </c>
      <c r="I18" s="358" t="s">
        <v>204</v>
      </c>
      <c r="J18" s="354" t="s">
        <v>205</v>
      </c>
      <c r="K18" s="172">
        <v>0.25</v>
      </c>
      <c r="L18" s="172">
        <v>0.5</v>
      </c>
      <c r="M18" s="172">
        <v>0.75</v>
      </c>
      <c r="N18" s="172">
        <v>1</v>
      </c>
      <c r="O18" s="174" t="s">
        <v>186</v>
      </c>
      <c r="P18" s="88">
        <v>100</v>
      </c>
      <c r="Q18" s="305">
        <v>43855</v>
      </c>
      <c r="R18" s="305">
        <v>44196</v>
      </c>
      <c r="S18" s="250"/>
      <c r="T18" s="218">
        <v>0.75</v>
      </c>
      <c r="U18" s="278" t="s">
        <v>443</v>
      </c>
      <c r="V18" s="279" t="s">
        <v>398</v>
      </c>
    </row>
    <row r="19" spans="1:22" ht="34.5" customHeight="1" thickBot="1">
      <c r="A19" s="368"/>
      <c r="B19" s="355"/>
      <c r="C19" s="355"/>
      <c r="D19" s="357"/>
      <c r="E19" s="357"/>
      <c r="F19" s="357"/>
      <c r="G19" s="355"/>
      <c r="H19" s="359"/>
      <c r="I19" s="359"/>
      <c r="J19" s="355"/>
      <c r="K19" s="24">
        <v>0.25</v>
      </c>
      <c r="L19" s="24">
        <v>0.5</v>
      </c>
      <c r="M19" s="24">
        <v>0.75</v>
      </c>
      <c r="N19" s="24">
        <v>1</v>
      </c>
      <c r="O19" s="24"/>
      <c r="P19" s="77">
        <v>1</v>
      </c>
      <c r="Q19" s="360"/>
      <c r="R19" s="360"/>
      <c r="S19" s="250"/>
      <c r="T19" s="216">
        <v>0.75</v>
      </c>
      <c r="U19" s="278"/>
      <c r="V19" s="279"/>
    </row>
    <row r="20" spans="1:22" ht="120.75" customHeight="1">
      <c r="A20" s="344" t="s">
        <v>206</v>
      </c>
      <c r="B20" s="347" t="s">
        <v>207</v>
      </c>
      <c r="C20" s="233"/>
      <c r="D20" s="233" t="s">
        <v>182</v>
      </c>
      <c r="E20" s="233" t="s">
        <v>182</v>
      </c>
      <c r="F20" s="233"/>
      <c r="G20" s="233"/>
      <c r="H20" s="236" t="s">
        <v>208</v>
      </c>
      <c r="I20" s="236" t="s">
        <v>209</v>
      </c>
      <c r="J20" s="349" t="s">
        <v>201</v>
      </c>
      <c r="K20" s="350">
        <v>0.25</v>
      </c>
      <c r="L20" s="350">
        <v>0.5</v>
      </c>
      <c r="M20" s="350">
        <v>0.75</v>
      </c>
      <c r="N20" s="350">
        <v>1</v>
      </c>
      <c r="O20" s="352" t="s">
        <v>186</v>
      </c>
      <c r="P20" s="340">
        <v>100</v>
      </c>
      <c r="Q20" s="314">
        <v>43831</v>
      </c>
      <c r="R20" s="314">
        <v>44196</v>
      </c>
      <c r="S20" s="250" t="s">
        <v>202</v>
      </c>
      <c r="T20" s="342">
        <v>0.75</v>
      </c>
      <c r="U20" s="278" t="s">
        <v>399</v>
      </c>
      <c r="V20" s="279" t="s">
        <v>400</v>
      </c>
    </row>
    <row r="21" spans="1:22" ht="78.75" customHeight="1">
      <c r="A21" s="345"/>
      <c r="B21" s="348"/>
      <c r="C21" s="174"/>
      <c r="D21" s="174"/>
      <c r="E21" s="174" t="s">
        <v>182</v>
      </c>
      <c r="F21" s="174"/>
      <c r="G21" s="174"/>
      <c r="H21" s="237" t="s">
        <v>210</v>
      </c>
      <c r="I21" s="237" t="s">
        <v>326</v>
      </c>
      <c r="J21" s="269"/>
      <c r="K21" s="351"/>
      <c r="L21" s="351"/>
      <c r="M21" s="351"/>
      <c r="N21" s="351"/>
      <c r="O21" s="353"/>
      <c r="P21" s="341"/>
      <c r="Q21" s="305"/>
      <c r="R21" s="305"/>
      <c r="S21" s="250"/>
      <c r="T21" s="343"/>
      <c r="U21" s="278"/>
      <c r="V21" s="279"/>
    </row>
    <row r="22" spans="1:22" ht="60" customHeight="1">
      <c r="A22" s="345"/>
      <c r="B22" s="348"/>
      <c r="C22" s="174"/>
      <c r="D22" s="174"/>
      <c r="E22" s="174"/>
      <c r="F22" s="174" t="s">
        <v>182</v>
      </c>
      <c r="G22" s="174"/>
      <c r="H22" s="237" t="s">
        <v>211</v>
      </c>
      <c r="I22" s="237" t="s">
        <v>212</v>
      </c>
      <c r="J22" s="269"/>
      <c r="K22" s="351"/>
      <c r="L22" s="351"/>
      <c r="M22" s="351"/>
      <c r="N22" s="351"/>
      <c r="O22" s="353"/>
      <c r="P22" s="341"/>
      <c r="Q22" s="305"/>
      <c r="R22" s="305"/>
      <c r="S22" s="250"/>
      <c r="T22" s="343"/>
      <c r="U22" s="278"/>
      <c r="V22" s="279"/>
    </row>
    <row r="23" spans="1:22">
      <c r="A23" s="345"/>
      <c r="B23" s="348"/>
      <c r="C23" s="306"/>
      <c r="D23" s="306"/>
      <c r="E23" s="306"/>
      <c r="F23" s="306"/>
      <c r="G23" s="307" t="s">
        <v>182</v>
      </c>
      <c r="H23" s="287" t="s">
        <v>213</v>
      </c>
      <c r="I23" s="339" t="s">
        <v>214</v>
      </c>
      <c r="J23" s="269"/>
      <c r="K23" s="351"/>
      <c r="L23" s="351"/>
      <c r="M23" s="351"/>
      <c r="N23" s="351"/>
      <c r="O23" s="353"/>
      <c r="P23" s="341"/>
      <c r="Q23" s="305"/>
      <c r="R23" s="305"/>
      <c r="S23" s="250"/>
      <c r="T23" s="343"/>
      <c r="U23" s="278"/>
      <c r="V23" s="279"/>
    </row>
    <row r="24" spans="1:22" ht="37.5" customHeight="1">
      <c r="A24" s="345"/>
      <c r="B24" s="348"/>
      <c r="C24" s="306"/>
      <c r="D24" s="306"/>
      <c r="E24" s="306"/>
      <c r="F24" s="306"/>
      <c r="G24" s="307"/>
      <c r="H24" s="287"/>
      <c r="I24" s="339"/>
      <c r="J24" s="269"/>
      <c r="K24" s="21">
        <v>0.25</v>
      </c>
      <c r="L24" s="21">
        <v>0.5</v>
      </c>
      <c r="M24" s="21">
        <v>0.75</v>
      </c>
      <c r="N24" s="21">
        <v>1</v>
      </c>
      <c r="O24" s="21"/>
      <c r="P24" s="169">
        <v>1</v>
      </c>
      <c r="Q24" s="305"/>
      <c r="R24" s="305"/>
      <c r="S24" s="250"/>
      <c r="T24" s="216">
        <v>0.75</v>
      </c>
      <c r="U24" s="278"/>
      <c r="V24" s="279"/>
    </row>
    <row r="25" spans="1:22" ht="112.5" customHeight="1">
      <c r="A25" s="345"/>
      <c r="B25" s="589" t="s">
        <v>215</v>
      </c>
      <c r="C25" s="306"/>
      <c r="D25" s="322" t="s">
        <v>182</v>
      </c>
      <c r="E25" s="269"/>
      <c r="F25" s="269"/>
      <c r="G25" s="269"/>
      <c r="H25" s="335" t="s">
        <v>216</v>
      </c>
      <c r="I25" s="287" t="s">
        <v>217</v>
      </c>
      <c r="J25" s="269" t="s">
        <v>185</v>
      </c>
      <c r="K25" s="238"/>
      <c r="L25" s="337">
        <v>1</v>
      </c>
      <c r="M25" s="337"/>
      <c r="N25" s="338"/>
      <c r="O25" s="174" t="s">
        <v>186</v>
      </c>
      <c r="P25" s="78">
        <f>+SUM(K25:N25)</f>
        <v>1</v>
      </c>
      <c r="Q25" s="305">
        <v>43862</v>
      </c>
      <c r="R25" s="305">
        <v>44196</v>
      </c>
      <c r="S25" s="250" t="s">
        <v>197</v>
      </c>
      <c r="T25" s="217">
        <v>1</v>
      </c>
      <c r="U25" s="278" t="s">
        <v>435</v>
      </c>
      <c r="V25" s="279" t="s">
        <v>401</v>
      </c>
    </row>
    <row r="26" spans="1:22" ht="72.75" customHeight="1">
      <c r="A26" s="345"/>
      <c r="B26" s="589"/>
      <c r="C26" s="306"/>
      <c r="D26" s="322"/>
      <c r="E26" s="269"/>
      <c r="F26" s="269"/>
      <c r="G26" s="269"/>
      <c r="H26" s="336"/>
      <c r="I26" s="290"/>
      <c r="J26" s="292"/>
      <c r="K26" s="81">
        <v>0</v>
      </c>
      <c r="L26" s="22">
        <v>0.6</v>
      </c>
      <c r="M26" s="22">
        <v>0.7</v>
      </c>
      <c r="N26" s="22">
        <v>1</v>
      </c>
      <c r="O26" s="22"/>
      <c r="P26" s="75">
        <v>1</v>
      </c>
      <c r="Q26" s="315"/>
      <c r="R26" s="315"/>
      <c r="S26" s="250"/>
      <c r="T26" s="216">
        <v>0.7</v>
      </c>
      <c r="U26" s="278"/>
      <c r="V26" s="279"/>
    </row>
    <row r="27" spans="1:22" ht="63.75" customHeight="1">
      <c r="A27" s="345"/>
      <c r="B27" s="331" t="s">
        <v>218</v>
      </c>
      <c r="C27" s="306"/>
      <c r="D27" s="306"/>
      <c r="E27" s="306"/>
      <c r="F27" s="306"/>
      <c r="G27" s="271" t="s">
        <v>182</v>
      </c>
      <c r="H27" s="310" t="s">
        <v>219</v>
      </c>
      <c r="I27" s="326" t="s">
        <v>220</v>
      </c>
      <c r="J27" s="327" t="s">
        <v>221</v>
      </c>
      <c r="K27" s="174">
        <v>0</v>
      </c>
      <c r="L27" s="174">
        <v>0</v>
      </c>
      <c r="M27" s="271">
        <v>1</v>
      </c>
      <c r="N27" s="272"/>
      <c r="O27" s="89" t="s">
        <v>186</v>
      </c>
      <c r="P27" s="176">
        <f>+SUM(K27:N27)</f>
        <v>1</v>
      </c>
      <c r="Q27" s="328">
        <v>44013</v>
      </c>
      <c r="R27" s="328">
        <v>44196</v>
      </c>
      <c r="S27" s="330" t="s">
        <v>197</v>
      </c>
      <c r="T27" s="218">
        <v>0.4</v>
      </c>
      <c r="U27" s="278" t="s">
        <v>402</v>
      </c>
      <c r="V27" s="279" t="s">
        <v>403</v>
      </c>
    </row>
    <row r="28" spans="1:22" ht="27" customHeight="1" thickBot="1">
      <c r="A28" s="346"/>
      <c r="B28" s="332"/>
      <c r="C28" s="333"/>
      <c r="D28" s="333"/>
      <c r="E28" s="333"/>
      <c r="F28" s="333"/>
      <c r="G28" s="334"/>
      <c r="H28" s="310"/>
      <c r="I28" s="326"/>
      <c r="J28" s="327"/>
      <c r="K28" s="90">
        <v>0</v>
      </c>
      <c r="L28" s="90">
        <v>0</v>
      </c>
      <c r="M28" s="90">
        <v>0.4</v>
      </c>
      <c r="N28" s="90">
        <v>1</v>
      </c>
      <c r="O28" s="90"/>
      <c r="P28" s="90">
        <v>1</v>
      </c>
      <c r="Q28" s="329"/>
      <c r="R28" s="329"/>
      <c r="S28" s="330"/>
      <c r="T28" s="216">
        <v>0.4</v>
      </c>
      <c r="U28" s="278"/>
      <c r="V28" s="279"/>
    </row>
    <row r="29" spans="1:22" ht="101.25" customHeight="1">
      <c r="A29" s="317" t="s">
        <v>222</v>
      </c>
      <c r="B29" s="311" t="s">
        <v>223</v>
      </c>
      <c r="C29" s="320"/>
      <c r="D29" s="311"/>
      <c r="E29" s="321" t="s">
        <v>182</v>
      </c>
      <c r="F29" s="321" t="s">
        <v>182</v>
      </c>
      <c r="G29" s="323"/>
      <c r="H29" s="324" t="s">
        <v>345</v>
      </c>
      <c r="I29" s="310" t="s">
        <v>224</v>
      </c>
      <c r="J29" s="311" t="s">
        <v>344</v>
      </c>
      <c r="K29" s="173">
        <v>0</v>
      </c>
      <c r="L29" s="312">
        <v>1</v>
      </c>
      <c r="M29" s="313"/>
      <c r="N29" s="173">
        <v>0</v>
      </c>
      <c r="O29" s="173" t="s">
        <v>186</v>
      </c>
      <c r="P29" s="175">
        <f>+SUM(K29:N29)</f>
        <v>1</v>
      </c>
      <c r="Q29" s="314">
        <v>43922</v>
      </c>
      <c r="R29" s="314">
        <v>44104</v>
      </c>
      <c r="S29" s="316" t="s">
        <v>197</v>
      </c>
      <c r="T29" s="217">
        <v>1</v>
      </c>
      <c r="U29" s="278" t="s">
        <v>444</v>
      </c>
      <c r="V29" s="279" t="s">
        <v>454</v>
      </c>
    </row>
    <row r="30" spans="1:22" ht="108.75" customHeight="1">
      <c r="A30" s="318"/>
      <c r="B30" s="269"/>
      <c r="C30" s="306"/>
      <c r="D30" s="269"/>
      <c r="E30" s="322"/>
      <c r="F30" s="322"/>
      <c r="G30" s="308"/>
      <c r="H30" s="325"/>
      <c r="I30" s="310"/>
      <c r="J30" s="269"/>
      <c r="K30" s="22">
        <v>0</v>
      </c>
      <c r="L30" s="22">
        <v>0.6</v>
      </c>
      <c r="M30" s="22">
        <v>1</v>
      </c>
      <c r="N30" s="22">
        <v>1</v>
      </c>
      <c r="O30" s="22"/>
      <c r="P30" s="22">
        <v>1</v>
      </c>
      <c r="Q30" s="315"/>
      <c r="R30" s="315"/>
      <c r="S30" s="297"/>
      <c r="T30" s="216">
        <v>1</v>
      </c>
      <c r="U30" s="278"/>
      <c r="V30" s="279"/>
    </row>
    <row r="31" spans="1:22" ht="69.75" customHeight="1">
      <c r="A31" s="318"/>
      <c r="B31" s="269" t="s">
        <v>225</v>
      </c>
      <c r="C31" s="306"/>
      <c r="D31" s="307" t="s">
        <v>182</v>
      </c>
      <c r="E31" s="307" t="s">
        <v>182</v>
      </c>
      <c r="F31" s="307" t="s">
        <v>182</v>
      </c>
      <c r="G31" s="307" t="s">
        <v>182</v>
      </c>
      <c r="H31" s="291" t="s">
        <v>327</v>
      </c>
      <c r="I31" s="291" t="s">
        <v>226</v>
      </c>
      <c r="J31" s="308" t="s">
        <v>348</v>
      </c>
      <c r="K31" s="91">
        <v>0</v>
      </c>
      <c r="L31" s="92">
        <v>0.2</v>
      </c>
      <c r="M31" s="92">
        <v>0.7</v>
      </c>
      <c r="N31" s="92">
        <v>1</v>
      </c>
      <c r="O31" s="174" t="s">
        <v>186</v>
      </c>
      <c r="P31" s="93">
        <v>1</v>
      </c>
      <c r="Q31" s="309">
        <v>43855</v>
      </c>
      <c r="R31" s="305">
        <v>44196</v>
      </c>
      <c r="S31" s="297" t="s">
        <v>197</v>
      </c>
      <c r="T31" s="231">
        <v>0.7</v>
      </c>
      <c r="U31" s="278" t="s">
        <v>404</v>
      </c>
      <c r="V31" s="279" t="s">
        <v>405</v>
      </c>
    </row>
    <row r="32" spans="1:22" ht="34.5" customHeight="1">
      <c r="A32" s="318"/>
      <c r="B32" s="269"/>
      <c r="C32" s="306"/>
      <c r="D32" s="307"/>
      <c r="E32" s="307"/>
      <c r="F32" s="307"/>
      <c r="G32" s="307"/>
      <c r="H32" s="287"/>
      <c r="I32" s="287"/>
      <c r="J32" s="308"/>
      <c r="K32" s="25">
        <v>0</v>
      </c>
      <c r="L32" s="26">
        <v>0.2</v>
      </c>
      <c r="M32" s="26">
        <v>0.7</v>
      </c>
      <c r="N32" s="26">
        <v>1</v>
      </c>
      <c r="O32" s="27"/>
      <c r="P32" s="94">
        <v>1</v>
      </c>
      <c r="Q32" s="309"/>
      <c r="R32" s="305"/>
      <c r="S32" s="297"/>
      <c r="T32" s="216">
        <v>0.7</v>
      </c>
      <c r="U32" s="278"/>
      <c r="V32" s="279"/>
    </row>
    <row r="33" spans="1:22" ht="43.5" customHeight="1">
      <c r="A33" s="318"/>
      <c r="B33" s="269" t="s">
        <v>227</v>
      </c>
      <c r="C33" s="306"/>
      <c r="D33" s="306"/>
      <c r="E33" s="306"/>
      <c r="F33" s="306"/>
      <c r="G33" s="307" t="s">
        <v>182</v>
      </c>
      <c r="H33" s="287" t="s">
        <v>228</v>
      </c>
      <c r="I33" s="287" t="s">
        <v>229</v>
      </c>
      <c r="J33" s="269" t="s">
        <v>185</v>
      </c>
      <c r="K33" s="95">
        <v>0</v>
      </c>
      <c r="L33" s="95">
        <v>0</v>
      </c>
      <c r="M33" s="95">
        <v>0</v>
      </c>
      <c r="N33" s="303">
        <v>1</v>
      </c>
      <c r="O33" s="304"/>
      <c r="P33" s="96">
        <f>+SUM(K33:N33)</f>
        <v>1</v>
      </c>
      <c r="Q33" s="305">
        <v>44105</v>
      </c>
      <c r="R33" s="305">
        <v>44211</v>
      </c>
      <c r="S33" s="297" t="s">
        <v>34</v>
      </c>
      <c r="T33" s="232">
        <v>0</v>
      </c>
      <c r="U33" s="278" t="s">
        <v>406</v>
      </c>
      <c r="V33" s="298" t="s">
        <v>407</v>
      </c>
    </row>
    <row r="34" spans="1:22" ht="34.5" customHeight="1">
      <c r="A34" s="318"/>
      <c r="B34" s="269"/>
      <c r="C34" s="306"/>
      <c r="D34" s="306"/>
      <c r="E34" s="306"/>
      <c r="F34" s="306"/>
      <c r="G34" s="307"/>
      <c r="H34" s="287"/>
      <c r="I34" s="287"/>
      <c r="J34" s="269"/>
      <c r="K34" s="21">
        <v>0</v>
      </c>
      <c r="L34" s="21">
        <v>0</v>
      </c>
      <c r="M34" s="21">
        <v>0</v>
      </c>
      <c r="N34" s="299">
        <v>1</v>
      </c>
      <c r="O34" s="300"/>
      <c r="P34" s="21">
        <v>1</v>
      </c>
      <c r="Q34" s="305"/>
      <c r="R34" s="305"/>
      <c r="S34" s="297"/>
      <c r="T34" s="216">
        <v>0</v>
      </c>
      <c r="U34" s="278"/>
      <c r="V34" s="298"/>
    </row>
    <row r="35" spans="1:22" ht="104.25" customHeight="1">
      <c r="A35" s="318"/>
      <c r="B35" s="292" t="s">
        <v>230</v>
      </c>
      <c r="C35" s="281"/>
      <c r="D35" s="281"/>
      <c r="E35" s="281"/>
      <c r="F35" s="281"/>
      <c r="G35" s="283" t="s">
        <v>182</v>
      </c>
      <c r="H35" s="290" t="s">
        <v>231</v>
      </c>
      <c r="I35" s="290" t="s">
        <v>232</v>
      </c>
      <c r="J35" s="292" t="s">
        <v>185</v>
      </c>
      <c r="K35" s="171">
        <v>1</v>
      </c>
      <c r="L35" s="174">
        <v>0</v>
      </c>
      <c r="M35" s="174">
        <v>0</v>
      </c>
      <c r="N35" s="174">
        <v>0</v>
      </c>
      <c r="O35" s="174" t="s">
        <v>186</v>
      </c>
      <c r="P35" s="176">
        <f>+SUM(K35:N35)</f>
        <v>1</v>
      </c>
      <c r="Q35" s="294">
        <v>43855</v>
      </c>
      <c r="R35" s="294">
        <v>43921</v>
      </c>
      <c r="S35" s="296" t="s">
        <v>197</v>
      </c>
      <c r="T35" s="217">
        <v>1</v>
      </c>
      <c r="U35" s="278" t="s">
        <v>408</v>
      </c>
      <c r="V35" s="279" t="s">
        <v>409</v>
      </c>
    </row>
    <row r="36" spans="1:22" ht="52.5" customHeight="1">
      <c r="A36" s="318"/>
      <c r="B36" s="301"/>
      <c r="C36" s="302"/>
      <c r="D36" s="302"/>
      <c r="E36" s="302"/>
      <c r="F36" s="302"/>
      <c r="G36" s="289"/>
      <c r="H36" s="291"/>
      <c r="I36" s="291"/>
      <c r="J36" s="293"/>
      <c r="K36" s="21">
        <v>1</v>
      </c>
      <c r="L36" s="21">
        <v>1</v>
      </c>
      <c r="M36" s="21">
        <v>1</v>
      </c>
      <c r="N36" s="21">
        <v>1</v>
      </c>
      <c r="O36" s="21"/>
      <c r="P36" s="21">
        <v>1</v>
      </c>
      <c r="Q36" s="295"/>
      <c r="R36" s="295"/>
      <c r="S36" s="296"/>
      <c r="T36" s="216">
        <v>1</v>
      </c>
      <c r="U36" s="278"/>
      <c r="V36" s="279"/>
    </row>
    <row r="37" spans="1:22" ht="69" customHeight="1">
      <c r="A37" s="318"/>
      <c r="B37" s="301"/>
      <c r="C37" s="28"/>
      <c r="D37" s="283" t="s">
        <v>182</v>
      </c>
      <c r="E37" s="283" t="s">
        <v>182</v>
      </c>
      <c r="F37" s="283" t="s">
        <v>182</v>
      </c>
      <c r="G37" s="283" t="s">
        <v>182</v>
      </c>
      <c r="H37" s="290" t="s">
        <v>338</v>
      </c>
      <c r="I37" s="290" t="s">
        <v>233</v>
      </c>
      <c r="J37" s="292" t="s">
        <v>234</v>
      </c>
      <c r="K37" s="97">
        <v>0</v>
      </c>
      <c r="L37" s="98">
        <v>0.4</v>
      </c>
      <c r="M37" s="98">
        <v>1</v>
      </c>
      <c r="N37" s="97">
        <v>0</v>
      </c>
      <c r="O37" s="97" t="s">
        <v>186</v>
      </c>
      <c r="P37" s="99">
        <v>1</v>
      </c>
      <c r="Q37" s="294">
        <v>43922</v>
      </c>
      <c r="R37" s="294">
        <v>44104</v>
      </c>
      <c r="S37" s="296"/>
      <c r="T37" s="218">
        <v>1</v>
      </c>
      <c r="U37" s="278" t="s">
        <v>433</v>
      </c>
      <c r="V37" s="279" t="s">
        <v>434</v>
      </c>
    </row>
    <row r="38" spans="1:22" ht="66" customHeight="1">
      <c r="A38" s="318"/>
      <c r="B38" s="293"/>
      <c r="C38" s="28"/>
      <c r="D38" s="289"/>
      <c r="E38" s="289"/>
      <c r="F38" s="289"/>
      <c r="G38" s="289"/>
      <c r="H38" s="291"/>
      <c r="I38" s="291"/>
      <c r="J38" s="293"/>
      <c r="K38" s="21">
        <v>0</v>
      </c>
      <c r="L38" s="21">
        <v>0.4</v>
      </c>
      <c r="M38" s="21">
        <v>1</v>
      </c>
      <c r="N38" s="21">
        <v>1</v>
      </c>
      <c r="O38" s="21"/>
      <c r="P38" s="21">
        <v>1</v>
      </c>
      <c r="Q38" s="295"/>
      <c r="R38" s="295"/>
      <c r="S38" s="296"/>
      <c r="T38" s="216">
        <v>1</v>
      </c>
      <c r="U38" s="278"/>
      <c r="V38" s="279"/>
    </row>
    <row r="39" spans="1:22" ht="87.75" hidden="1" customHeight="1">
      <c r="A39" s="318"/>
      <c r="B39" s="269" t="s">
        <v>235</v>
      </c>
      <c r="C39" s="281"/>
      <c r="D39" s="281"/>
      <c r="E39" s="281"/>
      <c r="F39" s="281"/>
      <c r="G39" s="283" t="s">
        <v>182</v>
      </c>
      <c r="H39" s="285" t="s">
        <v>236</v>
      </c>
      <c r="I39" s="287" t="s">
        <v>237</v>
      </c>
      <c r="J39" s="269" t="s">
        <v>185</v>
      </c>
      <c r="K39" s="174">
        <v>0</v>
      </c>
      <c r="L39" s="174">
        <v>0</v>
      </c>
      <c r="M39" s="174">
        <v>0</v>
      </c>
      <c r="N39" s="271">
        <v>1</v>
      </c>
      <c r="O39" s="272"/>
      <c r="P39" s="176">
        <f>+SUM(K39:N39)</f>
        <v>1</v>
      </c>
      <c r="Q39" s="273">
        <v>44105</v>
      </c>
      <c r="R39" s="273">
        <v>44196</v>
      </c>
      <c r="S39" s="275" t="s">
        <v>153</v>
      </c>
      <c r="T39" s="140">
        <v>0</v>
      </c>
      <c r="U39" s="276" t="s">
        <v>406</v>
      </c>
      <c r="V39" s="261" t="s">
        <v>407</v>
      </c>
    </row>
    <row r="40" spans="1:22" ht="30.75" hidden="1" customHeight="1" thickBot="1">
      <c r="A40" s="319"/>
      <c r="B40" s="280"/>
      <c r="C40" s="282"/>
      <c r="D40" s="282"/>
      <c r="E40" s="282"/>
      <c r="F40" s="282"/>
      <c r="G40" s="284"/>
      <c r="H40" s="286"/>
      <c r="I40" s="288"/>
      <c r="J40" s="270"/>
      <c r="K40" s="90">
        <v>0</v>
      </c>
      <c r="L40" s="90">
        <v>0</v>
      </c>
      <c r="M40" s="90">
        <v>0</v>
      </c>
      <c r="N40" s="263">
        <v>1</v>
      </c>
      <c r="O40" s="264"/>
      <c r="P40" s="90">
        <v>1</v>
      </c>
      <c r="Q40" s="274"/>
      <c r="R40" s="274"/>
      <c r="S40" s="275"/>
      <c r="T40" s="141">
        <v>0</v>
      </c>
      <c r="U40" s="277"/>
      <c r="V40" s="262"/>
    </row>
    <row r="41" spans="1:22" ht="27.75" thickBot="1">
      <c r="A41" s="29"/>
      <c r="B41" s="29"/>
      <c r="C41" s="29"/>
      <c r="D41" s="29"/>
      <c r="E41" s="29"/>
      <c r="F41" s="29"/>
      <c r="G41" s="29"/>
      <c r="H41" s="33"/>
      <c r="I41" s="18"/>
      <c r="J41" s="239" t="s">
        <v>238</v>
      </c>
      <c r="K41" s="30">
        <f>+(K9+K11+K13+K15+K17+K24+K26+K28+K30+K32+K34+K40+K19+K36+K38)/15</f>
        <v>0.23</v>
      </c>
      <c r="L41" s="30">
        <f>+(L9+L11+L13+L15+L17+L24+L26+L28+L30+L32+L34+L40+L19+L36+L38)/15</f>
        <v>0.49333333333333329</v>
      </c>
      <c r="M41" s="30">
        <f>+(M9+M11+M13+M15+M17+M24+M26+M28+M30+M32+M34+M40+M19+M36+M38)/15</f>
        <v>0.73666666666666669</v>
      </c>
      <c r="N41" s="265">
        <f>+(N9+N11+N13+N15+N17+N24+N26+N28+N30+N32+N34+N40+N19+N36+N38)/15</f>
        <v>1</v>
      </c>
      <c r="O41" s="266"/>
      <c r="P41" s="30">
        <f>+(P9+P11+P13+P15+P17+P24+P26+P28+P30+P32+P34+P40+P19+P36+P38)/15</f>
        <v>1</v>
      </c>
      <c r="Q41" s="18"/>
      <c r="R41" s="18"/>
      <c r="S41" s="18"/>
      <c r="T41" s="30">
        <f>+(T9+T11+T13+T15+T17+T24+T26+T28+T30+T32+T34+T40+T19+T36+T38)/15</f>
        <v>0.73666666666666669</v>
      </c>
      <c r="U41" s="18"/>
      <c r="V41" s="18"/>
    </row>
    <row r="42" spans="1:22">
      <c r="A42" s="267" t="s">
        <v>239</v>
      </c>
      <c r="B42" s="267"/>
      <c r="C42" s="267"/>
      <c r="D42" s="267"/>
      <c r="E42" s="267"/>
      <c r="F42" s="267"/>
      <c r="G42" s="267"/>
      <c r="H42" s="267"/>
      <c r="I42" s="267"/>
      <c r="J42" s="267"/>
      <c r="K42" s="18"/>
      <c r="L42" s="18"/>
      <c r="M42" s="18"/>
      <c r="N42" s="18"/>
      <c r="O42" s="18"/>
      <c r="P42" s="18"/>
      <c r="Q42" s="18"/>
      <c r="R42" s="18"/>
      <c r="S42" s="18"/>
      <c r="U42" s="18"/>
      <c r="V42" s="18"/>
    </row>
    <row r="43" spans="1:22" ht="27">
      <c r="A43" s="31" t="s">
        <v>240</v>
      </c>
      <c r="B43" s="29"/>
      <c r="C43" s="29"/>
      <c r="D43" s="29"/>
      <c r="E43" s="29"/>
      <c r="F43" s="29"/>
      <c r="G43" s="29"/>
      <c r="H43" s="33"/>
      <c r="I43" s="18"/>
      <c r="J43" s="18"/>
      <c r="K43" s="18"/>
      <c r="L43" s="18"/>
      <c r="M43" s="18"/>
      <c r="N43" s="18"/>
      <c r="O43" s="18"/>
      <c r="P43" s="18"/>
      <c r="Q43" s="18"/>
      <c r="R43" s="18"/>
      <c r="S43" s="18"/>
      <c r="T43" s="18"/>
      <c r="U43" s="18"/>
      <c r="V43" s="18"/>
    </row>
    <row r="44" spans="1:22" ht="27">
      <c r="A44" s="31" t="s">
        <v>241</v>
      </c>
      <c r="B44" s="29"/>
      <c r="C44" s="29"/>
      <c r="D44" s="29"/>
      <c r="E44" s="29"/>
      <c r="F44" s="29"/>
      <c r="G44" s="29"/>
      <c r="H44" s="33"/>
      <c r="I44" s="18"/>
      <c r="J44" s="18"/>
      <c r="K44" s="18"/>
      <c r="L44" s="18"/>
      <c r="M44" s="18"/>
      <c r="N44" s="18"/>
      <c r="O44" s="18"/>
      <c r="P44" s="18"/>
      <c r="Q44" s="18"/>
      <c r="R44" s="18"/>
      <c r="S44" s="18"/>
      <c r="T44" s="18"/>
      <c r="U44" s="18"/>
      <c r="V44" s="18"/>
    </row>
    <row r="45" spans="1:22">
      <c r="A45" s="268" t="s">
        <v>242</v>
      </c>
      <c r="B45" s="268"/>
      <c r="C45" s="268"/>
      <c r="D45" s="268"/>
      <c r="E45" s="268"/>
      <c r="F45" s="268"/>
      <c r="G45" s="268"/>
      <c r="H45" s="268"/>
      <c r="I45" s="268"/>
      <c r="J45" s="268"/>
      <c r="K45" s="18"/>
      <c r="L45" s="18"/>
      <c r="M45" s="18"/>
      <c r="N45" s="18"/>
      <c r="O45" s="18"/>
      <c r="P45" s="18"/>
      <c r="Q45" s="18"/>
      <c r="R45" s="18"/>
      <c r="S45" s="18"/>
      <c r="T45" s="18"/>
      <c r="U45" s="18"/>
      <c r="V45" s="18"/>
    </row>
  </sheetData>
  <autoFilter ref="A7:V45" xr:uid="{00484B17-97C5-44BF-BD64-A21F84B5C1F0}"/>
  <mergeCells count="233">
    <mergeCell ref="A1:V4"/>
    <mergeCell ref="A5:V5"/>
    <mergeCell ref="A6:A7"/>
    <mergeCell ref="B6:B7"/>
    <mergeCell ref="C6:G6"/>
    <mergeCell ref="H6:H7"/>
    <mergeCell ref="I6:I7"/>
    <mergeCell ref="J6:J7"/>
    <mergeCell ref="K6:P6"/>
    <mergeCell ref="Q6:R6"/>
    <mergeCell ref="S6:S7"/>
    <mergeCell ref="T6:V6"/>
    <mergeCell ref="A8:A13"/>
    <mergeCell ref="B8:B9"/>
    <mergeCell ref="C8:C9"/>
    <mergeCell ref="D8:D9"/>
    <mergeCell ref="E8:E9"/>
    <mergeCell ref="F8:F9"/>
    <mergeCell ref="G8:G9"/>
    <mergeCell ref="H8:H9"/>
    <mergeCell ref="U8:U9"/>
    <mergeCell ref="V8:V9"/>
    <mergeCell ref="B10:B13"/>
    <mergeCell ref="C10:C13"/>
    <mergeCell ref="D10:D13"/>
    <mergeCell ref="E10:E13"/>
    <mergeCell ref="F10:F13"/>
    <mergeCell ref="G10:G13"/>
    <mergeCell ref="H10:H13"/>
    <mergeCell ref="I10:I13"/>
    <mergeCell ref="I8:I9"/>
    <mergeCell ref="J8:J9"/>
    <mergeCell ref="K8:M8"/>
    <mergeCell ref="Q8:Q9"/>
    <mergeCell ref="R8:R9"/>
    <mergeCell ref="S8:S9"/>
    <mergeCell ref="V10:V11"/>
    <mergeCell ref="J12:J13"/>
    <mergeCell ref="M12:N12"/>
    <mergeCell ref="Q12:Q13"/>
    <mergeCell ref="R12:R13"/>
    <mergeCell ref="U12:U13"/>
    <mergeCell ref="V12:V13"/>
    <mergeCell ref="J10:J11"/>
    <mergeCell ref="K10:L10"/>
    <mergeCell ref="Q10:Q11"/>
    <mergeCell ref="R10:R11"/>
    <mergeCell ref="S10:S13"/>
    <mergeCell ref="U10:U11"/>
    <mergeCell ref="R14:R15"/>
    <mergeCell ref="S14:S15"/>
    <mergeCell ref="U14:U15"/>
    <mergeCell ref="V14:V15"/>
    <mergeCell ref="B16:B19"/>
    <mergeCell ref="C16:C17"/>
    <mergeCell ref="D16:D17"/>
    <mergeCell ref="E16:E17"/>
    <mergeCell ref="F16:F17"/>
    <mergeCell ref="G16:G17"/>
    <mergeCell ref="G14:G15"/>
    <mergeCell ref="H14:H15"/>
    <mergeCell ref="I14:I15"/>
    <mergeCell ref="J14:J15"/>
    <mergeCell ref="K14:M14"/>
    <mergeCell ref="Q14:Q15"/>
    <mergeCell ref="B14:B15"/>
    <mergeCell ref="C14:C15"/>
    <mergeCell ref="D14:D15"/>
    <mergeCell ref="E14:E15"/>
    <mergeCell ref="F14:F15"/>
    <mergeCell ref="U16:U17"/>
    <mergeCell ref="V16:V17"/>
    <mergeCell ref="C18:C19"/>
    <mergeCell ref="D18:D19"/>
    <mergeCell ref="E18:E19"/>
    <mergeCell ref="F18:F19"/>
    <mergeCell ref="G18:G19"/>
    <mergeCell ref="H18:H19"/>
    <mergeCell ref="I18:I19"/>
    <mergeCell ref="J18:J19"/>
    <mergeCell ref="H16:H17"/>
    <mergeCell ref="I16:I17"/>
    <mergeCell ref="J16:J17"/>
    <mergeCell ref="Q16:Q17"/>
    <mergeCell ref="R16:R17"/>
    <mergeCell ref="S16:S19"/>
    <mergeCell ref="Q18:Q19"/>
    <mergeCell ref="R18:R19"/>
    <mergeCell ref="U18:U19"/>
    <mergeCell ref="V18:V19"/>
    <mergeCell ref="A20:A28"/>
    <mergeCell ref="B20:B24"/>
    <mergeCell ref="J20:J24"/>
    <mergeCell ref="K20:K23"/>
    <mergeCell ref="L20:L23"/>
    <mergeCell ref="M20:M23"/>
    <mergeCell ref="N20:N23"/>
    <mergeCell ref="O20:O23"/>
    <mergeCell ref="A14:A19"/>
    <mergeCell ref="V20:V24"/>
    <mergeCell ref="C23:C24"/>
    <mergeCell ref="D23:D24"/>
    <mergeCell ref="E23:E24"/>
    <mergeCell ref="F23:F24"/>
    <mergeCell ref="G23:G24"/>
    <mergeCell ref="H23:H24"/>
    <mergeCell ref="I23:I24"/>
    <mergeCell ref="P20:P23"/>
    <mergeCell ref="Q20:Q24"/>
    <mergeCell ref="R20:R24"/>
    <mergeCell ref="S20:S24"/>
    <mergeCell ref="T20:T23"/>
    <mergeCell ref="U20:U24"/>
    <mergeCell ref="S25:S26"/>
    <mergeCell ref="U25:U26"/>
    <mergeCell ref="V25:V26"/>
    <mergeCell ref="B27:B28"/>
    <mergeCell ref="C27:C28"/>
    <mergeCell ref="D27:D28"/>
    <mergeCell ref="E27:E28"/>
    <mergeCell ref="F27:F28"/>
    <mergeCell ref="G27:G28"/>
    <mergeCell ref="H27:H28"/>
    <mergeCell ref="H25:H26"/>
    <mergeCell ref="I25:I26"/>
    <mergeCell ref="J25:J26"/>
    <mergeCell ref="L25:N25"/>
    <mergeCell ref="Q25:Q26"/>
    <mergeCell ref="R25:R26"/>
    <mergeCell ref="B25:B26"/>
    <mergeCell ref="C25:C26"/>
    <mergeCell ref="D25:D26"/>
    <mergeCell ref="E25:E26"/>
    <mergeCell ref="F25:F26"/>
    <mergeCell ref="G25:G26"/>
    <mergeCell ref="U27:U28"/>
    <mergeCell ref="V27:V28"/>
    <mergeCell ref="A29:A40"/>
    <mergeCell ref="B29:B30"/>
    <mergeCell ref="C29:C30"/>
    <mergeCell ref="D29:D30"/>
    <mergeCell ref="E29:E30"/>
    <mergeCell ref="F29:F30"/>
    <mergeCell ref="G29:G30"/>
    <mergeCell ref="H29:H30"/>
    <mergeCell ref="I27:I28"/>
    <mergeCell ref="J27:J28"/>
    <mergeCell ref="M27:N27"/>
    <mergeCell ref="Q27:Q28"/>
    <mergeCell ref="R27:R28"/>
    <mergeCell ref="S27:S28"/>
    <mergeCell ref="J31:J32"/>
    <mergeCell ref="Q31:Q32"/>
    <mergeCell ref="R31:R32"/>
    <mergeCell ref="S31:S32"/>
    <mergeCell ref="U31:U32"/>
    <mergeCell ref="V31:V32"/>
    <mergeCell ref="U29:U30"/>
    <mergeCell ref="V29:V30"/>
    <mergeCell ref="B31:B32"/>
    <mergeCell ref="C31:C32"/>
    <mergeCell ref="D31:D32"/>
    <mergeCell ref="E31:E32"/>
    <mergeCell ref="F31:F32"/>
    <mergeCell ref="G31:G32"/>
    <mergeCell ref="H31:H32"/>
    <mergeCell ref="I31:I32"/>
    <mergeCell ref="I29:I30"/>
    <mergeCell ref="J29:J30"/>
    <mergeCell ref="L29:M29"/>
    <mergeCell ref="Q29:Q30"/>
    <mergeCell ref="R29:R30"/>
    <mergeCell ref="S29:S30"/>
    <mergeCell ref="S33:S34"/>
    <mergeCell ref="U33:U34"/>
    <mergeCell ref="V33:V34"/>
    <mergeCell ref="N34:O34"/>
    <mergeCell ref="B35:B38"/>
    <mergeCell ref="C35:C36"/>
    <mergeCell ref="D35:D36"/>
    <mergeCell ref="E35:E36"/>
    <mergeCell ref="F35:F36"/>
    <mergeCell ref="G35:G36"/>
    <mergeCell ref="H33:H34"/>
    <mergeCell ref="I33:I34"/>
    <mergeCell ref="J33:J34"/>
    <mergeCell ref="N33:O33"/>
    <mergeCell ref="Q33:Q34"/>
    <mergeCell ref="R33:R34"/>
    <mergeCell ref="B33:B34"/>
    <mergeCell ref="C33:C34"/>
    <mergeCell ref="D33:D34"/>
    <mergeCell ref="E33:E34"/>
    <mergeCell ref="F33:F34"/>
    <mergeCell ref="G33:G34"/>
    <mergeCell ref="U35:U36"/>
    <mergeCell ref="V35:V36"/>
    <mergeCell ref="D37:D38"/>
    <mergeCell ref="E37:E38"/>
    <mergeCell ref="F37:F38"/>
    <mergeCell ref="G37:G38"/>
    <mergeCell ref="H37:H38"/>
    <mergeCell ref="I37:I38"/>
    <mergeCell ref="J37:J38"/>
    <mergeCell ref="Q37:Q38"/>
    <mergeCell ref="H35:H36"/>
    <mergeCell ref="I35:I36"/>
    <mergeCell ref="J35:J36"/>
    <mergeCell ref="Q35:Q36"/>
    <mergeCell ref="R35:R36"/>
    <mergeCell ref="S35:S38"/>
    <mergeCell ref="R37:R38"/>
    <mergeCell ref="U37:U38"/>
    <mergeCell ref="V37:V38"/>
    <mergeCell ref="B39:B40"/>
    <mergeCell ref="C39:C40"/>
    <mergeCell ref="D39:D40"/>
    <mergeCell ref="E39:E40"/>
    <mergeCell ref="F39:F40"/>
    <mergeCell ref="G39:G40"/>
    <mergeCell ref="H39:H40"/>
    <mergeCell ref="I39:I40"/>
    <mergeCell ref="V39:V40"/>
    <mergeCell ref="N40:O40"/>
    <mergeCell ref="N41:O41"/>
    <mergeCell ref="A42:J42"/>
    <mergeCell ref="A45:J45"/>
    <mergeCell ref="J39:J40"/>
    <mergeCell ref="N39:O39"/>
    <mergeCell ref="Q39:Q40"/>
    <mergeCell ref="R39:R40"/>
    <mergeCell ref="S39:S40"/>
    <mergeCell ref="U39:U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CE8B-F13E-4832-9E60-935759616434}">
  <sheetPr filterMode="1">
    <tabColor theme="0"/>
  </sheetPr>
  <dimension ref="A1:K21"/>
  <sheetViews>
    <sheetView topLeftCell="A19" zoomScale="70" zoomScaleNormal="70" workbookViewId="0">
      <selection activeCell="E7" sqref="E7"/>
    </sheetView>
  </sheetViews>
  <sheetFormatPr baseColWidth="10" defaultRowHeight="14.25"/>
  <cols>
    <col min="1" max="1" width="30.42578125" style="4" customWidth="1"/>
    <col min="2" max="2" width="11.42578125" style="4"/>
    <col min="3" max="3" width="43" style="4" customWidth="1"/>
    <col min="4" max="4" width="29.42578125" style="4" customWidth="1"/>
    <col min="5" max="5" width="30.7109375" style="4" customWidth="1"/>
    <col min="6" max="6" width="16" style="4" customWidth="1"/>
    <col min="7" max="7" width="25.85546875" style="4" customWidth="1"/>
    <col min="8" max="8" width="20" style="4" customWidth="1"/>
    <col min="9" max="9" width="16.42578125" style="4" customWidth="1"/>
    <col min="10" max="10" width="81.85546875" style="4" customWidth="1"/>
    <col min="11" max="11" width="56.85546875" style="4" customWidth="1"/>
    <col min="12" max="16384" width="11.42578125" style="4"/>
  </cols>
  <sheetData>
    <row r="1" spans="1:10" s="3" customFormat="1">
      <c r="A1" s="424" t="s">
        <v>92</v>
      </c>
      <c r="B1" s="424"/>
      <c r="C1" s="424"/>
      <c r="D1" s="424"/>
      <c r="E1" s="424"/>
      <c r="F1" s="424"/>
      <c r="G1" s="424"/>
      <c r="H1" s="424"/>
      <c r="I1" s="424"/>
      <c r="J1" s="424"/>
    </row>
    <row r="2" spans="1:10" s="3" customFormat="1" ht="72" customHeight="1" thickBot="1">
      <c r="A2" s="424"/>
      <c r="B2" s="424"/>
      <c r="C2" s="424"/>
      <c r="D2" s="424"/>
      <c r="E2" s="424"/>
      <c r="F2" s="424"/>
      <c r="G2" s="424"/>
      <c r="H2" s="424"/>
      <c r="I2" s="424"/>
      <c r="J2" s="424"/>
    </row>
    <row r="3" spans="1:10" ht="56.25" customHeight="1" thickBot="1">
      <c r="A3" s="425" t="s">
        <v>333</v>
      </c>
      <c r="B3" s="426"/>
      <c r="C3" s="426"/>
      <c r="D3" s="426"/>
      <c r="E3" s="426"/>
      <c r="F3" s="426"/>
      <c r="G3" s="426"/>
      <c r="H3" s="426"/>
      <c r="I3" s="426"/>
      <c r="J3" s="426"/>
    </row>
    <row r="4" spans="1:10" ht="26.25" customHeight="1" thickBot="1">
      <c r="A4" s="427" t="s">
        <v>91</v>
      </c>
      <c r="B4" s="429" t="s">
        <v>90</v>
      </c>
      <c r="C4" s="430"/>
      <c r="D4" s="433" t="s">
        <v>89</v>
      </c>
      <c r="E4" s="435" t="s">
        <v>88</v>
      </c>
      <c r="F4" s="437" t="s">
        <v>87</v>
      </c>
      <c r="G4" s="438"/>
      <c r="H4" s="438"/>
      <c r="I4" s="438"/>
      <c r="J4" s="439"/>
    </row>
    <row r="5" spans="1:10" ht="81" customHeight="1" thickBot="1">
      <c r="A5" s="428"/>
      <c r="B5" s="431"/>
      <c r="C5" s="432"/>
      <c r="D5" s="434"/>
      <c r="E5" s="436"/>
      <c r="F5" s="2" t="s">
        <v>85</v>
      </c>
      <c r="G5" s="2" t="s">
        <v>85</v>
      </c>
      <c r="H5" s="1" t="s">
        <v>351</v>
      </c>
      <c r="I5" s="1" t="s">
        <v>352</v>
      </c>
      <c r="J5" s="110" t="s">
        <v>410</v>
      </c>
    </row>
    <row r="6" spans="1:10" ht="98.25" customHeight="1">
      <c r="A6" s="417" t="s">
        <v>93</v>
      </c>
      <c r="B6" s="5" t="s">
        <v>83</v>
      </c>
      <c r="C6" s="6" t="s">
        <v>94</v>
      </c>
      <c r="D6" s="7" t="s">
        <v>95</v>
      </c>
      <c r="E6" s="7" t="s">
        <v>320</v>
      </c>
      <c r="F6" s="8">
        <v>43862</v>
      </c>
      <c r="G6" s="9">
        <v>44196</v>
      </c>
      <c r="H6" s="240">
        <v>0.75</v>
      </c>
      <c r="I6" s="10">
        <v>0.75</v>
      </c>
      <c r="J6" s="16" t="s">
        <v>371</v>
      </c>
    </row>
    <row r="7" spans="1:10" ht="160.5" customHeight="1">
      <c r="A7" s="418"/>
      <c r="B7" s="5" t="s">
        <v>82</v>
      </c>
      <c r="C7" s="11" t="s">
        <v>270</v>
      </c>
      <c r="D7" s="17" t="s">
        <v>96</v>
      </c>
      <c r="E7" s="69" t="s">
        <v>42</v>
      </c>
      <c r="F7" s="8">
        <v>43862</v>
      </c>
      <c r="G7" s="9">
        <v>44196</v>
      </c>
      <c r="H7" s="240">
        <v>0.75</v>
      </c>
      <c r="I7" s="10">
        <v>0.75</v>
      </c>
      <c r="J7" s="111" t="s">
        <v>365</v>
      </c>
    </row>
    <row r="8" spans="1:10" ht="251.25" customHeight="1">
      <c r="A8" s="419"/>
      <c r="B8" s="5" t="s">
        <v>78</v>
      </c>
      <c r="C8" s="6" t="s">
        <v>269</v>
      </c>
      <c r="D8" s="7" t="s">
        <v>97</v>
      </c>
      <c r="E8" s="69" t="s">
        <v>42</v>
      </c>
      <c r="F8" s="8">
        <v>43862</v>
      </c>
      <c r="G8" s="9">
        <v>44196</v>
      </c>
      <c r="H8" s="240">
        <v>0.75</v>
      </c>
      <c r="I8" s="10">
        <v>0.75</v>
      </c>
      <c r="J8" s="111" t="s">
        <v>437</v>
      </c>
    </row>
    <row r="9" spans="1:10" ht="108" customHeight="1">
      <c r="A9" s="420" t="s">
        <v>98</v>
      </c>
      <c r="B9" s="5" t="s">
        <v>44</v>
      </c>
      <c r="C9" s="11" t="s">
        <v>99</v>
      </c>
      <c r="D9" s="7" t="s">
        <v>100</v>
      </c>
      <c r="E9" s="7" t="s">
        <v>321</v>
      </c>
      <c r="F9" s="8">
        <v>43863</v>
      </c>
      <c r="G9" s="9">
        <v>44196</v>
      </c>
      <c r="H9" s="240">
        <v>1</v>
      </c>
      <c r="I9" s="10">
        <v>1</v>
      </c>
      <c r="J9" s="16" t="s">
        <v>372</v>
      </c>
    </row>
    <row r="10" spans="1:10" ht="143.25" customHeight="1">
      <c r="A10" s="420"/>
      <c r="B10" s="5" t="s">
        <v>41</v>
      </c>
      <c r="C10" s="6" t="s">
        <v>101</v>
      </c>
      <c r="D10" s="7" t="s">
        <v>322</v>
      </c>
      <c r="E10" s="7" t="s">
        <v>102</v>
      </c>
      <c r="F10" s="8">
        <v>43863</v>
      </c>
      <c r="G10" s="9">
        <v>44196</v>
      </c>
      <c r="H10" s="240">
        <v>0.75</v>
      </c>
      <c r="I10" s="10">
        <v>0.75</v>
      </c>
      <c r="J10" s="16" t="s">
        <v>373</v>
      </c>
    </row>
    <row r="11" spans="1:10" ht="142.5" customHeight="1">
      <c r="A11" s="417" t="s">
        <v>103</v>
      </c>
      <c r="B11" s="5" t="s">
        <v>38</v>
      </c>
      <c r="C11" s="6" t="s">
        <v>158</v>
      </c>
      <c r="D11" s="7" t="s">
        <v>104</v>
      </c>
      <c r="E11" s="7" t="s">
        <v>102</v>
      </c>
      <c r="F11" s="8">
        <v>43832</v>
      </c>
      <c r="G11" s="9">
        <v>44196</v>
      </c>
      <c r="H11" s="240">
        <v>1</v>
      </c>
      <c r="I11" s="10">
        <v>1</v>
      </c>
      <c r="J11" s="16" t="s">
        <v>374</v>
      </c>
    </row>
    <row r="12" spans="1:10" ht="82.5" customHeight="1">
      <c r="A12" s="418"/>
      <c r="B12" s="5" t="s">
        <v>105</v>
      </c>
      <c r="C12" s="6" t="s">
        <v>106</v>
      </c>
      <c r="D12" s="7" t="s">
        <v>323</v>
      </c>
      <c r="E12" s="7" t="s">
        <v>107</v>
      </c>
      <c r="F12" s="8">
        <v>43832</v>
      </c>
      <c r="G12" s="9">
        <v>44196</v>
      </c>
      <c r="H12" s="240">
        <v>0.75</v>
      </c>
      <c r="I12" s="10">
        <v>0.75</v>
      </c>
      <c r="J12" s="16" t="s">
        <v>375</v>
      </c>
    </row>
    <row r="13" spans="1:10" ht="84.75" customHeight="1">
      <c r="A13" s="419"/>
      <c r="B13" s="5" t="s">
        <v>36</v>
      </c>
      <c r="C13" s="6" t="s">
        <v>108</v>
      </c>
      <c r="D13" s="7" t="s">
        <v>109</v>
      </c>
      <c r="E13" s="69" t="s">
        <v>42</v>
      </c>
      <c r="F13" s="8">
        <v>43832</v>
      </c>
      <c r="G13" s="9">
        <v>44196</v>
      </c>
      <c r="H13" s="240">
        <v>0.75</v>
      </c>
      <c r="I13" s="10">
        <v>0.75</v>
      </c>
      <c r="J13" s="16" t="s">
        <v>366</v>
      </c>
    </row>
    <row r="14" spans="1:10" ht="84.75" customHeight="1">
      <c r="A14" s="417" t="s">
        <v>110</v>
      </c>
      <c r="B14" s="5" t="s">
        <v>23</v>
      </c>
      <c r="C14" s="11" t="s">
        <v>324</v>
      </c>
      <c r="D14" s="7" t="s">
        <v>111</v>
      </c>
      <c r="E14" s="7" t="s">
        <v>112</v>
      </c>
      <c r="F14" s="8">
        <v>43832</v>
      </c>
      <c r="G14" s="9">
        <v>44196</v>
      </c>
      <c r="H14" s="240">
        <v>0.75</v>
      </c>
      <c r="I14" s="10">
        <v>0.75</v>
      </c>
      <c r="J14" s="16" t="s">
        <v>376</v>
      </c>
    </row>
    <row r="15" spans="1:10" ht="75" customHeight="1">
      <c r="A15" s="418"/>
      <c r="B15" s="5" t="s">
        <v>20</v>
      </c>
      <c r="C15" s="11" t="s">
        <v>113</v>
      </c>
      <c r="D15" s="7" t="s">
        <v>114</v>
      </c>
      <c r="E15" s="7" t="s">
        <v>112</v>
      </c>
      <c r="F15" s="8">
        <v>43832</v>
      </c>
      <c r="G15" s="9">
        <v>44196</v>
      </c>
      <c r="H15" s="248">
        <v>0.5</v>
      </c>
      <c r="I15" s="248">
        <v>0.5</v>
      </c>
      <c r="J15" s="167" t="s">
        <v>377</v>
      </c>
    </row>
    <row r="16" spans="1:10" ht="81" customHeight="1">
      <c r="A16" s="418"/>
      <c r="B16" s="5" t="s">
        <v>115</v>
      </c>
      <c r="C16" s="11" t="s">
        <v>116</v>
      </c>
      <c r="D16" s="7" t="s">
        <v>117</v>
      </c>
      <c r="E16" s="7" t="s">
        <v>112</v>
      </c>
      <c r="F16" s="8">
        <v>43832</v>
      </c>
      <c r="G16" s="9">
        <v>44196</v>
      </c>
      <c r="H16" s="240">
        <v>0.75</v>
      </c>
      <c r="I16" s="10">
        <v>0.75</v>
      </c>
      <c r="J16" s="16" t="s">
        <v>378</v>
      </c>
    </row>
    <row r="17" spans="1:11" ht="153">
      <c r="A17" s="419"/>
      <c r="B17" s="5" t="s">
        <v>118</v>
      </c>
      <c r="C17" s="11" t="s">
        <v>325</v>
      </c>
      <c r="D17" s="7" t="s">
        <v>119</v>
      </c>
      <c r="E17" s="7" t="s">
        <v>42</v>
      </c>
      <c r="F17" s="8">
        <v>43922</v>
      </c>
      <c r="G17" s="9">
        <v>44196</v>
      </c>
      <c r="H17" s="240">
        <v>0.75</v>
      </c>
      <c r="I17" s="10">
        <v>0.75</v>
      </c>
      <c r="J17" s="111" t="s">
        <v>436</v>
      </c>
    </row>
    <row r="18" spans="1:11" ht="90">
      <c r="A18" s="421" t="s">
        <v>120</v>
      </c>
      <c r="B18" s="5" t="s">
        <v>15</v>
      </c>
      <c r="C18" s="6" t="s">
        <v>121</v>
      </c>
      <c r="D18" s="7" t="s">
        <v>122</v>
      </c>
      <c r="E18" s="7" t="s">
        <v>123</v>
      </c>
      <c r="F18" s="8">
        <v>43832</v>
      </c>
      <c r="G18" s="9">
        <v>44196</v>
      </c>
      <c r="H18" s="240">
        <v>0.75</v>
      </c>
      <c r="I18" s="10">
        <v>0.75</v>
      </c>
      <c r="J18" s="16" t="s">
        <v>379</v>
      </c>
    </row>
    <row r="19" spans="1:11" ht="75.75" customHeight="1">
      <c r="A19" s="422"/>
      <c r="B19" s="68" t="s">
        <v>12</v>
      </c>
      <c r="C19" s="11" t="s">
        <v>343</v>
      </c>
      <c r="D19" s="69" t="s">
        <v>124</v>
      </c>
      <c r="E19" s="69" t="s">
        <v>112</v>
      </c>
      <c r="F19" s="70">
        <v>43832</v>
      </c>
      <c r="G19" s="71">
        <v>44196</v>
      </c>
      <c r="H19" s="240">
        <v>0.75</v>
      </c>
      <c r="I19" s="10">
        <v>0.75</v>
      </c>
      <c r="J19" s="16" t="s">
        <v>380</v>
      </c>
      <c r="K19" s="74"/>
    </row>
    <row r="20" spans="1:11" ht="65.25" customHeight="1">
      <c r="A20" s="423"/>
      <c r="B20" s="72" t="s">
        <v>9</v>
      </c>
      <c r="C20" s="11" t="s">
        <v>334</v>
      </c>
      <c r="D20" s="11" t="s">
        <v>337</v>
      </c>
      <c r="E20" s="69" t="s">
        <v>112</v>
      </c>
      <c r="F20" s="73">
        <v>44105</v>
      </c>
      <c r="G20" s="73">
        <v>44196</v>
      </c>
      <c r="H20" s="240">
        <v>0</v>
      </c>
      <c r="I20" s="240">
        <v>0</v>
      </c>
      <c r="J20" s="16" t="s">
        <v>417</v>
      </c>
    </row>
    <row r="21" spans="1:11" ht="28.5" customHeight="1"/>
  </sheetData>
  <autoFilter ref="A5:J20" xr:uid="{BB190A44-844F-4093-9C5A-8A26CB769FC8}">
    <filterColumn colId="1" showButton="0"/>
    <filterColumn colId="4">
      <filters>
        <filter val="_x000a_Grupo de Atención al Ciudadano"/>
        <filter val="Grupo de  Atención  al Ciudadano"/>
        <filter val="Grupo de  Atención al Ciudadano - Empresa contratada_x000a_Subdirección de Contratación"/>
        <filter val="Grupo de Atención  al Ciudadano"/>
        <filter val="Grupo de Atención al ciudadano"/>
        <filter val="Unidad de Atención al Ciudadano, empresa  tercerizada Conalcréditos"/>
      </filters>
    </filterColumn>
  </autoFilter>
  <mergeCells count="12">
    <mergeCell ref="A1:J2"/>
    <mergeCell ref="A3:J3"/>
    <mergeCell ref="A4:A5"/>
    <mergeCell ref="B4:C5"/>
    <mergeCell ref="D4:D5"/>
    <mergeCell ref="E4:E5"/>
    <mergeCell ref="F4:J4"/>
    <mergeCell ref="A6:A8"/>
    <mergeCell ref="A9:A10"/>
    <mergeCell ref="A11:A13"/>
    <mergeCell ref="A14:A17"/>
    <mergeCell ref="A18:A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K34"/>
  <sheetViews>
    <sheetView topLeftCell="C37" zoomScale="30" zoomScaleNormal="30" zoomScaleSheetLayoutView="80" workbookViewId="0">
      <selection activeCell="J23" sqref="J23"/>
    </sheetView>
  </sheetViews>
  <sheetFormatPr baseColWidth="10" defaultRowHeight="33.75"/>
  <cols>
    <col min="1" max="1" width="5" style="34" customWidth="1"/>
    <col min="2" max="2" width="51" style="34" customWidth="1"/>
    <col min="3" max="3" width="17.140625" style="162" customWidth="1"/>
    <col min="4" max="4" width="105.7109375" style="61" customWidth="1"/>
    <col min="5" max="5" width="98.5703125" style="210" customWidth="1"/>
    <col min="6" max="6" width="81.5703125" style="34" customWidth="1"/>
    <col min="7" max="7" width="33.42578125" style="34" customWidth="1"/>
    <col min="8" max="8" width="53.28515625" style="34" customWidth="1"/>
    <col min="9" max="9" width="36.85546875" style="203" customWidth="1"/>
    <col min="10" max="10" width="42.7109375" style="34" customWidth="1"/>
    <col min="11" max="11" width="248.5703125" style="34" customWidth="1"/>
    <col min="12" max="12" width="25.7109375" style="34" customWidth="1"/>
    <col min="13" max="16384" width="11.42578125" style="34"/>
  </cols>
  <sheetData>
    <row r="1" spans="2:11" ht="20.25" customHeight="1">
      <c r="B1" s="451" t="s">
        <v>92</v>
      </c>
      <c r="C1" s="451"/>
      <c r="D1" s="451"/>
      <c r="E1" s="451"/>
      <c r="F1" s="451"/>
      <c r="G1" s="451"/>
      <c r="H1" s="451"/>
      <c r="I1" s="451"/>
      <c r="J1" s="451"/>
      <c r="K1" s="451"/>
    </row>
    <row r="2" spans="2:11" ht="56.25" customHeight="1">
      <c r="B2" s="451"/>
      <c r="C2" s="451"/>
      <c r="D2" s="451"/>
      <c r="E2" s="451"/>
      <c r="F2" s="451"/>
      <c r="G2" s="451"/>
      <c r="H2" s="451"/>
      <c r="I2" s="451"/>
      <c r="J2" s="451"/>
      <c r="K2" s="451"/>
    </row>
    <row r="4" spans="2:11" s="62" customFormat="1" ht="104.25" customHeight="1">
      <c r="B4" s="442" t="s">
        <v>331</v>
      </c>
      <c r="C4" s="443"/>
      <c r="D4" s="443"/>
      <c r="E4" s="443"/>
      <c r="F4" s="443"/>
      <c r="G4" s="443"/>
      <c r="H4" s="443"/>
      <c r="I4" s="443"/>
      <c r="J4" s="443"/>
      <c r="K4" s="443"/>
    </row>
    <row r="5" spans="2:11" s="62" customFormat="1" ht="62.25" customHeight="1" thickBot="1">
      <c r="B5" s="444" t="s">
        <v>91</v>
      </c>
      <c r="C5" s="446" t="s">
        <v>90</v>
      </c>
      <c r="D5" s="446"/>
      <c r="E5" s="448" t="s">
        <v>89</v>
      </c>
      <c r="F5" s="446" t="s">
        <v>88</v>
      </c>
      <c r="G5" s="450" t="s">
        <v>87</v>
      </c>
      <c r="H5" s="450"/>
      <c r="I5" s="450" t="s">
        <v>86</v>
      </c>
      <c r="J5" s="450"/>
      <c r="K5" s="450"/>
    </row>
    <row r="6" spans="2:11" s="62" customFormat="1" ht="140.25" customHeight="1" thickBot="1">
      <c r="B6" s="445"/>
      <c r="C6" s="447"/>
      <c r="D6" s="447"/>
      <c r="E6" s="449"/>
      <c r="F6" s="447"/>
      <c r="G6" s="63" t="s">
        <v>85</v>
      </c>
      <c r="H6" s="63" t="s">
        <v>85</v>
      </c>
      <c r="I6" s="138" t="s">
        <v>353</v>
      </c>
      <c r="J6" s="64" t="s">
        <v>352</v>
      </c>
      <c r="K6" s="64" t="s">
        <v>410</v>
      </c>
    </row>
    <row r="7" spans="2:11" ht="327.75" customHeight="1">
      <c r="B7" s="452" t="s">
        <v>84</v>
      </c>
      <c r="C7" s="159" t="s">
        <v>83</v>
      </c>
      <c r="D7" s="119" t="s">
        <v>335</v>
      </c>
      <c r="E7" s="208" t="s">
        <v>336</v>
      </c>
      <c r="F7" s="120" t="s">
        <v>34</v>
      </c>
      <c r="G7" s="121">
        <v>43831</v>
      </c>
      <c r="H7" s="121">
        <v>44196</v>
      </c>
      <c r="I7" s="122">
        <v>0.75</v>
      </c>
      <c r="J7" s="123">
        <v>0.75</v>
      </c>
      <c r="K7" s="205" t="s">
        <v>411</v>
      </c>
    </row>
    <row r="8" spans="2:11" ht="303.75" customHeight="1">
      <c r="B8" s="453"/>
      <c r="C8" s="160" t="s">
        <v>82</v>
      </c>
      <c r="D8" s="124" t="s">
        <v>81</v>
      </c>
      <c r="E8" s="142" t="s">
        <v>80</v>
      </c>
      <c r="F8" s="124" t="s">
        <v>79</v>
      </c>
      <c r="G8" s="125">
        <v>43831</v>
      </c>
      <c r="H8" s="66">
        <v>44196</v>
      </c>
      <c r="I8" s="122">
        <v>0.75</v>
      </c>
      <c r="J8" s="123">
        <v>0.75</v>
      </c>
      <c r="K8" s="205" t="s">
        <v>367</v>
      </c>
    </row>
    <row r="9" spans="2:11" s="166" customFormat="1" ht="268.5" customHeight="1">
      <c r="B9" s="454"/>
      <c r="C9" s="163" t="s">
        <v>78</v>
      </c>
      <c r="D9" s="164" t="s">
        <v>77</v>
      </c>
      <c r="E9" s="209" t="s">
        <v>319</v>
      </c>
      <c r="F9" s="157" t="s">
        <v>76</v>
      </c>
      <c r="G9" s="165">
        <v>43831</v>
      </c>
      <c r="H9" s="165">
        <v>44196</v>
      </c>
      <c r="I9" s="122">
        <v>0.75</v>
      </c>
      <c r="J9" s="123">
        <v>0.75</v>
      </c>
      <c r="K9" s="206" t="s">
        <v>445</v>
      </c>
    </row>
    <row r="10" spans="2:11" ht="255.75" customHeight="1">
      <c r="B10" s="455"/>
      <c r="C10" s="468" t="s">
        <v>75</v>
      </c>
      <c r="D10" s="458" t="s">
        <v>74</v>
      </c>
      <c r="E10" s="460" t="s">
        <v>73</v>
      </c>
      <c r="F10" s="462" t="s">
        <v>72</v>
      </c>
      <c r="G10" s="464">
        <v>43831</v>
      </c>
      <c r="H10" s="464">
        <v>44196</v>
      </c>
      <c r="I10" s="466">
        <v>0.75</v>
      </c>
      <c r="J10" s="466">
        <v>0.75</v>
      </c>
      <c r="K10" s="470" t="s">
        <v>421</v>
      </c>
    </row>
    <row r="11" spans="2:11" ht="302.25" customHeight="1">
      <c r="B11" s="456"/>
      <c r="C11" s="469"/>
      <c r="D11" s="459"/>
      <c r="E11" s="461"/>
      <c r="F11" s="463"/>
      <c r="G11" s="465"/>
      <c r="H11" s="465"/>
      <c r="I11" s="467"/>
      <c r="J11" s="467"/>
      <c r="K11" s="471"/>
    </row>
    <row r="12" spans="2:11" ht="289.5" customHeight="1">
      <c r="B12" s="453"/>
      <c r="C12" s="160" t="s">
        <v>71</v>
      </c>
      <c r="D12" s="124" t="s">
        <v>70</v>
      </c>
      <c r="E12" s="142" t="s">
        <v>69</v>
      </c>
      <c r="F12" s="158" t="s">
        <v>68</v>
      </c>
      <c r="G12" s="125">
        <v>43831</v>
      </c>
      <c r="H12" s="66">
        <v>44196</v>
      </c>
      <c r="I12" s="122">
        <v>0.75</v>
      </c>
      <c r="J12" s="123">
        <v>0.75</v>
      </c>
      <c r="K12" s="205" t="s">
        <v>368</v>
      </c>
    </row>
    <row r="13" spans="2:11" s="166" customFormat="1" ht="228" customHeight="1">
      <c r="B13" s="454"/>
      <c r="C13" s="163" t="s">
        <v>67</v>
      </c>
      <c r="D13" s="164" t="s">
        <v>66</v>
      </c>
      <c r="E13" s="209" t="s">
        <v>65</v>
      </c>
      <c r="F13" s="164" t="s">
        <v>64</v>
      </c>
      <c r="G13" s="165">
        <v>43831</v>
      </c>
      <c r="H13" s="165">
        <v>44196</v>
      </c>
      <c r="I13" s="122">
        <v>0.75</v>
      </c>
      <c r="J13" s="123">
        <v>0.75</v>
      </c>
      <c r="K13" s="207" t="s">
        <v>419</v>
      </c>
    </row>
    <row r="14" spans="2:11" s="83" customFormat="1" ht="374.25" customHeight="1">
      <c r="B14" s="456"/>
      <c r="C14" s="161" t="s">
        <v>63</v>
      </c>
      <c r="D14" s="65" t="s">
        <v>62</v>
      </c>
      <c r="E14" s="204" t="s">
        <v>61</v>
      </c>
      <c r="F14" s="65" t="s">
        <v>60</v>
      </c>
      <c r="G14" s="66">
        <v>43831</v>
      </c>
      <c r="H14" s="66">
        <v>44196</v>
      </c>
      <c r="I14" s="122">
        <v>0.75</v>
      </c>
      <c r="J14" s="123">
        <v>0.55000000000000004</v>
      </c>
      <c r="K14" s="206" t="s">
        <v>446</v>
      </c>
    </row>
    <row r="15" spans="2:11" ht="307.5" customHeight="1">
      <c r="B15" s="453"/>
      <c r="C15" s="160" t="s">
        <v>59</v>
      </c>
      <c r="D15" s="65" t="s">
        <v>58</v>
      </c>
      <c r="E15" s="204" t="s">
        <v>57</v>
      </c>
      <c r="F15" s="65" t="s">
        <v>315</v>
      </c>
      <c r="G15" s="66">
        <v>43831</v>
      </c>
      <c r="H15" s="66">
        <v>43861</v>
      </c>
      <c r="I15" s="122">
        <v>1</v>
      </c>
      <c r="J15" s="123">
        <v>1</v>
      </c>
      <c r="K15" s="207" t="s">
        <v>420</v>
      </c>
    </row>
    <row r="16" spans="2:11" s="166" customFormat="1" ht="319.5" customHeight="1">
      <c r="B16" s="453"/>
      <c r="C16" s="202" t="s">
        <v>56</v>
      </c>
      <c r="D16" s="65" t="s">
        <v>55</v>
      </c>
      <c r="E16" s="204" t="s">
        <v>54</v>
      </c>
      <c r="F16" s="65" t="s">
        <v>42</v>
      </c>
      <c r="G16" s="66">
        <v>43831</v>
      </c>
      <c r="H16" s="66">
        <v>44196</v>
      </c>
      <c r="I16" s="122">
        <v>0.75</v>
      </c>
      <c r="J16" s="123">
        <v>0.75</v>
      </c>
      <c r="K16" s="205" t="s">
        <v>428</v>
      </c>
    </row>
    <row r="17" spans="2:11" ht="296.25" customHeight="1">
      <c r="B17" s="453"/>
      <c r="C17" s="160" t="s">
        <v>53</v>
      </c>
      <c r="D17" s="65" t="s">
        <v>316</v>
      </c>
      <c r="E17" s="204" t="s">
        <v>52</v>
      </c>
      <c r="F17" s="65" t="s">
        <v>42</v>
      </c>
      <c r="G17" s="125">
        <v>43831</v>
      </c>
      <c r="H17" s="66">
        <v>44196</v>
      </c>
      <c r="I17" s="122">
        <v>0.75</v>
      </c>
      <c r="J17" s="123">
        <v>0.75</v>
      </c>
      <c r="K17" s="205" t="s">
        <v>447</v>
      </c>
    </row>
    <row r="18" spans="2:11" ht="366.75" customHeight="1">
      <c r="B18" s="453"/>
      <c r="C18" s="160" t="s">
        <v>51</v>
      </c>
      <c r="D18" s="65" t="s">
        <v>50</v>
      </c>
      <c r="E18" s="204" t="s">
        <v>49</v>
      </c>
      <c r="F18" s="65" t="s">
        <v>42</v>
      </c>
      <c r="G18" s="125">
        <v>43831</v>
      </c>
      <c r="H18" s="66">
        <v>44196</v>
      </c>
      <c r="I18" s="122">
        <v>0.75</v>
      </c>
      <c r="J18" s="123">
        <v>0.75</v>
      </c>
      <c r="K18" s="205" t="s">
        <v>448</v>
      </c>
    </row>
    <row r="19" spans="2:11" ht="213.75" customHeight="1">
      <c r="B19" s="453"/>
      <c r="C19" s="160" t="s">
        <v>48</v>
      </c>
      <c r="D19" s="65" t="s">
        <v>47</v>
      </c>
      <c r="E19" s="204" t="s">
        <v>46</v>
      </c>
      <c r="F19" s="65" t="s">
        <v>42</v>
      </c>
      <c r="G19" s="125">
        <v>43831</v>
      </c>
      <c r="H19" s="66">
        <v>44196</v>
      </c>
      <c r="I19" s="122">
        <v>0.75</v>
      </c>
      <c r="J19" s="123">
        <v>0.75</v>
      </c>
      <c r="K19" s="205" t="s">
        <v>449</v>
      </c>
    </row>
    <row r="20" spans="2:11" s="166" customFormat="1" ht="264" customHeight="1">
      <c r="B20" s="453" t="s">
        <v>45</v>
      </c>
      <c r="C20" s="202" t="s">
        <v>44</v>
      </c>
      <c r="D20" s="144" t="s">
        <v>297</v>
      </c>
      <c r="E20" s="204" t="s">
        <v>43</v>
      </c>
      <c r="F20" s="65" t="s">
        <v>42</v>
      </c>
      <c r="G20" s="66">
        <v>43831</v>
      </c>
      <c r="H20" s="66">
        <v>44196</v>
      </c>
      <c r="I20" s="122">
        <v>0.75</v>
      </c>
      <c r="J20" s="123">
        <v>0.75</v>
      </c>
      <c r="K20" s="168" t="s">
        <v>429</v>
      </c>
    </row>
    <row r="21" spans="2:11" ht="184.5" customHeight="1">
      <c r="B21" s="453"/>
      <c r="C21" s="160" t="s">
        <v>41</v>
      </c>
      <c r="D21" s="124" t="s">
        <v>40</v>
      </c>
      <c r="E21" s="142" t="s">
        <v>1</v>
      </c>
      <c r="F21" s="124" t="s">
        <v>0</v>
      </c>
      <c r="G21" s="125">
        <v>43831</v>
      </c>
      <c r="H21" s="66">
        <v>44196</v>
      </c>
      <c r="I21" s="122">
        <v>0.75</v>
      </c>
      <c r="J21" s="122">
        <v>0.75</v>
      </c>
      <c r="K21" s="205" t="s">
        <v>430</v>
      </c>
    </row>
    <row r="22" spans="2:11" ht="224.25" customHeight="1">
      <c r="B22" s="457" t="s">
        <v>39</v>
      </c>
      <c r="C22" s="161" t="s">
        <v>38</v>
      </c>
      <c r="D22" s="124" t="s">
        <v>317</v>
      </c>
      <c r="E22" s="142" t="s">
        <v>37</v>
      </c>
      <c r="F22" s="124" t="s">
        <v>34</v>
      </c>
      <c r="G22" s="125">
        <v>43831</v>
      </c>
      <c r="H22" s="66">
        <v>44196</v>
      </c>
      <c r="I22" s="122">
        <v>0.75</v>
      </c>
      <c r="J22" s="123">
        <v>0.75</v>
      </c>
      <c r="K22" s="205" t="s">
        <v>412</v>
      </c>
    </row>
    <row r="23" spans="2:11" ht="409.6" customHeight="1">
      <c r="B23" s="457"/>
      <c r="C23" s="161" t="s">
        <v>105</v>
      </c>
      <c r="D23" s="124" t="s">
        <v>35</v>
      </c>
      <c r="E23" s="142" t="s">
        <v>318</v>
      </c>
      <c r="F23" s="124" t="s">
        <v>34</v>
      </c>
      <c r="G23" s="125">
        <v>43831</v>
      </c>
      <c r="H23" s="66">
        <v>44196</v>
      </c>
      <c r="I23" s="122">
        <v>0.75</v>
      </c>
      <c r="J23" s="143">
        <v>0.75</v>
      </c>
      <c r="K23" s="205" t="s">
        <v>450</v>
      </c>
    </row>
    <row r="24" spans="2:11" ht="229.5" customHeight="1">
      <c r="B24" s="457"/>
      <c r="C24" s="161" t="s">
        <v>36</v>
      </c>
      <c r="D24" s="124" t="s">
        <v>32</v>
      </c>
      <c r="E24" s="204" t="s">
        <v>31</v>
      </c>
      <c r="F24" s="124" t="s">
        <v>27</v>
      </c>
      <c r="G24" s="125">
        <v>43831</v>
      </c>
      <c r="H24" s="66">
        <v>44196</v>
      </c>
      <c r="I24" s="122">
        <v>0.75</v>
      </c>
      <c r="J24" s="123">
        <v>0.75</v>
      </c>
      <c r="K24" s="205" t="s">
        <v>381</v>
      </c>
    </row>
    <row r="25" spans="2:11" ht="226.5" customHeight="1">
      <c r="B25" s="457"/>
      <c r="C25" s="161" t="s">
        <v>33</v>
      </c>
      <c r="D25" s="124" t="s">
        <v>29</v>
      </c>
      <c r="E25" s="204" t="s">
        <v>28</v>
      </c>
      <c r="F25" s="124" t="s">
        <v>27</v>
      </c>
      <c r="G25" s="125">
        <v>43831</v>
      </c>
      <c r="H25" s="66">
        <v>44196</v>
      </c>
      <c r="I25" s="122">
        <v>0.75</v>
      </c>
      <c r="J25" s="123">
        <v>0.75</v>
      </c>
      <c r="K25" s="205" t="s">
        <v>451</v>
      </c>
    </row>
    <row r="26" spans="2:11" ht="257.25" customHeight="1">
      <c r="B26" s="457"/>
      <c r="C26" s="161" t="s">
        <v>30</v>
      </c>
      <c r="D26" s="65" t="s">
        <v>26</v>
      </c>
      <c r="E26" s="204" t="s">
        <v>25</v>
      </c>
      <c r="F26" s="65" t="s">
        <v>17</v>
      </c>
      <c r="G26" s="125">
        <v>43831</v>
      </c>
      <c r="H26" s="66">
        <v>44196</v>
      </c>
      <c r="I26" s="122">
        <v>0.75</v>
      </c>
      <c r="J26" s="123">
        <v>0.75</v>
      </c>
      <c r="K26" s="205" t="s">
        <v>369</v>
      </c>
    </row>
    <row r="27" spans="2:11" ht="409.5" customHeight="1">
      <c r="B27" s="453" t="s">
        <v>24</v>
      </c>
      <c r="C27" s="160" t="s">
        <v>23</v>
      </c>
      <c r="D27" s="65" t="s">
        <v>22</v>
      </c>
      <c r="E27" s="204" t="s">
        <v>21</v>
      </c>
      <c r="F27" s="65" t="s">
        <v>17</v>
      </c>
      <c r="G27" s="125">
        <v>43831</v>
      </c>
      <c r="H27" s="66">
        <v>44196</v>
      </c>
      <c r="I27" s="122">
        <v>0.75</v>
      </c>
      <c r="J27" s="123">
        <v>0.75</v>
      </c>
      <c r="K27" s="205" t="s">
        <v>452</v>
      </c>
    </row>
    <row r="28" spans="2:11" ht="409.6" customHeight="1">
      <c r="B28" s="453"/>
      <c r="C28" s="160" t="s">
        <v>20</v>
      </c>
      <c r="D28" s="65" t="s">
        <v>19</v>
      </c>
      <c r="E28" s="204" t="s">
        <v>18</v>
      </c>
      <c r="F28" s="65" t="s">
        <v>17</v>
      </c>
      <c r="G28" s="125">
        <v>43831</v>
      </c>
      <c r="H28" s="66">
        <v>44196</v>
      </c>
      <c r="I28" s="122">
        <v>0.75</v>
      </c>
      <c r="J28" s="123">
        <v>0.75</v>
      </c>
      <c r="K28" s="205" t="s">
        <v>370</v>
      </c>
    </row>
    <row r="29" spans="2:11" ht="210.75" customHeight="1">
      <c r="B29" s="440" t="s">
        <v>16</v>
      </c>
      <c r="C29" s="160" t="s">
        <v>15</v>
      </c>
      <c r="D29" s="124" t="s">
        <v>14</v>
      </c>
      <c r="E29" s="204" t="s">
        <v>13</v>
      </c>
      <c r="F29" s="124" t="s">
        <v>3</v>
      </c>
      <c r="G29" s="125">
        <v>43831</v>
      </c>
      <c r="H29" s="125">
        <v>44196</v>
      </c>
      <c r="I29" s="122">
        <v>0.75</v>
      </c>
      <c r="J29" s="123">
        <v>0.75</v>
      </c>
      <c r="K29" s="205" t="s">
        <v>382</v>
      </c>
    </row>
    <row r="30" spans="2:11" ht="308.25" customHeight="1">
      <c r="B30" s="440"/>
      <c r="C30" s="160" t="s">
        <v>12</v>
      </c>
      <c r="D30" s="124" t="s">
        <v>11</v>
      </c>
      <c r="E30" s="204" t="s">
        <v>10</v>
      </c>
      <c r="F30" s="124" t="s">
        <v>3</v>
      </c>
      <c r="G30" s="125">
        <v>43831</v>
      </c>
      <c r="H30" s="125">
        <v>44196</v>
      </c>
      <c r="I30" s="122">
        <v>0.75</v>
      </c>
      <c r="J30" s="123">
        <v>0.75</v>
      </c>
      <c r="K30" s="205" t="s">
        <v>383</v>
      </c>
    </row>
    <row r="31" spans="2:11" ht="234.75" customHeight="1">
      <c r="B31" s="440"/>
      <c r="C31" s="160" t="s">
        <v>9</v>
      </c>
      <c r="D31" s="124" t="s">
        <v>8</v>
      </c>
      <c r="E31" s="204" t="s">
        <v>7</v>
      </c>
      <c r="F31" s="124" t="s">
        <v>3</v>
      </c>
      <c r="G31" s="125">
        <v>43831</v>
      </c>
      <c r="H31" s="125">
        <v>44196</v>
      </c>
      <c r="I31" s="122">
        <v>0.75</v>
      </c>
      <c r="J31" s="123">
        <v>0.75</v>
      </c>
      <c r="K31" s="205" t="s">
        <v>384</v>
      </c>
    </row>
    <row r="32" spans="2:11" ht="217.5" customHeight="1">
      <c r="B32" s="440"/>
      <c r="C32" s="160" t="s">
        <v>6</v>
      </c>
      <c r="D32" s="124" t="s">
        <v>5</v>
      </c>
      <c r="E32" s="204" t="s">
        <v>4</v>
      </c>
      <c r="F32" s="124" t="s">
        <v>3</v>
      </c>
      <c r="G32" s="125">
        <v>43831</v>
      </c>
      <c r="H32" s="125">
        <v>44196</v>
      </c>
      <c r="I32" s="122">
        <v>0.75</v>
      </c>
      <c r="J32" s="123">
        <v>0.75</v>
      </c>
      <c r="K32" s="205" t="s">
        <v>385</v>
      </c>
    </row>
    <row r="33" spans="2:11" ht="285.75" customHeight="1" thickBot="1">
      <c r="B33" s="441"/>
      <c r="C33" s="160" t="s">
        <v>2</v>
      </c>
      <c r="D33" s="124" t="s">
        <v>424</v>
      </c>
      <c r="E33" s="142" t="s">
        <v>1</v>
      </c>
      <c r="F33" s="124" t="s">
        <v>0</v>
      </c>
      <c r="G33" s="125">
        <v>43862</v>
      </c>
      <c r="H33" s="125">
        <v>44196</v>
      </c>
      <c r="I33" s="122">
        <v>0.75</v>
      </c>
      <c r="J33" s="122">
        <v>0.75</v>
      </c>
      <c r="K33" s="205" t="s">
        <v>386</v>
      </c>
    </row>
    <row r="34" spans="2:11" ht="54.75" customHeight="1">
      <c r="I34" s="245"/>
      <c r="J34" s="246"/>
      <c r="K34" s="247"/>
    </row>
  </sheetData>
  <autoFilter ref="A6:L33" xr:uid="{00000000-0009-0000-0000-000003000000}">
    <filterColumn colId="2" showButton="0"/>
  </autoFilter>
  <mergeCells count="22">
    <mergeCell ref="B1:K2"/>
    <mergeCell ref="B7:B19"/>
    <mergeCell ref="B20:B21"/>
    <mergeCell ref="B22:B26"/>
    <mergeCell ref="B27:B28"/>
    <mergeCell ref="D10:D11"/>
    <mergeCell ref="E10:E11"/>
    <mergeCell ref="F10:F11"/>
    <mergeCell ref="G10:G11"/>
    <mergeCell ref="H10:H11"/>
    <mergeCell ref="I10:I11"/>
    <mergeCell ref="J10:J11"/>
    <mergeCell ref="C10:C11"/>
    <mergeCell ref="K10:K11"/>
    <mergeCell ref="B29:B33"/>
    <mergeCell ref="B4:K4"/>
    <mergeCell ref="B5:B6"/>
    <mergeCell ref="C5:D6"/>
    <mergeCell ref="E5:E6"/>
    <mergeCell ref="F5:F6"/>
    <mergeCell ref="G5:H5"/>
    <mergeCell ref="I5:K5"/>
  </mergeCells>
  <pageMargins left="0.7" right="0.7" top="0.75" bottom="0.75" header="0.3" footer="0.3"/>
  <pageSetup scale="45"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A6524-5661-48BC-8BA8-AA71E35B8FCF}">
  <sheetPr>
    <tabColor theme="0"/>
  </sheetPr>
  <dimension ref="A1:Q43"/>
  <sheetViews>
    <sheetView topLeftCell="A25" zoomScale="20" zoomScaleNormal="20" workbookViewId="0">
      <selection activeCell="H34" sqref="H34"/>
    </sheetView>
  </sheetViews>
  <sheetFormatPr baseColWidth="10" defaultRowHeight="46.5"/>
  <cols>
    <col min="1" max="1" width="79" style="35" customWidth="1"/>
    <col min="2" max="2" width="167" style="35" customWidth="1"/>
    <col min="3" max="3" width="223.140625" style="35" customWidth="1"/>
    <col min="4" max="4" width="223.85546875" style="35" customWidth="1"/>
    <col min="5" max="5" width="87.28515625" style="35" customWidth="1"/>
    <col min="6" max="6" width="60.42578125" style="35" customWidth="1"/>
    <col min="7" max="7" width="55" style="35" customWidth="1"/>
    <col min="8" max="8" width="49.7109375" style="35" customWidth="1"/>
    <col min="9" max="9" width="61.42578125" style="35" customWidth="1"/>
    <col min="10" max="10" width="62.140625" style="35" customWidth="1"/>
    <col min="11" max="11" width="44.7109375" style="35" customWidth="1"/>
    <col min="12" max="12" width="55.42578125" style="35" customWidth="1"/>
    <col min="13" max="13" width="55" style="35" customWidth="1"/>
    <col min="14" max="14" width="108.28515625" style="35" customWidth="1"/>
    <col min="15" max="15" width="59.85546875" style="35" customWidth="1"/>
    <col min="16" max="16" width="255.5703125" style="35" customWidth="1"/>
    <col min="17" max="17" width="211.140625" style="35" customWidth="1"/>
    <col min="18" max="16384" width="11.42578125" style="35"/>
  </cols>
  <sheetData>
    <row r="1" spans="1:17">
      <c r="A1" s="480" t="s">
        <v>92</v>
      </c>
      <c r="B1" s="480"/>
      <c r="C1" s="480"/>
      <c r="D1" s="480"/>
      <c r="E1" s="480"/>
      <c r="F1" s="480"/>
      <c r="G1" s="480"/>
      <c r="H1" s="480"/>
      <c r="I1" s="480"/>
      <c r="J1" s="480"/>
      <c r="K1" s="480"/>
      <c r="L1" s="480"/>
      <c r="M1" s="480"/>
      <c r="N1" s="480"/>
      <c r="O1" s="480"/>
      <c r="P1" s="480"/>
      <c r="Q1" s="480"/>
    </row>
    <row r="2" spans="1:17">
      <c r="A2" s="480"/>
      <c r="B2" s="480"/>
      <c r="C2" s="480"/>
      <c r="D2" s="480"/>
      <c r="E2" s="480"/>
      <c r="F2" s="480"/>
      <c r="G2" s="480"/>
      <c r="H2" s="480"/>
      <c r="I2" s="480"/>
      <c r="J2" s="480"/>
      <c r="K2" s="480"/>
      <c r="L2" s="480"/>
      <c r="M2" s="480"/>
      <c r="N2" s="480"/>
      <c r="O2" s="480"/>
      <c r="P2" s="480"/>
      <c r="Q2" s="480"/>
    </row>
    <row r="3" spans="1:17" ht="21" customHeight="1">
      <c r="A3" s="480"/>
      <c r="B3" s="480"/>
      <c r="C3" s="480"/>
      <c r="D3" s="480"/>
      <c r="E3" s="480"/>
      <c r="F3" s="480"/>
      <c r="G3" s="480"/>
      <c r="H3" s="480"/>
      <c r="I3" s="480"/>
      <c r="J3" s="480"/>
      <c r="K3" s="480"/>
      <c r="L3" s="480"/>
      <c r="M3" s="480"/>
      <c r="N3" s="480"/>
      <c r="O3" s="480"/>
      <c r="P3" s="480"/>
      <c r="Q3" s="480"/>
    </row>
    <row r="4" spans="1:17" ht="21" customHeight="1">
      <c r="A4" s="480"/>
      <c r="B4" s="480"/>
      <c r="C4" s="480"/>
      <c r="D4" s="480"/>
      <c r="E4" s="480"/>
      <c r="F4" s="480"/>
      <c r="G4" s="480"/>
      <c r="H4" s="480"/>
      <c r="I4" s="480"/>
      <c r="J4" s="480"/>
      <c r="K4" s="480"/>
      <c r="L4" s="480"/>
      <c r="M4" s="480"/>
      <c r="N4" s="480"/>
      <c r="O4" s="480"/>
      <c r="P4" s="480"/>
      <c r="Q4" s="480"/>
    </row>
    <row r="5" spans="1:17">
      <c r="A5" s="480"/>
      <c r="B5" s="480"/>
      <c r="C5" s="480"/>
      <c r="D5" s="480"/>
      <c r="E5" s="480"/>
      <c r="F5" s="480"/>
      <c r="G5" s="480"/>
      <c r="H5" s="480"/>
      <c r="I5" s="480"/>
      <c r="J5" s="480"/>
      <c r="K5" s="480"/>
      <c r="L5" s="480"/>
      <c r="M5" s="480"/>
      <c r="N5" s="480"/>
      <c r="O5" s="480"/>
      <c r="P5" s="480"/>
      <c r="Q5" s="480"/>
    </row>
    <row r="6" spans="1:17">
      <c r="A6" s="480"/>
      <c r="B6" s="480"/>
      <c r="C6" s="480"/>
      <c r="D6" s="480"/>
      <c r="E6" s="480"/>
      <c r="F6" s="480"/>
      <c r="G6" s="480"/>
      <c r="H6" s="480"/>
      <c r="I6" s="480"/>
      <c r="J6" s="480"/>
      <c r="K6" s="480"/>
      <c r="L6" s="480"/>
      <c r="M6" s="480"/>
      <c r="N6" s="480"/>
      <c r="O6" s="480"/>
      <c r="P6" s="480"/>
      <c r="Q6" s="480"/>
    </row>
    <row r="7" spans="1:17" ht="47.25" thickBot="1">
      <c r="A7" s="481"/>
      <c r="B7" s="481"/>
      <c r="C7" s="481"/>
      <c r="D7" s="481"/>
      <c r="E7" s="481"/>
      <c r="F7" s="481"/>
      <c r="G7" s="481"/>
      <c r="H7" s="481"/>
      <c r="I7" s="481"/>
      <c r="J7" s="481"/>
      <c r="K7" s="481"/>
      <c r="L7" s="481"/>
      <c r="M7" s="481"/>
      <c r="N7" s="481"/>
      <c r="O7" s="481"/>
      <c r="P7" s="481"/>
      <c r="Q7" s="481"/>
    </row>
    <row r="8" spans="1:17" ht="208.5" customHeight="1" thickBot="1">
      <c r="A8" s="482" t="s">
        <v>332</v>
      </c>
      <c r="B8" s="483"/>
      <c r="C8" s="483"/>
      <c r="D8" s="483"/>
      <c r="E8" s="483"/>
      <c r="F8" s="483"/>
      <c r="G8" s="483"/>
      <c r="H8" s="483"/>
      <c r="I8" s="483"/>
      <c r="J8" s="483"/>
      <c r="K8" s="483"/>
      <c r="L8" s="483"/>
      <c r="M8" s="483"/>
      <c r="N8" s="483"/>
      <c r="O8" s="483"/>
      <c r="P8" s="483"/>
      <c r="Q8" s="484"/>
    </row>
    <row r="9" spans="1:17" ht="134.25" customHeight="1">
      <c r="A9" s="485" t="s">
        <v>243</v>
      </c>
      <c r="B9" s="487" t="s">
        <v>161</v>
      </c>
      <c r="C9" s="487" t="s">
        <v>163</v>
      </c>
      <c r="D9" s="487" t="s">
        <v>164</v>
      </c>
      <c r="E9" s="489" t="s">
        <v>244</v>
      </c>
      <c r="F9" s="491" t="s">
        <v>166</v>
      </c>
      <c r="G9" s="492"/>
      <c r="H9" s="492"/>
      <c r="I9" s="492"/>
      <c r="J9" s="492"/>
      <c r="K9" s="493"/>
      <c r="L9" s="491" t="s">
        <v>167</v>
      </c>
      <c r="M9" s="493"/>
      <c r="N9" s="494" t="s">
        <v>168</v>
      </c>
      <c r="O9" s="496" t="s">
        <v>169</v>
      </c>
      <c r="P9" s="497"/>
      <c r="Q9" s="498"/>
    </row>
    <row r="10" spans="1:17" ht="236.25" customHeight="1" thickBot="1">
      <c r="A10" s="486"/>
      <c r="B10" s="488"/>
      <c r="C10" s="488"/>
      <c r="D10" s="488"/>
      <c r="E10" s="490"/>
      <c r="F10" s="80" t="s">
        <v>339</v>
      </c>
      <c r="G10" s="80" t="s">
        <v>340</v>
      </c>
      <c r="H10" s="80" t="s">
        <v>341</v>
      </c>
      <c r="I10" s="80" t="s">
        <v>342</v>
      </c>
      <c r="J10" s="80" t="s">
        <v>264</v>
      </c>
      <c r="K10" s="53" t="s">
        <v>175</v>
      </c>
      <c r="L10" s="52" t="s">
        <v>176</v>
      </c>
      <c r="M10" s="52" t="s">
        <v>177</v>
      </c>
      <c r="N10" s="495"/>
      <c r="O10" s="36" t="s">
        <v>350</v>
      </c>
      <c r="P10" s="53" t="s">
        <v>178</v>
      </c>
      <c r="Q10" s="55" t="s">
        <v>179</v>
      </c>
    </row>
    <row r="11" spans="1:17" ht="409.5" customHeight="1">
      <c r="A11" s="545" t="s">
        <v>245</v>
      </c>
      <c r="B11" s="474" t="s">
        <v>246</v>
      </c>
      <c r="C11" s="476" t="s">
        <v>247</v>
      </c>
      <c r="D11" s="478" t="s">
        <v>314</v>
      </c>
      <c r="E11" s="479" t="s">
        <v>185</v>
      </c>
      <c r="F11" s="505">
        <v>1</v>
      </c>
      <c r="G11" s="569"/>
      <c r="H11" s="506"/>
      <c r="I11" s="100">
        <v>0</v>
      </c>
      <c r="J11" s="100" t="s">
        <v>186</v>
      </c>
      <c r="K11" s="101">
        <f>+SUM(F11:I11)</f>
        <v>1</v>
      </c>
      <c r="L11" s="500">
        <v>43855</v>
      </c>
      <c r="M11" s="500">
        <v>44104</v>
      </c>
      <c r="N11" s="501" t="s">
        <v>346</v>
      </c>
      <c r="O11" s="145">
        <v>1</v>
      </c>
      <c r="P11" s="585" t="s">
        <v>389</v>
      </c>
      <c r="Q11" s="472" t="s">
        <v>453</v>
      </c>
    </row>
    <row r="12" spans="1:17" ht="157.5" customHeight="1">
      <c r="A12" s="546"/>
      <c r="B12" s="475"/>
      <c r="C12" s="477"/>
      <c r="D12" s="477"/>
      <c r="E12" s="479"/>
      <c r="F12" s="37">
        <v>0.6</v>
      </c>
      <c r="G12" s="37">
        <v>0.9</v>
      </c>
      <c r="H12" s="37">
        <v>1</v>
      </c>
      <c r="I12" s="37">
        <v>1</v>
      </c>
      <c r="J12" s="37"/>
      <c r="K12" s="37">
        <v>1</v>
      </c>
      <c r="L12" s="500"/>
      <c r="M12" s="500"/>
      <c r="N12" s="501"/>
      <c r="O12" s="146">
        <v>1</v>
      </c>
      <c r="P12" s="584"/>
      <c r="Q12" s="473"/>
    </row>
    <row r="13" spans="1:17" ht="408.75" customHeight="1">
      <c r="A13" s="546"/>
      <c r="B13" s="504" t="s">
        <v>248</v>
      </c>
      <c r="C13" s="477" t="s">
        <v>249</v>
      </c>
      <c r="D13" s="477" t="s">
        <v>250</v>
      </c>
      <c r="E13" s="479" t="s">
        <v>190</v>
      </c>
      <c r="F13" s="505">
        <v>1</v>
      </c>
      <c r="G13" s="506"/>
      <c r="H13" s="100">
        <v>0</v>
      </c>
      <c r="I13" s="100">
        <v>0</v>
      </c>
      <c r="J13" s="100" t="s">
        <v>186</v>
      </c>
      <c r="K13" s="101">
        <f>+SUM(F13:I13)</f>
        <v>1</v>
      </c>
      <c r="L13" s="500">
        <v>43855</v>
      </c>
      <c r="M13" s="500">
        <v>43982</v>
      </c>
      <c r="N13" s="501" t="s">
        <v>191</v>
      </c>
      <c r="O13" s="147">
        <v>1</v>
      </c>
      <c r="P13" s="502" t="s">
        <v>442</v>
      </c>
      <c r="Q13" s="503" t="s">
        <v>392</v>
      </c>
    </row>
    <row r="14" spans="1:17" ht="127.5" customHeight="1">
      <c r="A14" s="546"/>
      <c r="B14" s="504"/>
      <c r="C14" s="477"/>
      <c r="D14" s="477"/>
      <c r="E14" s="479"/>
      <c r="F14" s="37">
        <v>0.6</v>
      </c>
      <c r="G14" s="37">
        <v>1</v>
      </c>
      <c r="H14" s="37">
        <v>1</v>
      </c>
      <c r="I14" s="37">
        <v>1</v>
      </c>
      <c r="J14" s="37"/>
      <c r="K14" s="37">
        <v>1</v>
      </c>
      <c r="L14" s="500"/>
      <c r="M14" s="500"/>
      <c r="N14" s="501"/>
      <c r="O14" s="146">
        <v>1</v>
      </c>
      <c r="P14" s="502"/>
      <c r="Q14" s="503"/>
    </row>
    <row r="15" spans="1:17" ht="291.75" customHeight="1">
      <c r="A15" s="546"/>
      <c r="B15" s="504"/>
      <c r="C15" s="477"/>
      <c r="D15" s="477"/>
      <c r="E15" s="479" t="s">
        <v>192</v>
      </c>
      <c r="F15" s="82">
        <v>0</v>
      </c>
      <c r="G15" s="100">
        <v>0</v>
      </c>
      <c r="H15" s="505">
        <v>1</v>
      </c>
      <c r="I15" s="506"/>
      <c r="J15" s="102" t="s">
        <v>186</v>
      </c>
      <c r="K15" s="101">
        <f>+SUM(F15:I15)</f>
        <v>1</v>
      </c>
      <c r="L15" s="500">
        <v>43855</v>
      </c>
      <c r="M15" s="500">
        <v>44135</v>
      </c>
      <c r="N15" s="501"/>
      <c r="O15" s="147">
        <v>2</v>
      </c>
      <c r="P15" s="584" t="s">
        <v>391</v>
      </c>
      <c r="Q15" s="499" t="s">
        <v>393</v>
      </c>
    </row>
    <row r="16" spans="1:17" ht="305.25" customHeight="1">
      <c r="A16" s="546"/>
      <c r="B16" s="504"/>
      <c r="C16" s="477"/>
      <c r="D16" s="477"/>
      <c r="E16" s="479"/>
      <c r="F16" s="37">
        <v>0</v>
      </c>
      <c r="G16" s="37">
        <v>0</v>
      </c>
      <c r="H16" s="37">
        <v>1</v>
      </c>
      <c r="I16" s="37">
        <v>1</v>
      </c>
      <c r="J16" s="37"/>
      <c r="K16" s="37">
        <v>1</v>
      </c>
      <c r="L16" s="500"/>
      <c r="M16" s="500"/>
      <c r="N16" s="501"/>
      <c r="O16" s="146">
        <v>1</v>
      </c>
      <c r="P16" s="584"/>
      <c r="Q16" s="499"/>
    </row>
    <row r="17" spans="1:17" ht="93.75" customHeight="1">
      <c r="A17" s="546"/>
      <c r="B17" s="504" t="s">
        <v>251</v>
      </c>
      <c r="C17" s="515" t="s">
        <v>252</v>
      </c>
      <c r="D17" s="515" t="s">
        <v>253</v>
      </c>
      <c r="E17" s="479" t="s">
        <v>185</v>
      </c>
      <c r="F17" s="570">
        <v>1</v>
      </c>
      <c r="G17" s="571"/>
      <c r="H17" s="572"/>
      <c r="I17" s="512">
        <v>0</v>
      </c>
      <c r="J17" s="512" t="s">
        <v>186</v>
      </c>
      <c r="K17" s="513">
        <f>+SUM(F17:I20)</f>
        <v>1</v>
      </c>
      <c r="L17" s="500">
        <v>43855</v>
      </c>
      <c r="M17" s="500">
        <v>44104</v>
      </c>
      <c r="N17" s="501" t="s">
        <v>197</v>
      </c>
      <c r="O17" s="529">
        <v>1</v>
      </c>
      <c r="P17" s="502" t="s">
        <v>413</v>
      </c>
      <c r="Q17" s="503" t="s">
        <v>418</v>
      </c>
    </row>
    <row r="18" spans="1:17" ht="102.75" customHeight="1">
      <c r="A18" s="546"/>
      <c r="B18" s="504"/>
      <c r="C18" s="515"/>
      <c r="D18" s="515"/>
      <c r="E18" s="479"/>
      <c r="F18" s="573"/>
      <c r="G18" s="574"/>
      <c r="H18" s="575"/>
      <c r="I18" s="512"/>
      <c r="J18" s="512"/>
      <c r="K18" s="513"/>
      <c r="L18" s="500"/>
      <c r="M18" s="500"/>
      <c r="N18" s="501"/>
      <c r="O18" s="529"/>
      <c r="P18" s="502"/>
      <c r="Q18" s="503"/>
    </row>
    <row r="19" spans="1:17" ht="366.75" customHeight="1">
      <c r="A19" s="546"/>
      <c r="B19" s="504"/>
      <c r="C19" s="54" t="s">
        <v>254</v>
      </c>
      <c r="D19" s="54" t="s">
        <v>255</v>
      </c>
      <c r="E19" s="479"/>
      <c r="F19" s="573"/>
      <c r="G19" s="574"/>
      <c r="H19" s="575"/>
      <c r="I19" s="512"/>
      <c r="J19" s="512"/>
      <c r="K19" s="513"/>
      <c r="L19" s="500"/>
      <c r="M19" s="500"/>
      <c r="N19" s="501"/>
      <c r="O19" s="529"/>
      <c r="P19" s="502"/>
      <c r="Q19" s="503"/>
    </row>
    <row r="20" spans="1:17" ht="313.5" customHeight="1">
      <c r="A20" s="546"/>
      <c r="B20" s="504"/>
      <c r="C20" s="54" t="s">
        <v>256</v>
      </c>
      <c r="D20" s="54" t="s">
        <v>257</v>
      </c>
      <c r="E20" s="479"/>
      <c r="F20" s="573"/>
      <c r="G20" s="574"/>
      <c r="H20" s="575"/>
      <c r="I20" s="512"/>
      <c r="J20" s="512"/>
      <c r="K20" s="513"/>
      <c r="L20" s="500"/>
      <c r="M20" s="500"/>
      <c r="N20" s="501"/>
      <c r="O20" s="529"/>
      <c r="P20" s="502"/>
      <c r="Q20" s="503"/>
    </row>
    <row r="21" spans="1:17">
      <c r="A21" s="546"/>
      <c r="B21" s="504"/>
      <c r="C21" s="477" t="s">
        <v>258</v>
      </c>
      <c r="D21" s="477" t="s">
        <v>259</v>
      </c>
      <c r="E21" s="479"/>
      <c r="F21" s="576"/>
      <c r="G21" s="577"/>
      <c r="H21" s="578"/>
      <c r="I21" s="512"/>
      <c r="J21" s="512"/>
      <c r="K21" s="513"/>
      <c r="L21" s="500"/>
      <c r="M21" s="500"/>
      <c r="N21" s="501"/>
      <c r="O21" s="529"/>
      <c r="P21" s="502"/>
      <c r="Q21" s="503"/>
    </row>
    <row r="22" spans="1:17" ht="204.75" customHeight="1" thickBot="1">
      <c r="A22" s="547"/>
      <c r="B22" s="514"/>
      <c r="C22" s="508"/>
      <c r="D22" s="508"/>
      <c r="E22" s="479"/>
      <c r="F22" s="37">
        <v>0</v>
      </c>
      <c r="G22" s="37">
        <v>0.7</v>
      </c>
      <c r="H22" s="37">
        <v>1</v>
      </c>
      <c r="I22" s="37">
        <v>1</v>
      </c>
      <c r="J22" s="37"/>
      <c r="K22" s="37">
        <v>1</v>
      </c>
      <c r="L22" s="500"/>
      <c r="M22" s="500"/>
      <c r="N22" s="501"/>
      <c r="O22" s="148">
        <v>1</v>
      </c>
      <c r="P22" s="581"/>
      <c r="Q22" s="507"/>
    </row>
    <row r="23" spans="1:17" ht="303.75" customHeight="1">
      <c r="A23" s="509" t="s">
        <v>260</v>
      </c>
      <c r="B23" s="559" t="s">
        <v>312</v>
      </c>
      <c r="C23" s="561" t="s">
        <v>298</v>
      </c>
      <c r="D23" s="563" t="s">
        <v>299</v>
      </c>
      <c r="E23" s="565" t="s">
        <v>300</v>
      </c>
      <c r="F23" s="100">
        <v>0</v>
      </c>
      <c r="G23" s="82">
        <v>0</v>
      </c>
      <c r="H23" s="103">
        <v>1</v>
      </c>
      <c r="I23" s="100">
        <v>0</v>
      </c>
      <c r="J23" s="100" t="s">
        <v>186</v>
      </c>
      <c r="K23" s="101">
        <f>+SUM(F23:I23)</f>
        <v>1</v>
      </c>
      <c r="L23" s="500">
        <v>44075</v>
      </c>
      <c r="M23" s="500">
        <v>44104</v>
      </c>
      <c r="N23" s="501" t="s">
        <v>347</v>
      </c>
      <c r="O23" s="149">
        <v>1</v>
      </c>
      <c r="P23" s="521" t="s">
        <v>414</v>
      </c>
      <c r="Q23" s="518" t="s">
        <v>418</v>
      </c>
    </row>
    <row r="24" spans="1:17" ht="110.25" customHeight="1">
      <c r="A24" s="510"/>
      <c r="B24" s="560"/>
      <c r="C24" s="562"/>
      <c r="D24" s="564"/>
      <c r="E24" s="565"/>
      <c r="F24" s="37">
        <v>0</v>
      </c>
      <c r="G24" s="37">
        <v>0</v>
      </c>
      <c r="H24" s="37">
        <v>1</v>
      </c>
      <c r="I24" s="37">
        <v>1</v>
      </c>
      <c r="J24" s="37"/>
      <c r="K24" s="37">
        <v>1</v>
      </c>
      <c r="L24" s="579"/>
      <c r="M24" s="579"/>
      <c r="N24" s="501"/>
      <c r="O24" s="150">
        <v>1</v>
      </c>
      <c r="P24" s="522"/>
      <c r="Q24" s="503"/>
    </row>
    <row r="25" spans="1:17" ht="273.75" customHeight="1">
      <c r="A25" s="510"/>
      <c r="B25" s="530" t="s">
        <v>301</v>
      </c>
      <c r="C25" s="516" t="s">
        <v>302</v>
      </c>
      <c r="D25" s="538" t="s">
        <v>313</v>
      </c>
      <c r="E25" s="479" t="s">
        <v>185</v>
      </c>
      <c r="F25" s="139">
        <v>0</v>
      </c>
      <c r="G25" s="505">
        <v>1</v>
      </c>
      <c r="H25" s="569"/>
      <c r="I25" s="506"/>
      <c r="J25" s="100" t="s">
        <v>186</v>
      </c>
      <c r="K25" s="101">
        <f>+SUM(F25:I25)</f>
        <v>1</v>
      </c>
      <c r="L25" s="582">
        <v>43922</v>
      </c>
      <c r="M25" s="582">
        <v>44196</v>
      </c>
      <c r="N25" s="544" t="s">
        <v>197</v>
      </c>
      <c r="O25" s="228">
        <v>1</v>
      </c>
      <c r="P25" s="521" t="s">
        <v>415</v>
      </c>
      <c r="Q25" s="519" t="s">
        <v>401</v>
      </c>
    </row>
    <row r="26" spans="1:17" ht="136.5" customHeight="1">
      <c r="A26" s="510"/>
      <c r="B26" s="531"/>
      <c r="C26" s="517"/>
      <c r="D26" s="553"/>
      <c r="E26" s="479"/>
      <c r="F26" s="37">
        <v>0</v>
      </c>
      <c r="G26" s="37">
        <v>0.6</v>
      </c>
      <c r="H26" s="37">
        <v>0.7</v>
      </c>
      <c r="I26" s="37">
        <v>1</v>
      </c>
      <c r="J26" s="37"/>
      <c r="K26" s="37">
        <v>1</v>
      </c>
      <c r="L26" s="582"/>
      <c r="M26" s="583"/>
      <c r="N26" s="544"/>
      <c r="O26" s="229">
        <v>0.7</v>
      </c>
      <c r="P26" s="522"/>
      <c r="Q26" s="519"/>
    </row>
    <row r="27" spans="1:17" ht="273.75" customHeight="1">
      <c r="A27" s="510"/>
      <c r="B27" s="532" t="s">
        <v>261</v>
      </c>
      <c r="C27" s="538" t="s">
        <v>303</v>
      </c>
      <c r="D27" s="534" t="s">
        <v>262</v>
      </c>
      <c r="E27" s="479" t="s">
        <v>263</v>
      </c>
      <c r="F27" s="104">
        <v>10</v>
      </c>
      <c r="G27" s="104">
        <v>40</v>
      </c>
      <c r="H27" s="104">
        <v>70</v>
      </c>
      <c r="I27" s="104">
        <v>100</v>
      </c>
      <c r="J27" s="82" t="s">
        <v>186</v>
      </c>
      <c r="K27" s="101">
        <v>100</v>
      </c>
      <c r="L27" s="500">
        <v>43855</v>
      </c>
      <c r="M27" s="500">
        <v>44196</v>
      </c>
      <c r="N27" s="501" t="s">
        <v>34</v>
      </c>
      <c r="O27" s="151">
        <v>0.7</v>
      </c>
      <c r="P27" s="521" t="s">
        <v>416</v>
      </c>
      <c r="Q27" s="523" t="s">
        <v>418</v>
      </c>
    </row>
    <row r="28" spans="1:17" ht="101.25" customHeight="1">
      <c r="A28" s="510"/>
      <c r="B28" s="548"/>
      <c r="C28" s="552"/>
      <c r="D28" s="535"/>
      <c r="E28" s="479"/>
      <c r="F28" s="37">
        <v>0.1</v>
      </c>
      <c r="G28" s="37">
        <v>0.4</v>
      </c>
      <c r="H28" s="37">
        <v>0.7</v>
      </c>
      <c r="I28" s="37">
        <v>1</v>
      </c>
      <c r="J28" s="37"/>
      <c r="K28" s="37">
        <v>1</v>
      </c>
      <c r="L28" s="579"/>
      <c r="M28" s="579"/>
      <c r="N28" s="501"/>
      <c r="O28" s="150">
        <v>0.7</v>
      </c>
      <c r="P28" s="522"/>
      <c r="Q28" s="523"/>
    </row>
    <row r="29" spans="1:17" ht="116.25" customHeight="1">
      <c r="A29" s="510"/>
      <c r="B29" s="548"/>
      <c r="C29" s="552"/>
      <c r="D29" s="550" t="s">
        <v>304</v>
      </c>
      <c r="E29" s="542" t="s">
        <v>185</v>
      </c>
      <c r="F29" s="105">
        <v>0</v>
      </c>
      <c r="G29" s="105">
        <v>0</v>
      </c>
      <c r="H29" s="105">
        <v>0</v>
      </c>
      <c r="I29" s="536">
        <v>1</v>
      </c>
      <c r="J29" s="537"/>
      <c r="K29" s="67">
        <f>+SUM(F29:I29)</f>
        <v>1</v>
      </c>
      <c r="L29" s="555">
        <v>44166</v>
      </c>
      <c r="M29" s="555">
        <v>44211</v>
      </c>
      <c r="N29" s="501"/>
      <c r="O29" s="152">
        <v>0</v>
      </c>
      <c r="P29" s="524" t="s">
        <v>417</v>
      </c>
      <c r="Q29" s="520" t="s">
        <v>426</v>
      </c>
    </row>
    <row r="30" spans="1:17" ht="116.25" customHeight="1">
      <c r="A30" s="510"/>
      <c r="B30" s="549"/>
      <c r="C30" s="553"/>
      <c r="D30" s="551"/>
      <c r="E30" s="554"/>
      <c r="F30" s="37">
        <v>0</v>
      </c>
      <c r="G30" s="37">
        <v>0</v>
      </c>
      <c r="H30" s="37">
        <v>0</v>
      </c>
      <c r="I30" s="557">
        <v>1</v>
      </c>
      <c r="J30" s="558"/>
      <c r="K30" s="37">
        <v>1</v>
      </c>
      <c r="L30" s="556"/>
      <c r="M30" s="556"/>
      <c r="N30" s="501"/>
      <c r="O30" s="150">
        <v>0</v>
      </c>
      <c r="P30" s="525"/>
      <c r="Q30" s="520"/>
    </row>
    <row r="31" spans="1:17" ht="116.25" customHeight="1">
      <c r="A31" s="510"/>
      <c r="B31" s="532" t="s">
        <v>305</v>
      </c>
      <c r="C31" s="538" t="s">
        <v>306</v>
      </c>
      <c r="D31" s="540" t="s">
        <v>237</v>
      </c>
      <c r="E31" s="542" t="s">
        <v>185</v>
      </c>
      <c r="F31" s="82">
        <v>0</v>
      </c>
      <c r="G31" s="82">
        <v>0</v>
      </c>
      <c r="H31" s="82">
        <v>0</v>
      </c>
      <c r="I31" s="505">
        <v>1</v>
      </c>
      <c r="J31" s="506"/>
      <c r="K31" s="101">
        <f>+SUM(F31:I31)</f>
        <v>1</v>
      </c>
      <c r="L31" s="500">
        <v>44105</v>
      </c>
      <c r="M31" s="500">
        <v>44211</v>
      </c>
      <c r="N31" s="501" t="s">
        <v>153</v>
      </c>
      <c r="O31" s="153">
        <v>0</v>
      </c>
      <c r="P31" s="524" t="s">
        <v>417</v>
      </c>
      <c r="Q31" s="520" t="s">
        <v>426</v>
      </c>
    </row>
    <row r="32" spans="1:17" ht="116.25" customHeight="1" thickBot="1">
      <c r="A32" s="511"/>
      <c r="B32" s="533"/>
      <c r="C32" s="539"/>
      <c r="D32" s="541"/>
      <c r="E32" s="543"/>
      <c r="F32" s="106">
        <v>0</v>
      </c>
      <c r="G32" s="106">
        <v>0</v>
      </c>
      <c r="H32" s="106">
        <v>0</v>
      </c>
      <c r="I32" s="567">
        <v>1</v>
      </c>
      <c r="J32" s="568"/>
      <c r="K32" s="106">
        <v>1</v>
      </c>
      <c r="L32" s="566"/>
      <c r="M32" s="566"/>
      <c r="N32" s="501"/>
      <c r="O32" s="154">
        <v>0</v>
      </c>
      <c r="P32" s="580"/>
      <c r="Q32" s="520"/>
    </row>
    <row r="33" spans="1:17" ht="116.25" customHeight="1" thickBot="1">
      <c r="A33" s="38"/>
      <c r="B33" s="39"/>
      <c r="C33" s="40"/>
      <c r="D33" s="40"/>
      <c r="E33" s="107" t="s">
        <v>238</v>
      </c>
      <c r="F33" s="42">
        <f>+(F12+F14+F16+F22+F24+F26+F28+F30+F32)/9</f>
        <v>0.14444444444444446</v>
      </c>
      <c r="G33" s="42">
        <f>+(G12+G14+G16+G22+G24+G26+G28+G30+G32)/9</f>
        <v>0.39999999999999997</v>
      </c>
      <c r="H33" s="42">
        <f>+(H12+H14+H16+H22+H24+H26+H28+H30+H32)/9</f>
        <v>0.71111111111111114</v>
      </c>
      <c r="I33" s="526">
        <f>+(I12+I14+I16+I22+I24+I26+I28+I30+I32)/9</f>
        <v>1</v>
      </c>
      <c r="J33" s="527"/>
      <c r="K33" s="42">
        <f>+(K12+K14+K16+K22+K24+K26+K28+K30+K32)/9</f>
        <v>1</v>
      </c>
      <c r="L33" s="108"/>
      <c r="M33" s="108"/>
      <c r="N33" s="109"/>
      <c r="O33" s="155">
        <f>+(O12+O14+O16+O22+O24+O26+O28+O30+O32)/9</f>
        <v>0.71111111111111114</v>
      </c>
      <c r="P33" s="156"/>
      <c r="Q33" s="44"/>
    </row>
    <row r="34" spans="1:17" ht="116.25" customHeight="1">
      <c r="A34" s="38"/>
      <c r="B34" s="39"/>
      <c r="C34" s="40"/>
      <c r="D34" s="40"/>
      <c r="E34" s="41"/>
      <c r="F34" s="46"/>
      <c r="G34" s="46"/>
      <c r="H34" s="46"/>
      <c r="I34" s="46"/>
      <c r="J34" s="46"/>
      <c r="K34" s="46"/>
      <c r="L34" s="43"/>
      <c r="M34" s="43"/>
      <c r="N34" s="45"/>
      <c r="O34" s="44"/>
      <c r="P34" s="44"/>
      <c r="Q34" s="44"/>
    </row>
    <row r="35" spans="1:17" ht="116.25" customHeight="1">
      <c r="A35" s="44"/>
      <c r="B35" s="44"/>
      <c r="C35" s="44"/>
      <c r="D35" s="44"/>
      <c r="E35" s="44"/>
      <c r="F35" s="44"/>
      <c r="G35" s="44"/>
      <c r="H35" s="44"/>
      <c r="I35" s="44"/>
      <c r="J35" s="44"/>
      <c r="K35" s="44"/>
      <c r="L35" s="44"/>
      <c r="M35" s="44"/>
      <c r="N35" s="45"/>
      <c r="O35" s="44"/>
      <c r="P35" s="44"/>
      <c r="Q35" s="44"/>
    </row>
    <row r="36" spans="1:17" ht="50.25" customHeight="1">
      <c r="A36" s="44"/>
      <c r="B36" s="44"/>
      <c r="C36" s="44"/>
      <c r="D36" s="44"/>
      <c r="E36" s="44"/>
      <c r="F36" s="44"/>
      <c r="G36" s="44"/>
      <c r="H36" s="44"/>
      <c r="I36" s="44"/>
      <c r="J36" s="44"/>
      <c r="K36" s="44"/>
      <c r="L36" s="44"/>
      <c r="M36" s="44"/>
      <c r="N36" s="45"/>
      <c r="O36" s="44"/>
      <c r="P36" s="44"/>
      <c r="Q36" s="44"/>
    </row>
    <row r="37" spans="1:17">
      <c r="A37" s="44"/>
      <c r="B37" s="44"/>
      <c r="C37" s="44"/>
      <c r="D37" s="44"/>
      <c r="E37" s="44"/>
      <c r="F37" s="44"/>
      <c r="G37" s="44"/>
      <c r="H37" s="44"/>
      <c r="I37" s="44"/>
      <c r="J37" s="44"/>
      <c r="K37" s="44"/>
      <c r="L37" s="44"/>
      <c r="M37" s="44"/>
      <c r="N37" s="45"/>
      <c r="O37" s="44"/>
      <c r="P37" s="44"/>
      <c r="Q37" s="44"/>
    </row>
    <row r="38" spans="1:17">
      <c r="A38" s="528"/>
      <c r="B38" s="528"/>
      <c r="C38" s="528"/>
      <c r="D38" s="528"/>
      <c r="E38" s="528"/>
      <c r="F38" s="528"/>
      <c r="G38" s="528"/>
      <c r="H38" s="528"/>
      <c r="I38" s="528"/>
      <c r="J38" s="528"/>
      <c r="K38" s="44"/>
      <c r="L38" s="44"/>
      <c r="M38" s="44"/>
      <c r="N38" s="45"/>
      <c r="O38" s="44"/>
      <c r="P38" s="44"/>
      <c r="Q38" s="44"/>
    </row>
    <row r="39" spans="1:17">
      <c r="A39" s="44"/>
      <c r="B39" s="44"/>
      <c r="C39" s="44"/>
      <c r="D39" s="44"/>
      <c r="E39" s="44"/>
      <c r="F39" s="44"/>
      <c r="G39" s="44"/>
      <c r="H39" s="44"/>
      <c r="I39" s="44"/>
      <c r="J39" s="44"/>
      <c r="K39" s="44"/>
      <c r="L39" s="44"/>
      <c r="M39" s="44"/>
      <c r="N39" s="45"/>
      <c r="O39" s="44"/>
      <c r="P39" s="44"/>
      <c r="Q39" s="44"/>
    </row>
    <row r="40" spans="1:17">
      <c r="A40" s="44"/>
      <c r="B40" s="44"/>
      <c r="C40" s="44"/>
      <c r="D40" s="44"/>
      <c r="E40" s="44"/>
      <c r="F40" s="44"/>
      <c r="G40" s="44"/>
      <c r="H40" s="44"/>
      <c r="I40" s="44"/>
      <c r="J40" s="44"/>
      <c r="K40" s="44"/>
      <c r="L40" s="44"/>
      <c r="M40" s="44"/>
      <c r="N40" s="45"/>
      <c r="O40" s="44"/>
      <c r="P40" s="44"/>
      <c r="Q40" s="44"/>
    </row>
    <row r="41" spans="1:17">
      <c r="A41" s="44"/>
      <c r="B41" s="44"/>
      <c r="C41" s="44"/>
      <c r="D41" s="44"/>
      <c r="E41" s="44"/>
      <c r="F41" s="44"/>
      <c r="G41" s="44"/>
      <c r="H41" s="44"/>
      <c r="I41" s="44"/>
      <c r="J41" s="44"/>
      <c r="K41" s="44"/>
      <c r="L41" s="44"/>
      <c r="M41" s="44"/>
      <c r="N41" s="45"/>
      <c r="O41" s="44"/>
      <c r="P41" s="44"/>
      <c r="Q41" s="44"/>
    </row>
    <row r="42" spans="1:17">
      <c r="A42" s="44"/>
      <c r="B42" s="44"/>
      <c r="C42" s="44"/>
      <c r="D42" s="44"/>
      <c r="E42" s="44"/>
      <c r="F42" s="44"/>
      <c r="G42" s="44"/>
      <c r="H42" s="44"/>
      <c r="I42" s="44"/>
      <c r="J42" s="44"/>
      <c r="K42" s="44"/>
      <c r="L42" s="44"/>
      <c r="M42" s="44"/>
      <c r="N42" s="45"/>
      <c r="O42" s="44"/>
      <c r="P42" s="44"/>
      <c r="Q42" s="44"/>
    </row>
    <row r="43" spans="1:17">
      <c r="A43" s="44"/>
      <c r="B43" s="44"/>
      <c r="C43" s="44"/>
      <c r="D43" s="44"/>
      <c r="E43" s="44"/>
      <c r="F43" s="44"/>
      <c r="G43" s="44"/>
      <c r="H43" s="44"/>
      <c r="I43" s="44"/>
      <c r="J43" s="44"/>
      <c r="K43" s="44"/>
      <c r="L43" s="44"/>
      <c r="M43" s="44"/>
      <c r="N43" s="45"/>
      <c r="O43" s="44"/>
      <c r="P43" s="44"/>
      <c r="Q43" s="44"/>
    </row>
  </sheetData>
  <autoFilter ref="A10:Q33" xr:uid="{7D846B66-4921-40AD-A05E-4A1592397908}"/>
  <mergeCells count="104">
    <mergeCell ref="L31:L32"/>
    <mergeCell ref="M31:M32"/>
    <mergeCell ref="I32:J32"/>
    <mergeCell ref="F11:H11"/>
    <mergeCell ref="F17:H21"/>
    <mergeCell ref="L27:L28"/>
    <mergeCell ref="M27:M28"/>
    <mergeCell ref="P31:P32"/>
    <mergeCell ref="P17:P22"/>
    <mergeCell ref="L23:L24"/>
    <mergeCell ref="M23:M24"/>
    <mergeCell ref="L25:L26"/>
    <mergeCell ref="M25:M26"/>
    <mergeCell ref="P15:P16"/>
    <mergeCell ref="P11:P12"/>
    <mergeCell ref="G25:I25"/>
    <mergeCell ref="E27:E28"/>
    <mergeCell ref="N27:N30"/>
    <mergeCell ref="E29:E30"/>
    <mergeCell ref="L29:L30"/>
    <mergeCell ref="M29:M30"/>
    <mergeCell ref="I30:J30"/>
    <mergeCell ref="D25:D26"/>
    <mergeCell ref="E25:E26"/>
    <mergeCell ref="B23:B24"/>
    <mergeCell ref="C23:C24"/>
    <mergeCell ref="D23:D24"/>
    <mergeCell ref="E23:E24"/>
    <mergeCell ref="I33:J33"/>
    <mergeCell ref="A38:J38"/>
    <mergeCell ref="N23:N24"/>
    <mergeCell ref="O17:O21"/>
    <mergeCell ref="B25:B26"/>
    <mergeCell ref="B31:B32"/>
    <mergeCell ref="D27:D28"/>
    <mergeCell ref="N31:N32"/>
    <mergeCell ref="I29:J29"/>
    <mergeCell ref="I31:J31"/>
    <mergeCell ref="C31:C32"/>
    <mergeCell ref="D31:D32"/>
    <mergeCell ref="E31:E32"/>
    <mergeCell ref="N25:N26"/>
    <mergeCell ref="A11:A22"/>
    <mergeCell ref="H15:I15"/>
    <mergeCell ref="L15:L16"/>
    <mergeCell ref="M15:M16"/>
    <mergeCell ref="L11:L12"/>
    <mergeCell ref="M11:M12"/>
    <mergeCell ref="N11:N12"/>
    <mergeCell ref="B27:B30"/>
    <mergeCell ref="D29:D30"/>
    <mergeCell ref="C27:C30"/>
    <mergeCell ref="Q17:Q22"/>
    <mergeCell ref="C21:C22"/>
    <mergeCell ref="D21:D22"/>
    <mergeCell ref="A23:A32"/>
    <mergeCell ref="I17:I21"/>
    <mergeCell ref="J17:J21"/>
    <mergeCell ref="K17:K21"/>
    <mergeCell ref="L17:L22"/>
    <mergeCell ref="M17:M22"/>
    <mergeCell ref="N17:N22"/>
    <mergeCell ref="B17:B22"/>
    <mergeCell ref="C17:C18"/>
    <mergeCell ref="D17:D18"/>
    <mergeCell ref="E17:E22"/>
    <mergeCell ref="C25:C26"/>
    <mergeCell ref="Q23:Q24"/>
    <mergeCell ref="Q25:Q26"/>
    <mergeCell ref="Q29:Q30"/>
    <mergeCell ref="Q31:Q32"/>
    <mergeCell ref="P23:P24"/>
    <mergeCell ref="P25:P26"/>
    <mergeCell ref="P27:P28"/>
    <mergeCell ref="Q27:Q28"/>
    <mergeCell ref="P29:P30"/>
    <mergeCell ref="Q15:Q16"/>
    <mergeCell ref="L13:L14"/>
    <mergeCell ref="M13:M14"/>
    <mergeCell ref="N13:N16"/>
    <mergeCell ref="P13:P14"/>
    <mergeCell ref="Q13:Q14"/>
    <mergeCell ref="B13:B16"/>
    <mergeCell ref="C13:C16"/>
    <mergeCell ref="D13:D16"/>
    <mergeCell ref="E13:E14"/>
    <mergeCell ref="F13:G13"/>
    <mergeCell ref="E15:E16"/>
    <mergeCell ref="Q11:Q12"/>
    <mergeCell ref="B11:B12"/>
    <mergeCell ref="C11:C12"/>
    <mergeCell ref="D11:D12"/>
    <mergeCell ref="E11:E12"/>
    <mergeCell ref="A1:Q7"/>
    <mergeCell ref="A8:Q8"/>
    <mergeCell ref="A9:A10"/>
    <mergeCell ref="B9:B10"/>
    <mergeCell ref="C9:C10"/>
    <mergeCell ref="D9:D10"/>
    <mergeCell ref="E9:E10"/>
    <mergeCell ref="F9:K9"/>
    <mergeCell ref="L9:M9"/>
    <mergeCell ref="N9:N10"/>
    <mergeCell ref="O9:Q9"/>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2B3E-B5BA-4779-A3EB-5DAB53DA5BE8}">
  <dimension ref="A1:I34"/>
  <sheetViews>
    <sheetView workbookViewId="0">
      <selection activeCell="B2" sqref="B2"/>
    </sheetView>
  </sheetViews>
  <sheetFormatPr baseColWidth="10" defaultRowHeight="15"/>
  <cols>
    <col min="1" max="5" width="11.42578125" style="128"/>
    <col min="6" max="6" width="23.7109375" style="128" customWidth="1"/>
    <col min="7" max="7" width="11.42578125" style="128"/>
    <col min="8" max="8" width="11.42578125" style="129"/>
    <col min="9" max="9" width="11.42578125" style="128"/>
  </cols>
  <sheetData>
    <row r="1" spans="1:8">
      <c r="A1" s="127">
        <v>1</v>
      </c>
    </row>
    <row r="2" spans="1:8" ht="44.25">
      <c r="A2" s="130">
        <v>0.9</v>
      </c>
      <c r="B2" s="128">
        <v>90</v>
      </c>
      <c r="F2" s="131">
        <v>1</v>
      </c>
    </row>
    <row r="3" spans="1:8" ht="45">
      <c r="A3" s="127">
        <v>1</v>
      </c>
      <c r="B3" s="128">
        <v>100</v>
      </c>
      <c r="F3" s="46">
        <v>0.9</v>
      </c>
      <c r="H3" s="129">
        <v>0.9</v>
      </c>
    </row>
    <row r="4" spans="1:8" ht="44.25">
      <c r="A4" s="130">
        <v>1</v>
      </c>
      <c r="B4" s="128">
        <v>40</v>
      </c>
      <c r="F4" s="131">
        <v>1</v>
      </c>
    </row>
    <row r="5" spans="1:8" ht="45">
      <c r="A5" s="127">
        <v>0</v>
      </c>
      <c r="B5" s="128">
        <v>70</v>
      </c>
      <c r="F5" s="46">
        <v>1</v>
      </c>
      <c r="H5" s="129">
        <v>1</v>
      </c>
    </row>
    <row r="6" spans="1:8" ht="44.25">
      <c r="A6" s="130">
        <v>0.4</v>
      </c>
      <c r="B6" s="128">
        <v>50</v>
      </c>
      <c r="F6" s="131">
        <v>0</v>
      </c>
    </row>
    <row r="7" spans="1:8" ht="45">
      <c r="A7" s="127">
        <v>0</v>
      </c>
      <c r="B7" s="128">
        <v>50</v>
      </c>
      <c r="F7" s="46">
        <v>0</v>
      </c>
      <c r="H7" s="129">
        <v>0</v>
      </c>
    </row>
    <row r="8" spans="1:8">
      <c r="A8" s="130">
        <v>0.7</v>
      </c>
      <c r="B8" s="128">
        <v>50</v>
      </c>
      <c r="F8" s="588">
        <v>0</v>
      </c>
    </row>
    <row r="9" spans="1:8">
      <c r="A9" s="132">
        <v>0.5</v>
      </c>
      <c r="B9" s="128">
        <v>60</v>
      </c>
      <c r="F9" s="588"/>
    </row>
    <row r="10" spans="1:8">
      <c r="A10" s="130">
        <v>0.5</v>
      </c>
      <c r="B10" s="128">
        <v>0</v>
      </c>
      <c r="F10" s="588"/>
    </row>
    <row r="11" spans="1:8">
      <c r="A11" s="132">
        <v>0.5</v>
      </c>
      <c r="B11" s="128">
        <v>40</v>
      </c>
      <c r="F11" s="588"/>
    </row>
    <row r="12" spans="1:8">
      <c r="A12" s="130">
        <v>0.5</v>
      </c>
      <c r="B12" s="128">
        <v>15</v>
      </c>
      <c r="F12" s="588"/>
    </row>
    <row r="13" spans="1:8" ht="45">
      <c r="A13" s="586">
        <v>0.5</v>
      </c>
      <c r="B13" s="128">
        <v>0</v>
      </c>
      <c r="F13" s="46">
        <v>0.7</v>
      </c>
      <c r="H13" s="129">
        <v>0.7</v>
      </c>
    </row>
    <row r="14" spans="1:8" ht="44.25">
      <c r="A14" s="587"/>
      <c r="B14" s="128">
        <v>100</v>
      </c>
      <c r="F14" s="131">
        <v>0</v>
      </c>
    </row>
    <row r="15" spans="1:8" ht="45">
      <c r="A15" s="587"/>
      <c r="B15" s="128">
        <v>40</v>
      </c>
      <c r="F15" s="46">
        <v>0</v>
      </c>
      <c r="H15" s="129">
        <v>0</v>
      </c>
    </row>
    <row r="16" spans="1:8" ht="44.25">
      <c r="A16" s="587"/>
      <c r="F16" s="131">
        <v>0</v>
      </c>
    </row>
    <row r="17" spans="1:8" ht="45">
      <c r="A17" s="130">
        <v>0.5</v>
      </c>
      <c r="F17" s="46">
        <v>0.6</v>
      </c>
      <c r="H17" s="129">
        <v>0.6</v>
      </c>
    </row>
    <row r="18" spans="1:8" ht="45">
      <c r="A18" s="127">
        <v>1</v>
      </c>
      <c r="F18" s="46">
        <v>0.4</v>
      </c>
    </row>
    <row r="19" spans="1:8" ht="45">
      <c r="A19" s="130">
        <v>0.6</v>
      </c>
      <c r="F19" s="46">
        <v>0.4</v>
      </c>
      <c r="H19" s="129">
        <v>0.4</v>
      </c>
    </row>
    <row r="20" spans="1:8" ht="44.25">
      <c r="A20" s="133">
        <v>0</v>
      </c>
      <c r="F20" s="134">
        <v>0</v>
      </c>
    </row>
    <row r="21" spans="1:8" ht="45">
      <c r="A21" s="130">
        <v>0</v>
      </c>
      <c r="F21" s="46">
        <v>0</v>
      </c>
      <c r="H21" s="129">
        <v>0</v>
      </c>
    </row>
    <row r="22" spans="1:8" ht="44.25">
      <c r="A22" s="127">
        <v>0</v>
      </c>
      <c r="F22" s="134">
        <v>0</v>
      </c>
    </row>
    <row r="23" spans="1:8" ht="45">
      <c r="A23" s="130">
        <v>0.4</v>
      </c>
      <c r="F23" s="46">
        <v>0</v>
      </c>
      <c r="H23" s="129">
        <v>0</v>
      </c>
    </row>
    <row r="24" spans="1:8">
      <c r="A24" s="135">
        <v>0.15</v>
      </c>
    </row>
    <row r="25" spans="1:8">
      <c r="A25" s="130">
        <v>0.15</v>
      </c>
    </row>
    <row r="26" spans="1:8">
      <c r="A26" s="135">
        <v>0</v>
      </c>
    </row>
    <row r="27" spans="1:8">
      <c r="A27" s="130">
        <v>0</v>
      </c>
    </row>
    <row r="28" spans="1:8">
      <c r="A28" s="127">
        <v>1</v>
      </c>
    </row>
    <row r="29" spans="1:8">
      <c r="A29" s="130">
        <v>1</v>
      </c>
    </row>
    <row r="30" spans="1:8">
      <c r="A30" s="132">
        <v>0.4</v>
      </c>
    </row>
    <row r="31" spans="1:8">
      <c r="A31" s="130">
        <v>0.4</v>
      </c>
    </row>
    <row r="32" spans="1:8">
      <c r="A32" s="127">
        <v>0</v>
      </c>
    </row>
    <row r="33" spans="1:1">
      <c r="A33" s="130">
        <v>0</v>
      </c>
    </row>
    <row r="34" spans="1:1">
      <c r="A34" s="130">
        <f>+(A2+A4+A6+A8+A10+A17+A19+A21+A23+A25+A27+A33+A12+A29+A31)/15</f>
        <v>0.47000000000000003</v>
      </c>
    </row>
  </sheetData>
  <mergeCells count="2">
    <mergeCell ref="A13:A16"/>
    <mergeCell ref="F8: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52BC22-4C2D-4356-A1EA-3A2838FC04F7}">
  <ds:schemaRefs>
    <ds:schemaRef ds:uri="http://schemas.microsoft.com/sharepoint/v3/contenttype/forms"/>
  </ds:schemaRefs>
</ds:datastoreItem>
</file>

<file path=customXml/itemProps2.xml><?xml version="1.0" encoding="utf-8"?>
<ds:datastoreItem xmlns:ds="http://schemas.openxmlformats.org/officeDocument/2006/customXml" ds:itemID="{1A58E9A9-F6DD-4B87-A2FC-BAA2CF4F5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8730BE-6545-4645-AB9F-6A92C613D15D}">
  <ds:schemaRefs>
    <ds:schemaRef ds:uri="http://www.w3.org/XML/1998/namespace"/>
    <ds:schemaRef ds:uri="http://schemas.microsoft.com/office/infopath/2007/PartnerControls"/>
    <ds:schemaRef ds:uri="http://purl.org/dc/terms/"/>
    <ds:schemaRef ds:uri="http://schemas.microsoft.com/office/2006/metadata/properties"/>
    <ds:schemaRef ds:uri="ab7ec48e-0734-4688-97ba-4e4ace8ccb4c"/>
    <ds:schemaRef ds:uri="http://purl.org/dc/elements/1.1/"/>
    <ds:schemaRef ds:uri="http://purl.org/dc/dcmitype/"/>
    <ds:schemaRef ds:uri="http://schemas.microsoft.com/office/2006/documentManagement/types"/>
    <ds:schemaRef ds:uri="http://schemas.openxmlformats.org/package/2006/metadata/core-properties"/>
    <ds:schemaRef ds:uri="6aaf2138-3e1c-409c-a7bd-5e07c9f287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Mapa de Riesgos Corrupción</vt:lpstr>
      <vt:lpstr>2 Racionalización trámites</vt:lpstr>
      <vt:lpstr>3. Rendición de Cuentas</vt:lpstr>
      <vt:lpstr>4. Servicio al Ciudadano</vt:lpstr>
      <vt:lpstr>5. Transparencia y Acceso IP</vt:lpstr>
      <vt:lpstr>6. Participación Ciudadana </vt:lpstr>
      <vt:lpstr>Hoja2</vt:lpstr>
      <vt:lpstr>'5. Transparencia y Acceso IP'!Área_de_impresión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2020-01-28T16:17:28Z</dcterms:created>
  <dcterms:modified xsi:type="dcterms:W3CDTF">2020-11-25T19:17:48Z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