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66925"/>
  <mc:AlternateContent xmlns:mc="http://schemas.openxmlformats.org/markup-compatibility/2006">
    <mc:Choice Requires="x15">
      <x15ac:absPath xmlns:x15ac="http://schemas.microsoft.com/office/spreadsheetml/2010/11/ac" url="C:\Users\rtoro\AppData\Local\Microsoft\Windows\INetCache\Content.Outlook\Y4F2256U\"/>
    </mc:Choice>
  </mc:AlternateContent>
  <xr:revisionPtr revIDLastSave="0" documentId="8_{A54EA7C8-D0FB-418F-8ABE-6AA1EF768659}" xr6:coauthVersionLast="45" xr6:coauthVersionMax="45" xr10:uidLastSave="{00000000-0000-0000-0000-000000000000}"/>
  <bookViews>
    <workbookView xWindow="-120" yWindow="-120" windowWidth="24240" windowHeight="13140" tabRatio="782" xr2:uid="{00000000-000D-0000-FFFF-FFFF00000000}"/>
  </bookViews>
  <sheets>
    <sheet name="1. Mapa de Riesgos Corrupción" sheetId="3" r:id="rId1"/>
    <sheet name="2 Racionalización trámites" sheetId="13" r:id="rId2"/>
    <sheet name="3. Rendición de Cuentas" sheetId="7" r:id="rId3"/>
    <sheet name="4. Servicio al Ciudadano" sheetId="2" r:id="rId4"/>
    <sheet name="5. Transparencia y Acceso IP" sheetId="1" r:id="rId5"/>
    <sheet name="6. Participación Ciudadana " sheetId="12" r:id="rId6"/>
    <sheet name="Hoja2" sheetId="11" r:id="rId7"/>
  </sheets>
  <externalReferences>
    <externalReference r:id="rId8"/>
    <externalReference r:id="rId9"/>
    <externalReference r:id="rId10"/>
  </externalReferences>
  <definedNames>
    <definedName name="_xlnm._FilterDatabase" localSheetId="0" hidden="1">'1. Mapa de Riesgos Corrupción'!$A$3:$H$3</definedName>
    <definedName name="_xlnm._FilterDatabase" localSheetId="1" hidden="1">'2 Racionalización trámites'!$A$5:$Q$5</definedName>
    <definedName name="_xlnm._FilterDatabase" localSheetId="3" hidden="1">'4. Servicio al Ciudadano'!$A$5:$J$19</definedName>
    <definedName name="_xlnm._FilterDatabase" localSheetId="4" hidden="1">'5. Transparencia y Acceso IP'!$A$6:$L$32</definedName>
    <definedName name="_xlnm._FilterDatabase" localSheetId="5" hidden="1">'6. Participación Ciudadana '!$A$10:$Q$10</definedName>
    <definedName name="aaa">#REF!</definedName>
    <definedName name="Acción_1">#REF!</definedName>
    <definedName name="Acción_10">#REF!</definedName>
    <definedName name="Acción_11">#REF!</definedName>
    <definedName name="Acción_12">#REF!</definedName>
    <definedName name="Acción_13">#REF!</definedName>
    <definedName name="Acción_14">#REF!</definedName>
    <definedName name="Acción_15">#REF!</definedName>
    <definedName name="Acción_16">#REF!</definedName>
    <definedName name="Acción_17">#REF!</definedName>
    <definedName name="Acción_18">#REF!</definedName>
    <definedName name="Acción_19">#REF!</definedName>
    <definedName name="Acción_2">#REF!</definedName>
    <definedName name="Acción_20">#REF!</definedName>
    <definedName name="Acción_21">#REF!</definedName>
    <definedName name="Acción_22">#REF!</definedName>
    <definedName name="Acción_23">#REF!</definedName>
    <definedName name="Acción_24">#REF!</definedName>
    <definedName name="Acción_25">#REF!</definedName>
    <definedName name="Acción_26">#REF!</definedName>
    <definedName name="Acción_27">#REF!</definedName>
    <definedName name="Acción_28">#REF!</definedName>
    <definedName name="Acción_29">#REF!</definedName>
    <definedName name="Acción_3">#REF!</definedName>
    <definedName name="Acción_30">#REF!</definedName>
    <definedName name="Acción_31">#REF!</definedName>
    <definedName name="Acción_32">#REF!</definedName>
    <definedName name="Acción_33">#REF!</definedName>
    <definedName name="Acción_34">#REF!</definedName>
    <definedName name="Acción_35">#REF!</definedName>
    <definedName name="Acción_36">#REF!</definedName>
    <definedName name="Acción_37">#REF!</definedName>
    <definedName name="Acción_38">#REF!</definedName>
    <definedName name="Acción_39">#REF!</definedName>
    <definedName name="Acción_4">#REF!</definedName>
    <definedName name="Acción_40">#REF!</definedName>
    <definedName name="Acción_41">#REF!</definedName>
    <definedName name="Acción_42">#REF!</definedName>
    <definedName name="Acción_43">#REF!</definedName>
    <definedName name="Acción_5">#REF!</definedName>
    <definedName name="Acción_6">#REF!</definedName>
    <definedName name="Acción_7">#REF!</definedName>
    <definedName name="Acción_8">#REF!</definedName>
    <definedName name="Acción_9">#REF!</definedName>
    <definedName name="_xlnm.Print_Area" localSheetId="4">'5. Transparencia y Acceso IP'!$A$1:$L$32</definedName>
    <definedName name="DH_1">#REF!</definedName>
    <definedName name="PC">#REF!</definedName>
    <definedName name="Rendicion">#REF!</definedName>
    <definedName name="vgvvj">#REF!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6" i="13" l="1"/>
  <c r="O33" i="12" l="1"/>
  <c r="L33" i="12"/>
  <c r="K33" i="12"/>
  <c r="I33" i="12"/>
  <c r="J33" i="12"/>
  <c r="H33" i="12"/>
  <c r="G33" i="12"/>
  <c r="F33" i="12"/>
  <c r="K31" i="12"/>
  <c r="K29" i="12"/>
  <c r="K25" i="12"/>
  <c r="K23" i="12"/>
  <c r="K17" i="12"/>
  <c r="K15" i="12"/>
  <c r="K13" i="12"/>
  <c r="K11" i="12"/>
  <c r="T41" i="7" l="1"/>
  <c r="P41" i="7"/>
  <c r="N41" i="7"/>
  <c r="M41" i="7"/>
  <c r="L41" i="7"/>
  <c r="K41" i="7"/>
  <c r="P39" i="7"/>
  <c r="P35" i="7"/>
  <c r="P33" i="7"/>
  <c r="P29" i="7"/>
  <c r="P27" i="7"/>
  <c r="P25" i="7"/>
  <c r="P14" i="7"/>
  <c r="P12" i="7"/>
  <c r="P10" i="7"/>
  <c r="P8" i="7"/>
</calcChain>
</file>

<file path=xl/sharedStrings.xml><?xml version="1.0" encoding="utf-8"?>
<sst xmlns="http://schemas.openxmlformats.org/spreadsheetml/2006/main" count="647" uniqueCount="426">
  <si>
    <t>Unidad de Atención al Ciudadano
Todas las dependencias</t>
  </si>
  <si>
    <t>100% de las PQRSD atendidas a tiempo</t>
  </si>
  <si>
    <t>5.5</t>
  </si>
  <si>
    <t>Unidad de Atención al Ciudadano</t>
  </si>
  <si>
    <t>Informe de solicitudes de acceso a la información trimestral publicado</t>
  </si>
  <si>
    <t>Hacer seguimiento y publicar el informe de Solicitudes de acceso a la información</t>
  </si>
  <si>
    <t>5.4</t>
  </si>
  <si>
    <t>Informe de quejas trimestral publicado</t>
  </si>
  <si>
    <t>Hacer seguimiento y publicar el informe de PQRSD</t>
  </si>
  <si>
    <t>5.3</t>
  </si>
  <si>
    <t>Informe de solicitudes discriminado por tipología publicado</t>
  </si>
  <si>
    <t>Clasificar las solicitudes en peticiones generales, denuncias, quejas, reclamos, entre otros</t>
  </si>
  <si>
    <t>5.2</t>
  </si>
  <si>
    <t>1 informe  mensual publicado</t>
  </si>
  <si>
    <t>Hacer seguimiento  y publicar el informe de peticiones generales</t>
  </si>
  <si>
    <t>5.1</t>
  </si>
  <si>
    <t>Subcomponente 5
Monitoreo</t>
  </si>
  <si>
    <t>Oficina Asesora de Comunicaciones</t>
  </si>
  <si>
    <t>Seguimientos de ejecución del plan</t>
  </si>
  <si>
    <t>Seguimiento a los avances de la ejecución del plan de accesibilidad web</t>
  </si>
  <si>
    <t>4.2</t>
  </si>
  <si>
    <t>Ajustes realizados en el portal</t>
  </si>
  <si>
    <t>Avanzar en los ajustes en el portal web del Ministerio, requeridos en la norma NTC 5854 de 2011, frente a los criterios del nivel AA</t>
  </si>
  <si>
    <t>4.1</t>
  </si>
  <si>
    <t>Subcomponente 4
Criterio diferencial de accesibilidad</t>
  </si>
  <si>
    <t>Esquema de publicación de la información actualizado y publicado</t>
  </si>
  <si>
    <t>Publicar el esquema de publicación de la información</t>
  </si>
  <si>
    <t>Unidad de Atención al Ciudadano 
Oficina de Tecnología y Sistemas de Información</t>
  </si>
  <si>
    <t>Índice de información clasificada y reservada actualizado y publicado</t>
  </si>
  <si>
    <t>Publicar el índice de información clasificada y reservada</t>
  </si>
  <si>
    <t>3.5</t>
  </si>
  <si>
    <t>Registro de activos de información actualizado y publicado</t>
  </si>
  <si>
    <t>Publicar el registro de activos de información institucional</t>
  </si>
  <si>
    <t>3.4</t>
  </si>
  <si>
    <t>Oficina Asesora de Planeación y Finanzas</t>
  </si>
  <si>
    <t>Implementar la fase II de la estrategia REPORTATE para la incorporación de indicadores de diversas agendas (ODS, PND, Acuerdo Marco de Implementación, PNDE 2016-26), divulgación de cifras estratégicas y generación de productos de analítica</t>
  </si>
  <si>
    <t>3.3</t>
  </si>
  <si>
    <t>100% en el cumplimiento de los niveles de servicio definidos en los acuerdos de intercambio</t>
  </si>
  <si>
    <t>3.1</t>
  </si>
  <si>
    <t>Subcomponente 3
Instrumentos de gestión de la información</t>
  </si>
  <si>
    <t>Atender las PQRSD radicadas en el MEN en los tiempos establecidos</t>
  </si>
  <si>
    <t>2.2</t>
  </si>
  <si>
    <t>Subdirección de Desarrollo Organizacional</t>
  </si>
  <si>
    <t>1 correo de denuncias implementado</t>
  </si>
  <si>
    <t>2.1</t>
  </si>
  <si>
    <t>Subcomponente 2
Lineamientos de transparencia pasiva</t>
  </si>
  <si>
    <t>1 Curso de transparencia implementado en escuela corporativa</t>
  </si>
  <si>
    <t>Implementación de curso de transparencia y acceso a la información en escuela corporativa a disposición de los servidores del sector</t>
  </si>
  <si>
    <t>1.12</t>
  </si>
  <si>
    <t>1 Diagnóstico realizado</t>
  </si>
  <si>
    <t>Diagnóstico de cumplimiento de requisitos del modelo centrado en la transparencia y la prevención de la corrupción, incluido el soborno</t>
  </si>
  <si>
    <t>1.11</t>
  </si>
  <si>
    <t>1 proceso apropiado</t>
  </si>
  <si>
    <t>1.10</t>
  </si>
  <si>
    <t>Capacitación a los servidores del Ministerio</t>
  </si>
  <si>
    <t>Socializar política de conflicto de intereses con los servidores del Ministerio</t>
  </si>
  <si>
    <t>1.9</t>
  </si>
  <si>
    <t>Guías publicadas</t>
  </si>
  <si>
    <t xml:space="preserve">Publicación guías para la implementación de las políticas de gestión y desempeño en el Ministerio </t>
  </si>
  <si>
    <t>1.8</t>
  </si>
  <si>
    <t>Subdirección de Talento Humano
Subdirección de Contratación</t>
  </si>
  <si>
    <t>100% de servidores públicos, empleados y personas naturales con contrato de prestación de servicios vinculadas en el SIGEP, según el ingreso de los mismos al Ministerio en cada periodo</t>
  </si>
  <si>
    <t xml:space="preserve">Gestionar la publicación y actualización de la información sobre los servidores públicos, empleados y personas naturales vinculadas mediante contrato de prestación de servicios en el Sistema de Gestión de Empleo Público - SIGEP </t>
  </si>
  <si>
    <t>1.7</t>
  </si>
  <si>
    <t>Todas las dependencias</t>
  </si>
  <si>
    <t>Trámites y otros procedimientos registrados y actualizados en el SUIT según la gestión del inventario y novedades presentadas en cada periodo</t>
  </si>
  <si>
    <t>Mantener actualizada la información acerca de trámites y otros procedimientos administrativos del Ministerio en el Sistema Único de Información de trámites - SUIT</t>
  </si>
  <si>
    <t>1.6</t>
  </si>
  <si>
    <t>Dependencias misionales
Oficina Asesora Jurídica
Oficina Asesora de Comunicaciones</t>
  </si>
  <si>
    <t>100% de los proyectos normativos sometidos a consulta de la ciudadanía</t>
  </si>
  <si>
    <t>Consultar proyectos normativos con la ciudadanía</t>
  </si>
  <si>
    <t>1.5</t>
  </si>
  <si>
    <t>Subdirección de Contratación</t>
  </si>
  <si>
    <t>Información publicada en página web y en SECOP II mensualmente</t>
  </si>
  <si>
    <t>Publicar el 100% de la información relacionada con la contratación mensual en la página web del MEN y en el SECOP II conforme a las directrices de Colombia Compra Eficiente.</t>
  </si>
  <si>
    <t>1.4</t>
  </si>
  <si>
    <t>Todas las dependencias responsables de la información
Oficina Asesora de Comunicaciones
Unidad de Atención al Ciudadano
Subdirección de Desarrollo Organizacional</t>
  </si>
  <si>
    <t>Realizar revisión del acceso y calidad de la información publicada en la página web como canal de acceso a la información por parte de los ciudadanos de manera permanente.</t>
  </si>
  <si>
    <t>1.3</t>
  </si>
  <si>
    <t>Todas las dependencias responsables de la información
Oficina Asesora de Comunicaciones
Subdirección de Desarrollo Organizacional</t>
  </si>
  <si>
    <t>Información actualizada en el enlace o sección "Ley de transparencia"</t>
  </si>
  <si>
    <t>Mantener actualizada la información institucional obligatoria, en el marco de la Ley 1712 de 2014, el Decreto 103 de 2015 y la Resolución 3564 de 2015.</t>
  </si>
  <si>
    <t>1.2</t>
  </si>
  <si>
    <t>1.1</t>
  </si>
  <si>
    <t>Subcomponente 1
Lineamientos de transparencia activa</t>
  </si>
  <si>
    <t>I 
TRIMESTRE</t>
  </si>
  <si>
    <t>Inicio
DD/MM/AAAA</t>
  </si>
  <si>
    <t>Programación de metas</t>
  </si>
  <si>
    <t>Fecha de ejecución</t>
  </si>
  <si>
    <t xml:space="preserve">Responsable </t>
  </si>
  <si>
    <t>Meta o producto</t>
  </si>
  <si>
    <t>Actividades</t>
  </si>
  <si>
    <t>Subcomponente</t>
  </si>
  <si>
    <t>Componente 5: Transparencia y Acceso a la Información Pública</t>
  </si>
  <si>
    <t>Plan Anticorrupción y Atención al Ciudadano 2020</t>
  </si>
  <si>
    <t>I 
TRIMESTRE
(Ejecutado)</t>
  </si>
  <si>
    <t>Monitoreo 1er trimestre (Describa los avances)</t>
  </si>
  <si>
    <t xml:space="preserve">Con el propósito de garantizar la participación ciudadana, en la sección Normatividad de la página web https://www.mineducacion.gov.co/portal/secciones-complementarias/Proyectos-normativos-para-observaciones-ciudadanas/ se encuentra disponible el sitio, para que la ciudadanía participe con sus comentarios o sugerencias respecto a los proyectos normativos para observaciones ciudadanas. Durante este período estuvo a disposición para sector educación y la ciudadanía 9 proyectos de norma de los cuales se lleva un registro de los comentarios recibidos por los grupos de interés del MEN y se entrega al área responsable para su posterior publicación.
</t>
  </si>
  <si>
    <t xml:space="preserve">En el capítulo 10 – Instrumentos de la Gestión de Información Pública del micrositio de la  Ley de Transparencia se encuentra debidamente publicado y actualizado el esquema de publicación de información.
Enlace: https://www.mineducacion.gov.co/1759/articles-387565_recurso_2.pdf </t>
  </si>
  <si>
    <t xml:space="preserve">Durante el primer trimestre de 2020, la Oficina Asesora de Comunicaciones continúo trabajando en mejoras de la página web para cumplir con los criterios de accesibilidad nivel AA, de la Norma Técnica Colombiana 5854 (ICONTEC, 2011).
En ese sentido, se planteó la realización de pruebas y seguimiento a la página, utilizando herramientas en línea a través de un diagnóstico automático de accesibilidad a través de:
http://examinator.ws/ se realiza la validación de accesibilidad de la sección de sala de prensa de la página web del Ministerio de Educación alcanza una calificación de 9.1  https://www.mineducacion.gov.co/portal/salaprensa/  
http://examinator.ws/ la sección de atención al ciudadano de la página web del Ministerio de Educación alcanza una calificación de 5.9.  https://www.mineducacion.gov.co/portal/atencion-al-ciudadano/
TAW | Informe WCAG 2.0  Información del análisis Recurso: https://www.mineducacion.gov.co/portal/
,
Así mismo, se actualizó y mejoró la navegación con teclado del menú principal, se implementó gif de ayuda para personas con limitaciones auditivas en el link de transparencia, se publicó el sistema de respuesta en el sitio de atención al ciudadano, a fin de facilitar el acceso del público, cumpliendo con el estándar para formularios y se estableció un estándar para la publicación de comunicados con descripción de imágenes.
</t>
  </si>
  <si>
    <t xml:space="preserve">Durante el primer trimestre de 2020 la Oficina Asesora de Comunicaciones trabajo en la actualización y rediseño de los sitios web Sanies y Atención al Ciudadano. Estos dos micrositios cuentan con los criterios de usabilidad y accesibilidad. 
De esta manera SNIES - Sistema Nacional de Información de la Educación Superior y Atención al ciudadano se renuevan para ser más accesibles a la ciudadanía.
Por ejemplo, entre las mejoras que se realizaron al sitio de Sanies, se cuenta la implementación de la versión responsive para facilitar la navegación desde cualquier dispositivo móvil y se reorganizó el menú de contenido con el fin de hacerlo más oportuno y pertinente entre otras actualizaciones.  
Enlaces: 
https://www.mineducacion.gov.co/sistemasinfo/SNIES/
https://www.mineducacion.gov.co/portal/atencion-al-ciudadano/
</t>
  </si>
  <si>
    <t xml:space="preserve">Conforme a lo  establecido en la Ley 1712 del 2014 se realizó la actualización y publicación en la página web del MEN - link transparencia en los sitios correspondientes de los planes institucionales y anexos del Ministerio 2020 ac, de acuerdo con  lo establecido por la ley antes del 31 de enero de cada vigencia.
De otra parte, en atención a la medición realizada por el Departamento Administrativo de la Función Pública en el mes de febrero se realizó una nueva revisión de los contenidos de link transparencia, para lo cual dispuso de un archivo de Excel con la clasificación de las preguntas por política que fue entregado a los profesionales de la SDO quienes realizaron  mesas de trabajo con los líderes de las dependencias para el diligenciamiento y entrega de las evidencias; así mismo la Oficina Asesora de Comunicaciones dispuso en la página web institucional un repositorio de información el cual contiene el formulario de preguntas, respuestas y evidencias que fueron presentadas para la medición 2019.
https://www.mineducacion.gov.co/portal/micrositios-institucionales/Modelo-Integrado-de-Planeacion-y-Gestion/FURAG-2019/
</t>
  </si>
  <si>
    <t>En apoyo de la Oficina Asesora de Comunicaciones y de las áreas líderes de la información, se realizaron jornadas permanentes de revisión y actualización de los documentos publicados en el link de transparencia, verificando cada documento y su respectivo enlace lo que permitió identificar la información que se requería actualizar  y así dar cumplimiento a la Ley de Transparencia y Acceso a la Información Pública para que la ciudadanía tenga acceso a la información de la gestión interna del MEN de manera efectiva, actualizada y transparente.</t>
  </si>
  <si>
    <t>Durante el primer trimestre de 2020 y dando cumplimiento a la Ley 2013 del 30 de Diciembre de 2019 “por medio del cual se busca garantizar el cumplimiento de los principios de transparencia y publicidad mediante la publicación de las declaraciones de bienes, renta y el registro de los conflictos de interés” se ajustó el procedimiento y se crearon los Formatos: Declaración de conflicto de intereses aparente o potencial TH-FT-42 y declaración de conflicto de intereses real TH-FT-43. Se realizó la socialización de la obligación de reportar los conflictos de interés en el Comité directivo y mediante nota de interés con la información correspondiente a todos los servidores del Ministerio.</t>
  </si>
  <si>
    <t xml:space="preserve">Durante el primer trimestre de 2020 se realizó reunión con la Oficina de Control Interno, Asesoras del Despacho de la Ministra y la Unidad de Atención al Ciudadano para verificar y fortalecer los puntos identificados para mejorar el Procedimiento de atención de solicitudes de órganos de control. 
De acuerdo a los compromisos de la reunión efectuada, la SDO procedió a los ajustes, los cuales fueron validados por la Oficina de Control Interno y oficializados mediante publicación en el SIG.
</t>
  </si>
  <si>
    <t xml:space="preserve">Durante el primer trimestre se avanzó en la estructuración del anexo técnico y el estudio del sector para llevar a cabo el proceso de contratación directa para la identificación de brechas -GAPS- del estado actual de MEN de conformidad con las acciones para combatir prácticas de soborno, basado en los requisitos de la norma ISO 37001 </t>
  </si>
  <si>
    <t>Durante el primer trimestre se realizó la revisión de los contenidos y módulos para la implementación de curso de transparencia y acceso a la información en la escuela corporativa.</t>
  </si>
  <si>
    <t>El el registro de activos de información institucional se encuentra publicado en la página web del Ministerio</t>
  </si>
  <si>
    <t>Se genero el informe mensual de registro único de peticiones de los meses de enero,febrero,marzo  el cual es publicado en la sección de transparencia.</t>
  </si>
  <si>
    <t>Se realiza la revisión y clasificación por el tipo de requerimiento en el momento de la radicación y luego se genera el informe de PQRSD el cual es publicado en la página web del Ministerio sección transparencia. Así mismo se genera el informe mensual para las dependencias en el cual se puede evidenciar el volumen de requerimientos radicados y el nivel de oportunidad obtenido pro cada una de las dependencias del MEN.</t>
  </si>
  <si>
    <t>Se realizo informe de Derechos de Petición de información el cual se encuentra incluido en el informe general de PQRSD correspondiente al I trimestre de 2020  el cual se encuentra publicado en la página WEB del Ministerio sección de transparencia.</t>
  </si>
  <si>
    <t xml:space="preserve">Durante el primer trimestre, se publicaron los procesos de contratación a través de la Plataforma Electrónica SECOP  II, cumpliendo con el 100% de la meta propuesta. Por otro lado, en la página web del MEN, se encuentra el detalle de los contratos suscritos en el trimestre.
SECOP II:
https://community.secop.gov.co/Public/Tendering/ContractNoticeManagement/Index?currentLanguage=es-CO&amp;Page=login&amp;Country=CO&amp;SkinName=CCE
MEN:
https://www.mineducacion.gov.co/portal/micrositios-institucionales/Contratacion/Historico-de-procesos/396088:Contratos-suscritos-2020
https://www.mineducacion.gov.co/portal/micrositios-institucionales/Modelo-Integrado-de-Planeacion-y-Gestion/370737:Publicacion-de-la-informacion-contractual
</t>
  </si>
  <si>
    <t>La Subdirección de Contratación, adelantó durante el primer trimestre del presente año, la revisión de la información de las hojas de vida en el Sistema de Información y Gestión del Empleo Público – SIGEP, de las personas naturales que suscribieron contratos de prestación de servicios profesionales y de apoyo a la gestión. Una vez validada la información de la hoja de vida por la persona encargada, es firmada por la Subdirectora de Contratación y publicada en portal de Colombia Compra Eficiente – SECOP.
SECOP II:
https://community.secop.gov.co/Public/Tendering/ContractNoticeManagement/Index?currentLanguage=es-CO&amp;Page=login&amp;Country=CO&amp;SkinName=CCE</t>
  </si>
  <si>
    <t>Componente 4:  Servicio al Ciudadano</t>
  </si>
  <si>
    <t>I 
TRIMESTRE
(Proyectado)</t>
  </si>
  <si>
    <t xml:space="preserve">  Subcomponente 1                           Estructura administrativa y Direccionamiento estratégico </t>
  </si>
  <si>
    <t xml:space="preserve">Informe Mensual De Gestión de PQRSD por dependencia  </t>
  </si>
  <si>
    <t>Informe de  PQRS mensual</t>
  </si>
  <si>
    <t>Propuesta de mejora presentada y aprobada</t>
  </si>
  <si>
    <t>Sistema diseñado</t>
  </si>
  <si>
    <t>Subcomponente 2
Fortalecimiento de los canales de atención</t>
  </si>
  <si>
    <t>Cualificación del personal de Atención al Ciudadano.</t>
  </si>
  <si>
    <t>50 Servidores, contratistas,  cualificados  en cultura del servicio.</t>
  </si>
  <si>
    <t>Durante el primer trimestre de 2020 se realizó la cualificación de 30 servidores del de Servicio al Ciudadano en los temas relacionados con:
Ortografía y redacción , protocolos de atención durante la emergencia sanitaria y las plataformas digitales para el teletrabajo.</t>
  </si>
  <si>
    <t>Fortalecimiento de canales de atención e implementación de nuevas estrategias de contacto</t>
  </si>
  <si>
    <t>Grupo de  Atención  al Ciudadano</t>
  </si>
  <si>
    <t>Subcomponente 3 Talento
Humano</t>
  </si>
  <si>
    <t>50 Servidores, contratistas,  capacitados en relacionados con atención preferencial</t>
  </si>
  <si>
    <t>3.2</t>
  </si>
  <si>
    <t>Participar en las capacitaciones del programa de servicio al ciudadano del DNP</t>
  </si>
  <si>
    <t xml:space="preserve">Grupo de Atención  al Ciudadano </t>
  </si>
  <si>
    <t>Durante el primer trimestre de 2020 el DNP realizó una cualificación Primer Encuentro de Líderes de Servicio al Ciudadano, en la cual se presento la estrategia para el presente año.</t>
  </si>
  <si>
    <t>Diseñar y aplicar encuesta de satisfacción para el cliente de procesos y servicios internos</t>
  </si>
  <si>
    <t>Encuesta de satisfacción aplicada</t>
  </si>
  <si>
    <t>Subcomponente 4
Normativo y procedimental</t>
  </si>
  <si>
    <t>Informes de PQRSD publicados trimestralmente</t>
  </si>
  <si>
    <t>Grupo de Atención al ciudadano</t>
  </si>
  <si>
    <t>Durante el primer trimestre de 2020, se elaboraron y publicaron en la página web los informes trimestrales de PQRSD</t>
  </si>
  <si>
    <t xml:space="preserve">Diseñar y difundir mensajes internos, para fortalecer la cultura del servicio  al ciudadano. </t>
  </si>
  <si>
    <t>2 Campañas presentadas en el año</t>
  </si>
  <si>
    <t>4.3</t>
  </si>
  <si>
    <t>Socializar y divulgar la guía de implementación de política de Servicio al Ciudadano</t>
  </si>
  <si>
    <t>1 Campaña de Socialización durante el primer semestre del año</t>
  </si>
  <si>
    <t>Durante el primer trimestre de 2020 se realizó la revisión y ajustes de la guía de la implementación de la política del Servicio a Ciudadano, se remitió nuevamente para la SDO para verificar los ajustes realizados aun no contamos el documento definitivo.</t>
  </si>
  <si>
    <t>4.4</t>
  </si>
  <si>
    <t>Proceso mejorado</t>
  </si>
  <si>
    <t>Subcomponente 5
Relacionamiento con el ciudadano</t>
  </si>
  <si>
    <t>Medir la satisfacción de los ciudadanos, clientes y partes interesadas.</t>
  </si>
  <si>
    <t>1 Informe de resultados publicado en diciembre 2020</t>
  </si>
  <si>
    <t>Grupo de  Atención al Ciudadano - Empresa contratada
Subdirección de Contratación</t>
  </si>
  <si>
    <t>Durante el primer trimestre de 2020, se realizó la publicación del informe final de evaluación de percepción los grupos de interés y partes interesadas del año 2019. se llevó a cabo mesa de con el grupo de trabajo de la UAC y jefe de la UAC en la cual se definió la metodología los tiempos de inició y los requerimientos a las áreas involucradas en el proceso.</t>
  </si>
  <si>
    <t>Participación en las ferias de atención al ciudadano programadas pro el DNP</t>
  </si>
  <si>
    <t>Asistir a las ferias de atención del ciudadano del DNP</t>
  </si>
  <si>
    <t>Durante el primer trimestre se avanzó en el diseño y ajuste de la encuesta de cliente interno  que será aplicada en el próximo comité de Gestión y Desempeño.</t>
  </si>
  <si>
    <t>Durante el primer trimestre se avanzó en el análisis de las tendencias y las tipologías de las PQRSD vencidas del trámite de convalidaciones. En este sentido a partir del análisis se realizó una propuesta de mejoramiento que incluye la descongestión de PQRS y la propuesta de estructuración y organización de respuestas por niveles de atención. Se envío para aprobación y validación de la Subdirección de Aseguramiento y la Dirección de Calidad.</t>
  </si>
  <si>
    <t>Componente 1: Gestión del Riesgo de Corrupción - Mapa de Riesgos de Corrupción</t>
  </si>
  <si>
    <t>Responsable</t>
  </si>
  <si>
    <t xml:space="preserve">Fecha de inicio </t>
  </si>
  <si>
    <t>Fecha final</t>
  </si>
  <si>
    <t>Subcomponente/Proceso 1
Política de Administración del riesgo</t>
  </si>
  <si>
    <t xml:space="preserve">Revisar y actualizar la Guía de Administración de Riesgo del Ministerio  de acuerdo con los lineamientos del Departamento Administrativo de la  Función Pública  </t>
  </si>
  <si>
    <t>Guía Administración del Riesgo actualizada</t>
  </si>
  <si>
    <t>31/06/2020</t>
  </si>
  <si>
    <t>La guía se encuentra actualizada en el SIG 06/02/2019. Se realizará revisión respecto a los ajustes que se requiera con la entrada en producción del módulo de riesgos en el SIG y se presentará al Comité para su aprobación.</t>
  </si>
  <si>
    <t>Subcomponente/Proceso 2
Construcción del mapa de riesgos de corrupción</t>
  </si>
  <si>
    <t xml:space="preserve">Revisar y actualizar los riesgos de corrupción de la Entidad de manera conjunta con las dependencias responsables. </t>
  </si>
  <si>
    <t>Mapa de riesgos de corrupción revisado, ajustado y publicado</t>
  </si>
  <si>
    <t>El mapa de riesgos de corrupción fue actualizado y publicado en el link de transparencia del MEN el 31 de enero de 2020</t>
  </si>
  <si>
    <t>Publicar el mapa de riesgos de corrupción y actualizarlo cuando presente modificaciones</t>
  </si>
  <si>
    <t>Mapa de riesgos de corrupción publicado</t>
  </si>
  <si>
    <t>Responsables/Líderes de Proceso con riesgos de corrupción identificados</t>
  </si>
  <si>
    <t>Subcomponente/Proceso 3
Consulta y Divulgación</t>
  </si>
  <si>
    <t>Divulgar la metodología de gestión del riesgo y el mapa de riesgos de corrupción al interior de la Entidad, mediante el desarrollo de espacios de capacitación y otros mecanismos de socialización.</t>
  </si>
  <si>
    <t>Socialización de la metodología y el Mapa de Riesgos de Corrupción</t>
  </si>
  <si>
    <t xml:space="preserve">Actividad se realizará en el marco de la socialización de la nueva metodología y el ajuste a los riesgos de los procesos en el MEN </t>
  </si>
  <si>
    <t xml:space="preserve">Ajustar y publicar el mapa de riesgos de corrupción, de acuerdo a las solicitudes recibidas por los líderes de proceso </t>
  </si>
  <si>
    <t>Mapa de riesgo de Corrupción ajustado y publicado en página web</t>
  </si>
  <si>
    <t>Mapa actualizado a 31 de enero de 2020, se  ajustará en la medida que los líderes de proceso hagan la solicitud.</t>
  </si>
  <si>
    <t>Subcomponente/Proceso 4
Monitoreo y Revisión</t>
  </si>
  <si>
    <t>Realizar monitoreo periódico al mapa de riesgo de corrupción y aplicar los ajustes a que haya lugar en caso de posibles cambios debidos a la ineficacia de los controles, el contexto externo e interno y/o riesgos emergentes; así como a las acciones del plan de manejo.</t>
  </si>
  <si>
    <t xml:space="preserve"> Monitoreo a los  riesgos de corrupción y reporte en la herramienta dispuesta por la SDO</t>
  </si>
  <si>
    <t>Responsables/Líderes de Proceso con riesgos de corrupción identificados
Subdirección de Desarrollo Organizacional</t>
  </si>
  <si>
    <t>Implementar las acciones propuestas en el plan de manejo para  gestionar los riesgos de corrupción</t>
  </si>
  <si>
    <t>Reportes de avance en acciones para mitigar el riesgo de corrupción</t>
  </si>
  <si>
    <t>Subcomponente/Proceso 5
Seguimiento</t>
  </si>
  <si>
    <t>Realizar seguimiento al mapa de riesgo de corrupción, verificar el funcionamiento y la efectividad de los controles; así como, el cumplimiento de las acciones.</t>
  </si>
  <si>
    <t>Informe de seguimiento a riesgos de corrupción con los siguientes cortes: 30 de abril, 31 agosto, 31 de diciembre</t>
  </si>
  <si>
    <t>Oficina de Control Interno</t>
  </si>
  <si>
    <t>Los 10 primeros días hábiles de los meses de mayo y septiembre de 2020 y enero de 2020</t>
  </si>
  <si>
    <t>Publicar el seguimiento al mapa de riesgos de corrupción</t>
  </si>
  <si>
    <t>Seguimiento al mapa de riesgos de corrupción publicado en página web</t>
  </si>
  <si>
    <t>No</t>
  </si>
  <si>
    <t>Una vez se finalice la consolidación del seguimiento  al componente del Plan Anticorrupción y de Atención al Ciudadano: "Gestión de riesgos de corrupción", será remitido a la Oficina Asesora de comunicaciones dentro del termino establecido, para su publicación en el Link de transparencia del Ministerio.</t>
  </si>
  <si>
    <t>Se realizó el cálculo y producción de la versión preliminar de los indicadores sectoriales de cierre vigencia 2019, que serán presentados ante el Comité de Información del MEN a realizarse en el mes de abril de 2020, para ser avalados y autorizar su publicación en los medios definidos para tal fin. Los indicadores definitivos de la vigencia 2019 serán publicados en el mes de agosto de 2020, acorde con el cronograma de publicación.</t>
  </si>
  <si>
    <t>De conformidad con lo estipulado en los Acuerdos o Convenios suscritos para el intercambio de información y en la periodicidad, condiciones y mecanismo definidos en los anexos técnicos, durante el primer trimestre de la vigencia 2020, se dio cumplimiento a los compromisos con cada una de las entidades y las bases de datos se han cargado en los FTP dispuestos por las entidades para tal fin.</t>
  </si>
  <si>
    <t>Durante el primer trimestre, se realizó el diseño de la estrategia para 2020 con la siguiente información: Definición de Repórtate, alcance, estado actual y desarrollo. Se mapeó una batería de indicadores a incluir y actualizar en la herramienta. Así mismo, se definió la estructura de cargue de la información, se inició el proceso de levantamiento de la información y se diseñó la visualización de la información a través de Power BI.</t>
  </si>
  <si>
    <t>Adelantar procesos de cualificación a
servidores(as), que permitan incrementar las competencias en temas relacionados con atención preferencial</t>
  </si>
  <si>
    <t>Componente 3: Rendición de Cuentas</t>
  </si>
  <si>
    <t>ELEMENTOS DE LA RdC</t>
  </si>
  <si>
    <t>META/PRODUCTO</t>
  </si>
  <si>
    <t>ETAPAS</t>
  </si>
  <si>
    <t>ACTIVIDADES</t>
  </si>
  <si>
    <t>DESCRIPCIÓN/ ALCANCE</t>
  </si>
  <si>
    <t>UNIDAD MEDIDA</t>
  </si>
  <si>
    <t>META</t>
  </si>
  <si>
    <t>FECHA</t>
  </si>
  <si>
    <t>DEPENDENCIA RESPONSABLE</t>
  </si>
  <si>
    <t xml:space="preserve">Avances implementación Estrategia </t>
  </si>
  <si>
    <t>Alistamiento</t>
  </si>
  <si>
    <t>Diseño</t>
  </si>
  <si>
    <t>Preparación</t>
  </si>
  <si>
    <t>Ejecución</t>
  </si>
  <si>
    <t>Seguimiento y Evaluación</t>
  </si>
  <si>
    <t>TOTAL VIG</t>
  </si>
  <si>
    <t>Inicio</t>
  </si>
  <si>
    <t>Fin</t>
  </si>
  <si>
    <t>Avance T1</t>
  </si>
  <si>
    <t>Avance Descriptivo</t>
  </si>
  <si>
    <t>Medio de verificación</t>
  </si>
  <si>
    <t>Transversal</t>
  </si>
  <si>
    <t>Caracterización de la rendición de cuentas elaborada</t>
  </si>
  <si>
    <t>X</t>
  </si>
  <si>
    <t>Caracterizar los grupos de valor del MEN identificando demandas, necesidades o preferencias de información en el marco de la gestión institucional, así como los canales de publicación y difusión consultadas por estos grupos</t>
  </si>
  <si>
    <t xml:space="preserve">Documento diagnóstico de grupos de valor del MEN en materia de RdC que permita identificar:
a) las principales demandas, necesidades o preferencias de información por parte de los grupos de valor en el marco de la gestión institucional y de los elementos de la RdC
b) los canales  de publicación y difusión de información consultadas por los grupos de valor y/o necesidades de implementación de canales de publicación y/o difusión
c) Canales de comunicación preferidos y consultados por los grupos de valor para desarrollar los espacios de diálogo.   </t>
  </si>
  <si>
    <t>Documento</t>
  </si>
  <si>
    <t>N/A</t>
  </si>
  <si>
    <t>El documento denominado Caracterización de grupos de interés y de valor 2020 (v5) fue actualizado por la SDO y se encuentra publicado en página web institucional en el micrositio Atención al Ciudadano/ Participación Ciudadana. Este documento, que resume la caracterización de usuarios del MEN en los servicios que presta la UAC, identifica los aspectos técnicos como servicio al ciudadano, eficiencia administrativa, participación ciudadana, rendición de cuentas y optimización de trámites y gobierno en línea. No obstante, en el marco de la mejora continua,  en el Comité de Gestión y Desempeño Institucional del 31/03/2020, se solicitó a las áreas del MEN adelantaran un ejercicio de validación y actualización de la información consignada en el documento, así como revisión de los canales de comunicación y de interacción, con el fin de realizar su actualización permanente.</t>
  </si>
  <si>
    <t>Equipo de trabajo institucional líder del proceso de Participación Ciudadana y Rendición de cuentas conformado y capacitado</t>
  </si>
  <si>
    <t>Conformar y capacitar un equipo de trabajo institucional que lidere el proceso de planeación e implementación de los ejercicios de rendición de cuentas (involucrando direcciones misionales y dependencias de apoyo)</t>
  </si>
  <si>
    <t>Actualización del equipo de trabajo del MEN  y capacitación en temas relacionados con:
a) Generación y producción de información que incluya la gestión y producción de información institucional asociada a los Objetivos de Desarrollo Sostenible ODS y Derecho Humanos DDHH
b) Fortalecimiento de las capacidades para el diálogo.
c) Generalidades de la Gestión de la Rendición de Cuentas</t>
  </si>
  <si>
    <t>Equipo de trabajo conformado</t>
  </si>
  <si>
    <t>Despacho/ Oficina Asesora de Planeación y Finanzas</t>
  </si>
  <si>
    <t>En el marco del ejercicio de socialización de Plan de Rendición de Cuentas y Participación Ciudadana realizado el 05 de marzo de 2020, se explicó a las áreas la relevancia de contar con un equipo interadministrativo fortalecido en temas asociados a PC y RdC en aplicación de las orientaciones de la Dimensión del MIPG. En este sentido se diseñó un instrumento que las áreas diligenciaron y como resultado, al corte de marzo se cuenta con 17 áreas en este equipo con  aprox 30 servidores que se capacitarán en la vigencia 2020.</t>
  </si>
  <si>
    <t>Conformación Equipo institucional líder Rendición de Cuentas y Participación Ciudadana vigencia 2020</t>
  </si>
  <si>
    <t>Capacitaciones</t>
  </si>
  <si>
    <t>Se avanza en la definición y construcción del temario para la capacitación a realizarse en el mes de mayo de 2020</t>
  </si>
  <si>
    <t>Temario a desarrollarse en el marco de la capacitación</t>
  </si>
  <si>
    <t>INFORMACIÓN</t>
  </si>
  <si>
    <t>Cronograma de publicación de información definido y aprobado</t>
  </si>
  <si>
    <t>Definir los temas de interés de rendición de cuentas, proyectar y aprobar el cronograma de publicación de información</t>
  </si>
  <si>
    <t>Definición de los temas de interés identificados a partir de la caracterización de grupos de valor, la gestión global o general del MEN, resultados y avance en la garantía de derechos, los requerimientos de información de organismos de control y los resultados de los espacios de diálogo y participación generados; proyección y aprobación del cronograma de publicación de información</t>
  </si>
  <si>
    <t>Equipo de trabajo institucional líder del proceso de Participación ciudadana y Rendición de Cuentas</t>
  </si>
  <si>
    <t>No se cuenta con avances al respecto de esta actividad; se realizará una vez adelantada la jornada de capacitación al Equipo líder</t>
  </si>
  <si>
    <t>N.D.</t>
  </si>
  <si>
    <t>Información producida y publicada</t>
  </si>
  <si>
    <t>Producir y publicar la información conforme al cronograma establecido</t>
  </si>
  <si>
    <t>Producción y divulgación de la información en atención a la normativa sobre publicación de información, conforme al cronograma establecido y los mecanismos dispuestos para tal fin</t>
  </si>
  <si>
    <t>Porcentaje de avance cronograma</t>
  </si>
  <si>
    <t>Equipo de trabajo institucional líder del proceso de Participación ciudadana y Rendición de Cuentas/ Oficina Asesora de Comunicaciones</t>
  </si>
  <si>
    <t>Diseñar e implementar una estrategia de divulgación de información correspondiente a la gestión, resultados y avances institucionales en la vigencia</t>
  </si>
  <si>
    <t>Diseño e implementación de una estrategia de divulgación de información correspondiente a la gestión, resultados y avances institucionales en la vigencia</t>
  </si>
  <si>
    <t>Porcentaje de avance implementación estrategia</t>
  </si>
  <si>
    <t>DIÁLOGO</t>
  </si>
  <si>
    <t>Cronograma de espacios de diálogo en el marco de la Rendición de cuentas implementado y con seguimiento</t>
  </si>
  <si>
    <t>Definir los espacios de diálogo que se emplearán para rendir cuentas</t>
  </si>
  <si>
    <t>Identificación de los espacios de diálogo presenciales (mesas de trabajo, foros, reuniones, etc.), y  virtuales complementarios (chat, videoconferencias, etc.), permanentes u ocasionales que se emplean para rendir cuentas: a) Sobre los temas de interés priorizados (incluye Acuerdo de Paz), y b) Sobre la gestión general de la entidad y definición de los espacios de diálogo que se implementarán en el desarrollo de la presente estrategia</t>
  </si>
  <si>
    <t>No se cuenta con avances al respecto a las actividades de este producto; se realizarán una vez adelantada la jornada de capacitación al Equipo líder</t>
  </si>
  <si>
    <t>Establecer el cronograma de implementación de los espacios de diálogo en el marco de la Rendición de Cuentas, aprobarlo y publicarlo</t>
  </si>
  <si>
    <t>Implementar los espacios de diálogo en el marco de la rendición de cuentas</t>
  </si>
  <si>
    <t>Desarrollo de los espacios de diálogo, conforme al cronograma establecido y el protocolo definido para tal fin y generación de informe de resultados de implementación de cada espacio</t>
  </si>
  <si>
    <t>Hacer monitoreo al desarrollo de los espacios de diálogo, conforme al cronograma definido</t>
  </si>
  <si>
    <t>Monitoreo al desarrollo de los espacios de diálogo de acuerdo con el instrumento definido para tal fin</t>
  </si>
  <si>
    <t>Protocolo para la implementación de espacios de diálogo en el marco de la Rendición de cuentas implementado</t>
  </si>
  <si>
    <t>Poner en marcha un protocolo interno para la implementación de la ruta (antes, durante y después) a seguir para el desarrollo de los espacios de diálogo en la rendición de cuentas.</t>
  </si>
  <si>
    <t>Definición, aprobación y puesta en marcha de un protocolo estandarizado para la implementación de la ruta a seguir (antes, durante y después) en el desarrollo de los espacios de diálogo programados por la Entidad en el marco de la rendición de cuentas</t>
  </si>
  <si>
    <t>No aplica para el periodo evaluado</t>
  </si>
  <si>
    <t>No aplica</t>
  </si>
  <si>
    <t>Audiencia pública de rendición de cuentas institucional realizada</t>
  </si>
  <si>
    <t>Llevar a cabo la audiencia pública de Rendición de Cuentas para presentar la gestión, resultados y avances institucionales</t>
  </si>
  <si>
    <t>Preparación, realización y evaluación del ejercicio de audiencia pública de rendición de cuentas institucional</t>
  </si>
  <si>
    <t>Informe</t>
  </si>
  <si>
    <t>RESPONSABILIDAD</t>
  </si>
  <si>
    <t>Acciones de capacitación a los grupos de valor realizadas</t>
  </si>
  <si>
    <t>Preparar y llevar a cabo acciones de capacitación dirigidos a los grupos de valor del MEN en materia de la rendición de cuentas</t>
  </si>
  <si>
    <t xml:space="preserve">Realizar acciones de capacitación, con los grupos de valor identificados y priorizados, para la preparación previa a los espacios de diálogo definidos en el cronograma.  </t>
  </si>
  <si>
    <t>Esquema de seguimiento al cumplimiento de compromisos con grupos de valor definido e implementado</t>
  </si>
  <si>
    <t>Definición de un esquema que permita consolidar los compromisos adquiridos en por el MEN en diferentes espacios de diálogo y hacer seguimiento a los mismos.</t>
  </si>
  <si>
    <t>Avance en la implementación del esquema de seguimiento a compromisos con grupos de valor</t>
  </si>
  <si>
    <t>Informe de resultados de implementación de la Estrategia de Rendición de Cuentas realizado</t>
  </si>
  <si>
    <t xml:space="preserve">Analizar la implementación de la estrategia de rendición de cuentas, y el resultado de los espacios desarrollados durante la vigencia
</t>
  </si>
  <si>
    <t>Analizar los resultados, evaluar y generar un informe de los resultados de implementación de la estrategia de cuentas de la Entidad</t>
  </si>
  <si>
    <t>Informe de rendición de cuentas de la implementación de los compromisos del Acuerdo de Paz realizado y publicado</t>
  </si>
  <si>
    <t>Elaborar el informe de rendición de cuentas que de cuenta de los avances de la vigencia anterior, en la implementación de los compromisos adquiridos por el sector en el marco del Acuerdo de Paz</t>
  </si>
  <si>
    <t>Preparación, consolidación y elaboración del informe de rendición de cuentas que de cuenta de los avances de la vigencia anterior, en la implementación de los compromisos adquiridos por el sector en el marco del Acuerdo de Paz, bajo los lineamientos del Sistema de Rendición de Cuentas de la DAFP</t>
  </si>
  <si>
    <t>Se realizó el informe de Rendición de Cuentas de Construcción de Paz, y se publicó en la página web institucional del MEN de conformidad con las orientaciones emitidas por la Consejería Presidencial para la Estabilización y Consolidación</t>
  </si>
  <si>
    <t xml:space="preserve">Informe Rendición de Cuentas Construcción de Paz Enero- Diciembre 2019
https://www.mineducacion.gov.co/1759/articles-385568_recurso_14.pdf </t>
  </si>
  <si>
    <t>Diseñar e implementar una estrategia de divulgación de información correspondiente los avances obtenidos por el sector, en el marco del Acuerdo de Paz</t>
  </si>
  <si>
    <t>Diseño e implementación de una estrategia de divulgación de información correspondiente los avances del sector en el marco del Acuerdo de Paz</t>
  </si>
  <si>
    <t>Porcentaje avance  implementación estrategia</t>
  </si>
  <si>
    <t>Informe de evaluación de los resultados de implementación de la estrategia realizado</t>
  </si>
  <si>
    <t>Evaluar y verificar, por parte de la oficina de control interno, el cumplimiento de la estrategia de rendición de cuentas incluyendo la eficacia y pertinencia de los espacios establecidos en el cronograma.</t>
  </si>
  <si>
    <t>Presentación de los resultados de la auditoría al proceso de participación ciudadana y rendición de cuentas de la vigencia</t>
  </si>
  <si>
    <t>CUMPLIMIENTO PROYECTADO</t>
  </si>
  <si>
    <t>Fuente: Función Pública- Dirección de Participación, Transparencia y Servicio al Ciudadano. Manual único de rendición de cuentas v2 Nivel Consolidación. Febrero 2019
              Función Pública- Consejería para la Estabilización y Consolidación. Circular Conjunto No 100-006. Diciembre, 2019</t>
  </si>
  <si>
    <t>Formulado por: MEN- Oficina Asesora de Planeación y Finanzas</t>
  </si>
  <si>
    <t>Versión 0. Fecha: 10/01/2020- Aprobado OK 31/01/2020</t>
  </si>
  <si>
    <t>Seguimiento 2020-I: Corte información 31/03/2020
                                     Actualización: 16/04/2020</t>
  </si>
  <si>
    <t>Documento Caracterización de grupos de interés y de valor 2020 (v5)
https://www.mineducacion.gov.co/1759/articles-387447_recurso_8.pdf</t>
  </si>
  <si>
    <t>COMPONENTE</t>
  </si>
  <si>
    <t>UNIDAD DE MEDIDA</t>
  </si>
  <si>
    <t>Componente 6: Participación Ciudadana en la Gestión Pública</t>
  </si>
  <si>
    <t>Condiciones institucionales idóneas para la promoción de la participación ciudadana</t>
  </si>
  <si>
    <t>Caracterización de la participación ciudadana elaborada</t>
  </si>
  <si>
    <t>Caracterizar los grupos de valor del MEN identificando su nivel de participación en el ciclo de la gestión, así como temas de interés y preferencias en materia de participación ciudadana</t>
  </si>
  <si>
    <t>Equipo de trabajo institucional líder del proceso de Participación ciudadana y Rendición de Cuentas conformado y capacitado</t>
  </si>
  <si>
    <t>Conformar y capacitar un equipo de trabajo que lidere el proceso de planeación e implementación de los ejercicios de participación ciudadana (involucrando direcciones misionales y dependencias de apoyo)</t>
  </si>
  <si>
    <t>Actualización del equipo de trabajo del MEN  y capacitación en temas relacionados con participación ciudadana</t>
  </si>
  <si>
    <t>Programa Institucional de Participación ciudadana formulado y aprobado</t>
  </si>
  <si>
    <t>Identificar las instancias de participación legalmente establecidas que debe involucrar para cumplir con la misión de la entidad.</t>
  </si>
  <si>
    <t>Identificación de Instancias de participación, fuente legal y alcance de la participación de la instancia en la gestión institucional (decisoria o de incidencia)</t>
  </si>
  <si>
    <t xml:space="preserve">Identificar las actividades (presenciales y/o virtuales) adelantadas/programadas por la Entidad, en los que se involucren espacios de participación ciudadana en alguno de los ciclos de la gestión y establecer el cronograma anual de participación ciudadana
</t>
  </si>
  <si>
    <t>Identificación de las actividades desarrolladas por la Entidad que potencialmente involucren o puedan involucrar participación ciudadana en alguno de los ciclos de la gestión (diagnóstico, diseño o formulación, implementación, seguimiento o evaluación) , objetivo de la actividad, grupo de valor al que están dirigidas, establecimiento de metas y cronograma</t>
  </si>
  <si>
    <t>Definir los recursos, alianzas, convenios y presupuesto asociado a las actividades que se implementarán en la entidad para promover la participación ciudadana.</t>
  </si>
  <si>
    <t>Identificación de recursos, alianzas, convenios, programación de presupuesto asociado al desarrollo de actividades que se implementarán para la promoción de la participación ciudadana</t>
  </si>
  <si>
    <t>Validar y aprobar el Programa Institucional de Participación Ciudadana vigencia 2020</t>
  </si>
  <si>
    <t>Validación, aprobación por parte de las Instancias Institucionales que correspondan, del Programa Institucional de Participación Ciudadana del MEN</t>
  </si>
  <si>
    <t>Promoción efectiva de la participación ciudadana</t>
  </si>
  <si>
    <t>Informe de resultados de implementación de la estrategia de participación ciudadana generado</t>
  </si>
  <si>
    <t>Seguimiento a las acciones definidas en el Programa Institucional de Participación Ciudadana</t>
  </si>
  <si>
    <t>Porcentaje de avance en la implementación del Programa de PC</t>
  </si>
  <si>
    <t>Fuente: Departamento de la Función Pública- Dirección de Participación, Transparencia y Servicio al Ciudadano. Guía sobre cómo implementar acciones en la gestión pública con la participación de la ciudadanía. Julio 2019</t>
  </si>
  <si>
    <t>CIERRE
(Al corte 15/01)</t>
  </si>
  <si>
    <r>
      <rPr>
        <b/>
        <sz val="10"/>
        <color theme="0"/>
        <rFont val="Arial"/>
        <family val="2"/>
      </rPr>
      <t>T1</t>
    </r>
    <r>
      <rPr>
        <b/>
        <sz val="9"/>
        <color theme="0"/>
        <rFont val="Arial"/>
        <family val="2"/>
      </rPr>
      <t xml:space="preserve">
(Corte 31/03/2020)</t>
    </r>
  </si>
  <si>
    <r>
      <rPr>
        <b/>
        <sz val="10"/>
        <color theme="0"/>
        <rFont val="Arial"/>
        <family val="2"/>
      </rPr>
      <t>T2</t>
    </r>
    <r>
      <rPr>
        <b/>
        <sz val="9"/>
        <color theme="0"/>
        <rFont val="Arial"/>
        <family val="2"/>
      </rPr>
      <t xml:space="preserve">
(Corte 30/06/2020)</t>
    </r>
  </si>
  <si>
    <r>
      <rPr>
        <b/>
        <sz val="10"/>
        <color theme="0"/>
        <rFont val="Arial"/>
        <family val="2"/>
      </rPr>
      <t>T3</t>
    </r>
    <r>
      <rPr>
        <b/>
        <sz val="9"/>
        <color theme="0"/>
        <rFont val="Arial"/>
        <family val="2"/>
      </rPr>
      <t xml:space="preserve">
(Corte 30/09/2020)</t>
    </r>
  </si>
  <si>
    <r>
      <rPr>
        <b/>
        <sz val="10"/>
        <color theme="0"/>
        <rFont val="Arial"/>
        <family val="2"/>
      </rPr>
      <t>T4</t>
    </r>
    <r>
      <rPr>
        <b/>
        <sz val="9"/>
        <color theme="0"/>
        <rFont val="Arial"/>
        <family val="2"/>
      </rPr>
      <t xml:space="preserve">
(Corte 31/12/2020)</t>
    </r>
  </si>
  <si>
    <r>
      <rPr>
        <b/>
        <sz val="36"/>
        <color rgb="FFFFFF00"/>
        <rFont val="Arial"/>
        <family val="2"/>
      </rPr>
      <t>T1</t>
    </r>
    <r>
      <rPr>
        <b/>
        <sz val="36"/>
        <color theme="0"/>
        <rFont val="Arial"/>
        <family val="2"/>
      </rPr>
      <t xml:space="preserve">
(Corte 31/03/2020)</t>
    </r>
  </si>
  <si>
    <r>
      <rPr>
        <b/>
        <sz val="36"/>
        <color rgb="FFFFFF00"/>
        <rFont val="Arial"/>
        <family val="2"/>
      </rPr>
      <t>T2</t>
    </r>
    <r>
      <rPr>
        <b/>
        <sz val="36"/>
        <color theme="0"/>
        <rFont val="Arial"/>
        <family val="2"/>
      </rPr>
      <t xml:space="preserve">
(Corte 30/06/2020)</t>
    </r>
  </si>
  <si>
    <r>
      <rPr>
        <b/>
        <sz val="36"/>
        <color rgb="FFFFFF00"/>
        <rFont val="Arial"/>
        <family val="2"/>
      </rPr>
      <t>T3</t>
    </r>
    <r>
      <rPr>
        <b/>
        <sz val="36"/>
        <color theme="0"/>
        <rFont val="Arial"/>
        <family val="2"/>
      </rPr>
      <t xml:space="preserve">
(Corte 30/09/2020)</t>
    </r>
  </si>
  <si>
    <r>
      <rPr>
        <b/>
        <sz val="36"/>
        <color rgb="FFFFFF00"/>
        <rFont val="Arial"/>
        <family val="2"/>
      </rPr>
      <t>T4</t>
    </r>
    <r>
      <rPr>
        <b/>
        <sz val="36"/>
        <color theme="0"/>
        <rFont val="Arial"/>
        <family val="2"/>
      </rPr>
      <t xml:space="preserve">
(Corte 31/12/2020)</t>
    </r>
  </si>
  <si>
    <r>
      <rPr>
        <b/>
        <sz val="36"/>
        <color rgb="FFFFFF00"/>
        <rFont val="Arial"/>
        <family val="2"/>
      </rPr>
      <t>CIERRE</t>
    </r>
    <r>
      <rPr>
        <b/>
        <sz val="36"/>
        <color theme="0"/>
        <rFont val="Arial"/>
        <family val="2"/>
      </rPr>
      <t xml:space="preserve">
(Al corte 15/01)</t>
    </r>
  </si>
  <si>
    <t>Diseñar Sistema de Reportes de PQRSD</t>
  </si>
  <si>
    <t>Presentar a la alta dirección una propuesta de mejora organizacional a partir del análisis de las PQRSD</t>
  </si>
  <si>
    <t>Componente 2: Racionalización de Trámites</t>
  </si>
  <si>
    <t>DATOS TRÁMITES A RACIONALIZAR</t>
  </si>
  <si>
    <t>PLAN DE EJECUCIÓN</t>
  </si>
  <si>
    <t>Número</t>
  </si>
  <si>
    <t>Nombre</t>
  </si>
  <si>
    <t>Tipo racionalización</t>
  </si>
  <si>
    <t>Acciones racionalización</t>
  </si>
  <si>
    <t>Fecha
inicio</t>
  </si>
  <si>
    <t>Fecha final racionalización</t>
  </si>
  <si>
    <t>1384</t>
  </si>
  <si>
    <t>Registro calificado</t>
  </si>
  <si>
    <t>Dirección de Calidad para la  Educación Superior-Subdirección de Aseguramiento de la Calidad de ES</t>
  </si>
  <si>
    <t xml:space="preserve">En cuanto al ajuste del sistema de información SACES y las mejoras que se tienen contempladas para los trámites de registro calificado, se inició con la fase de pruebas de Pre-radicado para dar paso a producción en el mes de mayo. Con relación a la fase de radicado, está en proceso de ajuste del procedimiento con el fin de iniciar pruebas y dar paso a producción entre los meses de junio y julio. </t>
  </si>
  <si>
    <t>Posibilitar que los ciudadanos puedan pagar el trámite a través de otros medios.</t>
  </si>
  <si>
    <t>Administrativa</t>
  </si>
  <si>
    <t>MONITOREO</t>
  </si>
  <si>
    <t xml:space="preserve">¿Cuenta con plan de trabajo para implementar la propuesta de mejora del trámite? </t>
  </si>
  <si>
    <t>¿Se implementó la mejora del trámite en la entidad?</t>
  </si>
  <si>
    <t>¿Se ha realizado la socialización de la mejora tanto en la entidad como con los usuarios?</t>
  </si>
  <si>
    <t>El usuario esta recibiendo los beneficios de la mejora del trámite?</t>
  </si>
  <si>
    <t>Nombre responsable</t>
  </si>
  <si>
    <t>Si/No 
*Si la respuesta es SI por favor enviar el plan de trabajo por cada acción de racionalización</t>
  </si>
  <si>
    <t>Si/No</t>
  </si>
  <si>
    <t>Observaciones</t>
  </si>
  <si>
    <t>Implementación de requerimientos de ajuste al sistema de información SACES incluyendo la posibilidad de hacer seguimiento más en detalle</t>
  </si>
  <si>
    <t>31/01/2019</t>
  </si>
  <si>
    <t>SI</t>
  </si>
  <si>
    <t>NO</t>
  </si>
  <si>
    <t>Implementación de correo para la recepción de denuncias y su seguimiento</t>
  </si>
  <si>
    <t xml:space="preserve">En cuanto al ajuste del sistema de información SACES y las mejoras que se tienen contempladas para los trámites de registro calificado, se inició con la fase de pruebas de Pre-radicado para dar paso a producción en el mes de mayo. Con relación a la fase de radicado, está en proceso de ajuste del procedimiento, con el fin de iniciar pruebas y dar paso a producción entre los meses de junio y julio. </t>
  </si>
  <si>
    <r>
      <rPr>
        <sz val="11"/>
        <rFont val="Calibri"/>
        <family val="2"/>
        <scheme val="minor"/>
      </rPr>
      <t>Documento Caracterización de grupos de interés y de valor 2020 (v5)</t>
    </r>
    <r>
      <rPr>
        <sz val="11"/>
        <color theme="1"/>
        <rFont val="Calibri"/>
        <family val="2"/>
        <scheme val="minor"/>
      </rPr>
      <t xml:space="preserve">
https://www.mineducacion.gov.co/1759/articles-387447_recurso_8.pdf</t>
    </r>
  </si>
  <si>
    <t>Divulgar entre los diferentes grupos de valor el Programa Institucional de Participación Ciudadana aprobado para la vigencia 2020</t>
  </si>
  <si>
    <t>Presentación ante los grupos de valor, del Programa Institucional de PC a través de los mecanismos institucionales definidos para tal fin</t>
  </si>
  <si>
    <t>Publicación</t>
  </si>
  <si>
    <t>Oficina Asesora de Planeación y Finanzas/ Subdirección de Desarrollo Organizacional/ Oficina Asesora de Comunicaciones</t>
  </si>
  <si>
    <t>Protocolo de participación ciudadana definido y aprobado</t>
  </si>
  <si>
    <t>Poner en marcha un protocolo para la implementación de la ruta (antes, durante y después) a seguir en el desarrollo de los espacios de participación ciudadana.</t>
  </si>
  <si>
    <t xml:space="preserve">Hacer seguimiento y analizar la implementación de la estrategia de participación ciudadana, y el resultado de los espacios de participación desarrollados durante la vigencia
</t>
  </si>
  <si>
    <t>Evaluación de los resultados de implementación de la estrategia de participación ciudadana, que se incorpora al informe de rendición de cuentas general de la entidad.</t>
  </si>
  <si>
    <t>Informe de evaluación de los resultados de implementación de la estrategia generado</t>
  </si>
  <si>
    <t>Evaluar y verificar, por parte de la oficina de control interno, el cumplimiento de la estrategia de  participación ciudadana incluyendo la eficacia y pertinencia de los espacios establecidos en el cronograma.</t>
  </si>
  <si>
    <t>No se cuenta con avances  la actividad inicia el 31/05/2020</t>
  </si>
  <si>
    <t>Convalidación de estudios de preescolar, básica y media realizados en el exterior</t>
  </si>
  <si>
    <t>Normativa</t>
  </si>
  <si>
    <t>Generar celeridad en el trámite definiendo y optimizando el procedimiento del mismo, estableciendo requisitos, tiempos  y resultados.</t>
  </si>
  <si>
    <t>Dirección de Calidad EPBM</t>
  </si>
  <si>
    <t>El ajuste del término para resolver la solicitud de convalidación depende del desarrollo de un plan de acción establecido con la SDO, el cual incluye el estudio de cargas que realizó la SDO, a la fecha no se cuenta con los resultados lo que no permite avanzar con el ajuste del proyecto de resolución el cual ya cuenta con revisión de la oficina Jurídica y la SDO.</t>
  </si>
  <si>
    <t>Aún no se ha implementado la mejora</t>
  </si>
  <si>
    <t>Aún no se ha culminado la implementación de la mejora</t>
  </si>
  <si>
    <t>Aún no se ha culminado con la implementación de la mejora.</t>
  </si>
  <si>
    <t>German Cordón</t>
  </si>
  <si>
    <t xml:space="preserve">Programa Institucional de participación Ciudadana divulgado
</t>
  </si>
  <si>
    <t>Definición, aprobación y puesta en marcha de un protocolo estandarizado para la implementación de la ruta a seguir (antes, durante y después) en el desarrollo de los espacios de Participación Ciudadana programados por la Entidad</t>
  </si>
  <si>
    <t>Identificación de los grupos de valor asociados a cada uno de los ciclos de la gestión, sus intereses y preferencias en materia de participación ciudadana en el marco de la gestión institucional, así como los canales de publicación y difusión de información consultada por estos grupos</t>
  </si>
  <si>
    <t>Áreas líderes de implementación de las políticas de gestión y desempeño</t>
  </si>
  <si>
    <t>Las 17 Guías para la implementación de las políticas de gestión y desempeño de MIPG fueron ajustadas de acuerdo con el Manual Operativo del Modelo en su versión # 3 y fueron presentadas en Comité Institucional de Gestión y Desempeño el 31/03/2020 y remitidas a los lideres de política con el fin de que sean validadas.</t>
  </si>
  <si>
    <t>Fortalecer procedimiento de atención de solicitudes de los órganos de control</t>
  </si>
  <si>
    <t>Durante el primer trimestre se realizaron 2 reuniones con  TMS y UAC sobre las nuevas funcionalidades del sistema de gestión documental, entre ellas consumir los datos que ingresen a una cuenta especifica (correo electrónico)  y que se pueda direccionar a un grupo de personas asignadas para el tratamiento de denuncias.</t>
  </si>
  <si>
    <t xml:space="preserve">Durante el primer trimestre de 2020, Unidad de Atención al Ciudadano atendió y dio respuesta a 14217  PQRSD. </t>
  </si>
  <si>
    <t>Realizar la entrega de información de manera oportuna a las entidades públicas conforme a lo definido en los acuerdos de intercambio de información firmados por el Ministerio como mecanismos de apoyo a la gestión pública</t>
  </si>
  <si>
    <t>100% de implementación de la fase II de la estrategia REPORTATE</t>
  </si>
  <si>
    <t>El índice de información clasificada y reservada se encuentra publicado en la página web del Ministerio</t>
  </si>
  <si>
    <t>Información actualizada en la página web del Ministerio</t>
  </si>
  <si>
    <t>Se genero el informe mensual de registro único de peticiones de los meses de enero, febrero, marzo   el cual es publicado en la sección de transparencia.</t>
  </si>
  <si>
    <t>Realizar  seguimiento  mensual  de las  PQRS para que sean  atendidas  de manera oportuna y con calidad.</t>
  </si>
  <si>
    <t>Se genero el informe mensual de los meses de enero, febrero, marzo  para las dependencias en el cual se puede evidenciar el volumen de requerimientos radicados y el nivel de oportunidad obtenido para cada una de las dependidas del MEN, el análisis y las recomendaciones para subir los porcentajes de oportunidad</t>
  </si>
  <si>
    <t>Durante el primer trimestre se avanzó en el análisis de las tendencias y las tipologías de las PQRSD vencidas del trámite de convalidaciones. En este sentido a partir del análisis se realizó una propuesta de mejoramiento que incluye la descongestión de PQRS y la propuesta de estructuración y organización de respuestas por niveles de atención. Se envío para aprobación y validación de la Subdirección de Aseguramiento y la Dirección de Calidad. A partir de la validación correspondiente se realizará la implementación de la misma.</t>
  </si>
  <si>
    <t>Durante el primer trimestre de 2020 el DNP no realizó  ninguna feria de Atención al Ciudadano debido a la emergencia sanitaria que se está presentando.</t>
  </si>
  <si>
    <t xml:space="preserve">
Grupo de Atención al Ciudadano</t>
  </si>
  <si>
    <t>Durante el primer trimestre de 2020 se elaboraron los informes mensuales e enero , febrero, marzo  para cada uno de los grupos de trabajo del Ministerio.</t>
  </si>
  <si>
    <t>Durante el primer trimestre la SDO, la UAC y la Secretaría General se reunió con la firma TMS, proveedor actual del Sistema de Gestión Documental, para revisar las nuevas funcionalidades que ofrece la actualización de software. Dentro de las nuevas funcionalidades se encuentra un sistema de reportería que genera información en mayor nivel que permite hacer un análisis causal y ver las tendencias de las comunicaciones.</t>
  </si>
  <si>
    <t xml:space="preserve"> Unidad de Atención al Ciudadano, empresa  tercerizada Conalcréditos</t>
  </si>
  <si>
    <t>Implementación de un nuevo canal de atención</t>
  </si>
  <si>
    <t xml:space="preserve">Durante el primer el primer trimestre de 2020 la UAC  realizó la definición del nuevo canal que se   implementara desde la Unidad de Atención al Ciudadano el cual consiste  en la asignación de citas virtuales para los ciudadano . Durante los meses de enero y febrero se realizaron reuniones programadas por la Unidad  de Atención al Ciudadano y tecnología  en el cual se incluye a la subdirección  de Talento Humano  y la Subdirección Administrativa porque la implementación del nuevo canal de citas hace parte de un proyecto del Ministerio, para  el contra de ingreso de visitantes. La Unidad de Atención al Ciudadano  
</t>
  </si>
  <si>
    <t>Durante el primer trimestre de 2020 se realizó charla a los servidores de la UAC, sobre la importancia de la atención preferencia el el punto de atención de la UAC, así como los cuidados que se deben tener durante la atención durante la emergencia sanitaria.</t>
  </si>
  <si>
    <t>Servidores del  Ministerio de Educación capacitados por el PNSC</t>
  </si>
  <si>
    <t>Elaborar  y publicar informes  trimestrales  de PQRSD que llegan a la entidad</t>
  </si>
  <si>
    <t>Durante el primer trimestre de 2020, se realizó campaña de comunicación frente a el trámite de legalizaciones , los canales con que cuenta el Ministerio los cuales se encuentran disponibles para los ciudadanos.</t>
  </si>
  <si>
    <t>Implementar las decisiones de la alta dirección con relación a las propuestas de mejora presentadas a partir del análisis de las PQRS, mejorando un proceso a través de metodologías de análisis integral del servicio</t>
  </si>
  <si>
    <t>Generación del cronograma de los espacios de diálogo que se implementarán en la vigencia, definiendo las características de cada uno, su validación y publicación</t>
  </si>
  <si>
    <t>Definir e implementar un esquema de seguimiento institucional al cumplimiento de los compromisos adquiridos en grupos de valor</t>
  </si>
  <si>
    <t>Danit María Torres Fuentes</t>
  </si>
  <si>
    <t xml:space="preserve">La entidad cuenta con mecanismos para medir los beneficios generados al usuario en términos de: reducción de costos, tiempos, documentos, requisitos, aumentos de vigencia y uso de tecnologías de la información y las comunicaciones como producto de la mejora del trámite? </t>
  </si>
  <si>
    <t>Tecnológica</t>
  </si>
  <si>
    <t xml:space="preserve">La oficina de Control Interno actualmente adelanta la solicitud de información, sobre las acciones adelantadas por las dependencias responsables y sus correspondientes evidencias, para proceder a la verificación y consolidación del seguimiento al componente del Plan Anticorrupción y de Atención al Ciudadano: "Gestión de riesgos de corrupción" </t>
  </si>
  <si>
    <t>Mapa actualizado a 31 de enero de 2020, se realizará revisión y ajuste durante lavigencia de 2020</t>
  </si>
  <si>
    <t xml:space="preserve">Se consolidó la información reportada por las dependencias del Ministerio, responsables de gestionar los riesgos de corrución identificados, y se publicó en el link de tranaparencia el monitoreo </t>
  </si>
  <si>
    <t>Se consolidó la información reportada por las dependencias del Ministerio, donde informan sobre los avances en las acciones establecidas en el plan de manejo</t>
  </si>
  <si>
    <t>Se realizó revisión y validación de las observaciones recibidas por Agencia Nacional Digital-AND, las cuales se acogen teniendo en cuenta  que se direcciones a puntuación y gramática, lo cual  se ajusta en el SUIT.  Se recopilan los  los dados de operación y se ingresaron al SUIT</t>
  </si>
  <si>
    <t>Publicar la información estadística sectorial en los medios definidos por el Ministerio</t>
  </si>
  <si>
    <t>100% de la información estadística de la vigencia 2019 publicada, acorde con el calendario de publicación</t>
  </si>
  <si>
    <t>No se cuenta con avances  la actividad inicia el 01/04/2020</t>
  </si>
  <si>
    <t>No aplica para el periodo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</si>
</sst>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0_-;\-* #,##0_-;_-* &quot;-&quot;_-;_-@_-"/>
  </numFmts>
  <fonts count="51">
    <font>
      <sz val="11"/>
      <color theme="1"/>
      <name val="Calibri"/>
      <family val="2"/>
      <scheme val="minor"/>
    </font>
    <font>
      <sz val="11"/>
      <color theme="1"/>
      <name val="Calibri"/>
      <family val="2"/>
      <scheme val="minor"/>
    </font>
    <font>
      <sz val="10"/>
      <color theme="1"/>
      <name val="Arial"/>
      <family val="2"/>
    </font>
    <font>
      <sz val="11"/>
      <color theme="1"/>
      <name val="Arial"/>
      <family val="2"/>
    </font>
    <font>
      <sz val="11"/>
      <color rgb="FF000000"/>
      <name val="Arial"/>
      <family val="2"/>
    </font>
    <font>
      <b/>
      <sz val="11"/>
      <color theme="1"/>
      <name val="Arial"/>
      <family val="2"/>
    </font>
    <font>
      <sz val="11"/>
      <name val="Arial"/>
      <family val="2"/>
    </font>
    <font>
      <b/>
      <sz val="12"/>
      <color theme="0"/>
      <name val="Arial"/>
      <family val="2"/>
    </font>
    <font>
      <b/>
      <sz val="14"/>
      <color theme="0"/>
      <name val="Arial"/>
      <family val="2"/>
    </font>
    <font>
      <b/>
      <sz val="18"/>
      <color theme="1"/>
      <name val="Arial"/>
      <family val="2"/>
    </font>
    <font>
      <b/>
      <sz val="16"/>
      <color theme="0"/>
      <name val="Arial"/>
      <family val="2"/>
    </font>
    <font>
      <b/>
      <sz val="12"/>
      <color theme="1"/>
      <name val="Arial"/>
      <family val="2"/>
    </font>
    <font>
      <sz val="12"/>
      <color theme="1"/>
      <name val="Arial"/>
      <family val="2"/>
    </font>
    <font>
      <sz val="12"/>
      <name val="Calibri"/>
      <family val="2"/>
      <scheme val="minor"/>
    </font>
    <font>
      <sz val="12"/>
      <name val="Arial"/>
      <family val="2"/>
    </font>
    <font>
      <sz val="10"/>
      <name val="Arial"/>
      <family val="2"/>
    </font>
    <font>
      <sz val="12"/>
      <color theme="1"/>
      <name val="Calibri"/>
      <family val="2"/>
      <scheme val="minor"/>
    </font>
    <font>
      <b/>
      <sz val="10"/>
      <color rgb="FF000000"/>
      <name val="Arial"/>
      <family val="2"/>
    </font>
    <font>
      <b/>
      <sz val="10"/>
      <color theme="1"/>
      <name val="Arial"/>
      <family val="2"/>
    </font>
    <font>
      <sz val="11"/>
      <name val="Calibri"/>
      <family val="2"/>
      <scheme val="minor"/>
    </font>
    <font>
      <b/>
      <sz val="11"/>
      <color theme="0"/>
      <name val="Arial"/>
      <family val="2"/>
    </font>
    <font>
      <b/>
      <sz val="9"/>
      <color theme="0"/>
      <name val="Arial"/>
      <family val="2"/>
    </font>
    <font>
      <sz val="22"/>
      <color theme="1"/>
      <name val="Arial"/>
      <family val="2"/>
    </font>
    <font>
      <sz val="9"/>
      <color theme="1"/>
      <name val="Arial"/>
      <family val="2"/>
    </font>
    <font>
      <b/>
      <sz val="10"/>
      <color theme="0"/>
      <name val="Arial"/>
      <family val="2"/>
    </font>
    <font>
      <sz val="10"/>
      <color theme="1"/>
      <name val="Calibri"/>
      <family val="2"/>
      <scheme val="minor"/>
    </font>
    <font>
      <b/>
      <sz val="24"/>
      <color theme="1"/>
      <name val="Calibri"/>
      <family val="2"/>
      <scheme val="minor"/>
    </font>
    <font>
      <sz val="18"/>
      <color theme="1"/>
      <name val="Calibri"/>
      <family val="2"/>
      <scheme val="minor"/>
    </font>
    <font>
      <b/>
      <sz val="18"/>
      <color theme="0"/>
      <name val="Arial"/>
      <family val="2"/>
    </font>
    <font>
      <b/>
      <sz val="18"/>
      <color rgb="FF000000"/>
      <name val="Arial"/>
      <family val="2"/>
    </font>
    <font>
      <sz val="18"/>
      <color rgb="FF000000"/>
      <name val="Arial"/>
      <family val="2"/>
    </font>
    <font>
      <sz val="18"/>
      <color theme="1"/>
      <name val="Arial"/>
      <family val="2"/>
    </font>
    <font>
      <sz val="18"/>
      <name val="Arial"/>
      <family val="2"/>
    </font>
    <font>
      <sz val="18"/>
      <name val="Calibri"/>
      <family val="2"/>
      <scheme val="minor"/>
    </font>
    <font>
      <b/>
      <sz val="72"/>
      <color theme="1"/>
      <name val="Calibri"/>
      <family val="2"/>
      <scheme val="minor"/>
    </font>
    <font>
      <b/>
      <sz val="72"/>
      <color theme="0"/>
      <name val="Arial"/>
      <family val="2"/>
    </font>
    <font>
      <sz val="36"/>
      <color theme="1"/>
      <name val="Calibri"/>
      <family val="2"/>
      <scheme val="minor"/>
    </font>
    <font>
      <b/>
      <sz val="36"/>
      <color theme="0"/>
      <name val="Arial"/>
      <family val="2"/>
    </font>
    <font>
      <b/>
      <sz val="36"/>
      <color rgb="FFFFFF00"/>
      <name val="Arial"/>
      <family val="2"/>
    </font>
    <font>
      <sz val="36"/>
      <color theme="1"/>
      <name val="Arial"/>
      <family val="2"/>
    </font>
    <font>
      <b/>
      <sz val="36"/>
      <color theme="1"/>
      <name val="Arial"/>
      <family val="2"/>
    </font>
    <font>
      <b/>
      <sz val="12"/>
      <color theme="0"/>
      <name val="Calibri"/>
      <family val="2"/>
      <scheme val="minor"/>
    </font>
    <font>
      <b/>
      <sz val="20"/>
      <color theme="1"/>
      <name val="Calibri"/>
      <family val="2"/>
      <scheme val="minor"/>
    </font>
    <font>
      <sz val="36"/>
      <color rgb="FF000000"/>
      <name val="Arial"/>
      <family val="2"/>
    </font>
    <font>
      <sz val="36"/>
      <name val="Arial"/>
      <family val="2"/>
    </font>
    <font>
      <b/>
      <sz val="36"/>
      <color rgb="FF000000"/>
      <name val="Arial"/>
      <family val="2"/>
    </font>
    <font>
      <b/>
      <sz val="20"/>
      <color theme="0"/>
      <name val="Calibri"/>
      <family val="2"/>
      <scheme val="minor"/>
    </font>
    <font>
      <sz val="12"/>
      <color indexed="8"/>
      <name val="SansSerif"/>
    </font>
    <font>
      <b/>
      <sz val="12"/>
      <color theme="1"/>
      <name val="Calibri"/>
      <family val="2"/>
      <scheme val="minor"/>
    </font>
    <font>
      <b/>
      <sz val="15"/>
      <color theme="1"/>
      <name val="Calibri"/>
      <family val="2"/>
      <scheme val="minor"/>
    </font>
    <font>
      <b/>
      <sz val="18"/>
      <name val="Arial"/>
      <family val="2"/>
    </font>
  </fonts>
  <fills count="14">
    <fill>
      <patternFill patternType="none"/>
    </fill>
    <fill>
      <patternFill patternType="gray125"/>
    </fill>
    <fill>
      <patternFill patternType="solid">
        <fgColor theme="0"/>
        <bgColor indexed="64"/>
      </patternFill>
    </fill>
    <fill>
      <patternFill patternType="solid">
        <fgColor theme="4"/>
        <bgColor rgb="FF000000"/>
      </patternFill>
    </fill>
    <fill>
      <patternFill patternType="solid">
        <fgColor theme="4"/>
        <bgColor indexed="64"/>
      </patternFill>
    </fill>
    <fill>
      <patternFill patternType="solid">
        <fgColor rgb="FFFFFFCC"/>
        <bgColor indexed="64"/>
      </patternFill>
    </fill>
    <fill>
      <patternFill patternType="solid">
        <fgColor theme="8" tint="0.79998168889431442"/>
        <bgColor indexed="64"/>
      </patternFill>
    </fill>
    <fill>
      <patternFill patternType="solid">
        <fgColor rgb="FFFFFFE7"/>
        <bgColor indexed="64"/>
      </patternFill>
    </fill>
    <fill>
      <patternFill patternType="solid">
        <fgColor theme="9" tint="0.79998168889431442"/>
        <bgColor indexed="64"/>
      </patternFill>
    </fill>
    <fill>
      <patternFill patternType="solid">
        <fgColor rgb="FF002060"/>
        <bgColor indexed="64"/>
      </patternFill>
    </fill>
    <fill>
      <patternFill patternType="solid">
        <fgColor rgb="FFFFFFFF"/>
        <bgColor rgb="FF000000"/>
      </patternFill>
    </fill>
    <fill>
      <patternFill patternType="solid">
        <fgColor rgb="FFFFFFCC"/>
        <bgColor rgb="FF000000"/>
      </patternFill>
    </fill>
    <fill>
      <patternFill patternType="solid">
        <fgColor rgb="FFE2EFDA"/>
        <bgColor rgb="FF000000"/>
      </patternFill>
    </fill>
    <fill>
      <patternFill patternType="solid">
        <fgColor rgb="FFDDEBF7"/>
        <bgColor rgb="FF000000"/>
      </patternFill>
    </fill>
  </fills>
  <borders count="163">
    <border>
      <left/>
      <right/>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hair">
        <color indexed="64"/>
      </left>
      <right style="hair">
        <color indexed="64"/>
      </right>
      <top style="hair">
        <color indexed="64"/>
      </top>
      <bottom style="hair">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right style="hair">
        <color indexed="64"/>
      </right>
      <top style="hair">
        <color indexed="64"/>
      </top>
      <bottom style="hair">
        <color indexed="64"/>
      </bottom>
      <diagonal/>
    </border>
    <border>
      <left style="medium">
        <color theme="0"/>
      </left>
      <right style="thin">
        <color theme="0"/>
      </right>
      <top style="medium">
        <color theme="0"/>
      </top>
      <bottom/>
      <diagonal/>
    </border>
    <border>
      <left style="thin">
        <color theme="0"/>
      </left>
      <right style="thin">
        <color theme="0"/>
      </right>
      <top style="medium">
        <color theme="0"/>
      </top>
      <bottom/>
      <diagonal/>
    </border>
    <border>
      <left style="thin">
        <color theme="0"/>
      </left>
      <right style="medium">
        <color theme="0"/>
      </right>
      <top style="medium">
        <color theme="0"/>
      </top>
      <bottom/>
      <diagonal/>
    </border>
    <border>
      <left style="medium">
        <color theme="0"/>
      </left>
      <right style="thin">
        <color theme="0"/>
      </right>
      <top style="medium">
        <color theme="0"/>
      </top>
      <bottom style="thin">
        <color theme="0"/>
      </bottom>
      <diagonal/>
    </border>
    <border>
      <left style="thin">
        <color theme="0"/>
      </left>
      <right style="thin">
        <color theme="0"/>
      </right>
      <top style="medium">
        <color theme="0"/>
      </top>
      <bottom style="thin">
        <color theme="0"/>
      </bottom>
      <diagonal/>
    </border>
    <border>
      <left style="thin">
        <color theme="0"/>
      </left>
      <right style="medium">
        <color theme="0"/>
      </right>
      <top style="medium">
        <color theme="0"/>
      </top>
      <bottom style="thin">
        <color theme="0"/>
      </bottom>
      <diagonal/>
    </border>
    <border>
      <left style="medium">
        <color theme="0"/>
      </left>
      <right style="thin">
        <color theme="0"/>
      </right>
      <top style="thin">
        <color theme="0"/>
      </top>
      <bottom/>
      <diagonal/>
    </border>
    <border>
      <left style="thin">
        <color theme="0"/>
      </left>
      <right style="thin">
        <color theme="0"/>
      </right>
      <top style="thin">
        <color theme="0"/>
      </top>
      <bottom/>
      <diagonal/>
    </border>
    <border>
      <left style="thin">
        <color theme="0"/>
      </left>
      <right style="medium">
        <color theme="0"/>
      </right>
      <top style="thin">
        <color theme="0"/>
      </top>
      <bottom/>
      <diagonal/>
    </border>
    <border>
      <left style="thin">
        <color theme="0"/>
      </left>
      <right/>
      <top style="thin">
        <color theme="0"/>
      </top>
      <bottom/>
      <diagonal/>
    </border>
    <border>
      <left style="medium">
        <color theme="2" tint="-0.249977111117893"/>
      </left>
      <right style="thin">
        <color theme="1" tint="0.499984740745262"/>
      </right>
      <top style="medium">
        <color theme="2" tint="-0.249977111117893"/>
      </top>
      <bottom/>
      <diagonal/>
    </border>
    <border>
      <left style="thin">
        <color theme="1" tint="0.499984740745262"/>
      </left>
      <right style="thin">
        <color theme="1" tint="0.499984740745262"/>
      </right>
      <top style="medium">
        <color theme="2" tint="-0.249977111117893"/>
      </top>
      <bottom/>
      <diagonal/>
    </border>
    <border>
      <left style="thin">
        <color theme="1" tint="0.499984740745262"/>
      </left>
      <right/>
      <top style="medium">
        <color theme="2" tint="-0.249977111117893"/>
      </top>
      <bottom style="thin">
        <color theme="1" tint="0.499984740745262"/>
      </bottom>
      <diagonal/>
    </border>
    <border>
      <left/>
      <right style="thin">
        <color theme="1" tint="0.499984740745262"/>
      </right>
      <top style="medium">
        <color theme="2" tint="-0.249977111117893"/>
      </top>
      <bottom style="thin">
        <color theme="1" tint="0.499984740745262"/>
      </bottom>
      <diagonal/>
    </border>
    <border>
      <left style="thin">
        <color theme="1" tint="0.499984740745262"/>
      </left>
      <right style="thin">
        <color theme="1" tint="0.499984740745262"/>
      </right>
      <top style="medium">
        <color theme="2" tint="-0.249977111117893"/>
      </top>
      <bottom style="thin">
        <color theme="1" tint="0.499984740745262"/>
      </bottom>
      <diagonal/>
    </border>
    <border>
      <left style="thin">
        <color theme="1" tint="0.499984740745262"/>
      </left>
      <right style="medium">
        <color theme="1" tint="0.499984740745262"/>
      </right>
      <top style="medium">
        <color theme="2" tint="-0.249977111117893"/>
      </top>
      <bottom/>
      <diagonal/>
    </border>
    <border>
      <left style="thin">
        <color theme="2" tint="-0.499984740745262"/>
      </left>
      <right/>
      <top style="medium">
        <color theme="2" tint="-0.249977111117893"/>
      </top>
      <bottom/>
      <diagonal/>
    </border>
    <border>
      <left style="thin">
        <color theme="2" tint="-0.249977111117893"/>
      </left>
      <right style="medium">
        <color theme="2" tint="-0.249977111117893"/>
      </right>
      <top style="medium">
        <color theme="2" tint="-0.249977111117893"/>
      </top>
      <bottom style="thin">
        <color theme="2" tint="-0.249977111117893"/>
      </bottom>
      <diagonal/>
    </border>
    <border>
      <left style="medium">
        <color theme="2" tint="-0.249977111117893"/>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bottom style="thin">
        <color theme="1" tint="0.499984740745262"/>
      </bottom>
      <diagonal/>
    </border>
    <border>
      <left style="thin">
        <color theme="1" tint="0.499984740745262"/>
      </left>
      <right/>
      <top style="thin">
        <color theme="1" tint="0.499984740745262"/>
      </top>
      <bottom style="thin">
        <color theme="1" tint="0.499984740745262"/>
      </bottom>
      <diagonal/>
    </border>
    <border>
      <left style="thin">
        <color theme="2" tint="-0.499984740745262"/>
      </left>
      <right/>
      <top/>
      <bottom style="thin">
        <color theme="2" tint="-0.499984740745262"/>
      </bottom>
      <diagonal/>
    </border>
    <border>
      <left style="thin">
        <color theme="2" tint="-0.249977111117893"/>
      </left>
      <right style="medium">
        <color theme="2" tint="-0.249977111117893"/>
      </right>
      <top style="thin">
        <color theme="2" tint="-0.249977111117893"/>
      </top>
      <bottom style="thin">
        <color theme="2" tint="-0.249977111117893"/>
      </bottom>
      <diagonal/>
    </border>
    <border>
      <left style="thin">
        <color theme="1" tint="0.499984740745262"/>
      </left>
      <right style="thin">
        <color theme="1" tint="0.499984740745262"/>
      </right>
      <top style="thin">
        <color theme="1" tint="0.499984740745262"/>
      </top>
      <bottom/>
      <diagonal/>
    </border>
    <border>
      <left/>
      <right style="thin">
        <color theme="1" tint="0.499984740745262"/>
      </right>
      <top style="thin">
        <color theme="1" tint="0.499984740745262"/>
      </top>
      <bottom style="thin">
        <color theme="1" tint="0.499984740745262"/>
      </bottom>
      <diagonal/>
    </border>
    <border>
      <left style="thin">
        <color theme="1" tint="0.499984740745262"/>
      </left>
      <right style="medium">
        <color theme="1" tint="0.499984740745262"/>
      </right>
      <top style="thin">
        <color theme="1" tint="0.499984740745262"/>
      </top>
      <bottom/>
      <diagonal/>
    </border>
    <border>
      <left style="thin">
        <color theme="2" tint="-0.499984740745262"/>
      </left>
      <right/>
      <top style="thin">
        <color theme="2" tint="-0.499984740745262"/>
      </top>
      <bottom/>
      <diagonal/>
    </border>
    <border>
      <left style="thin">
        <color theme="1" tint="0.499984740745262"/>
      </left>
      <right style="thin">
        <color theme="1" tint="0.499984740745262"/>
      </right>
      <top/>
      <bottom/>
      <diagonal/>
    </border>
    <border>
      <left style="thin">
        <color theme="1" tint="0.499984740745262"/>
      </left>
      <right style="medium">
        <color theme="1" tint="0.499984740745262"/>
      </right>
      <top/>
      <bottom/>
      <diagonal/>
    </border>
    <border>
      <left style="thin">
        <color theme="1" tint="0.499984740745262"/>
      </left>
      <right/>
      <top style="thin">
        <color theme="1" tint="0.499984740745262"/>
      </top>
      <bottom/>
      <diagonal/>
    </border>
    <border>
      <left style="thin">
        <color theme="2" tint="-0.499984740745262"/>
      </left>
      <right/>
      <top/>
      <bottom/>
      <diagonal/>
    </border>
    <border>
      <left style="thin">
        <color theme="2" tint="-0.249977111117893"/>
      </left>
      <right style="medium">
        <color theme="2" tint="-0.249977111117893"/>
      </right>
      <top style="thin">
        <color theme="2" tint="-0.249977111117893"/>
      </top>
      <bottom/>
      <diagonal/>
    </border>
    <border>
      <left style="medium">
        <color theme="2" tint="-0.249977111117893"/>
      </left>
      <right style="thin">
        <color theme="2" tint="-0.249977111117893"/>
      </right>
      <top style="medium">
        <color theme="2" tint="-0.249977111117893"/>
      </top>
      <bottom style="thin">
        <color theme="2" tint="-0.249977111117893"/>
      </bottom>
      <diagonal/>
    </border>
    <border>
      <left style="thin">
        <color theme="2" tint="-0.249977111117893"/>
      </left>
      <right style="thin">
        <color theme="2" tint="-0.249977111117893"/>
      </right>
      <top style="medium">
        <color theme="2" tint="-0.249977111117893"/>
      </top>
      <bottom style="thin">
        <color theme="2" tint="-0.249977111117893"/>
      </bottom>
      <diagonal/>
    </border>
    <border>
      <left/>
      <right style="thin">
        <color theme="2" tint="-0.249977111117893"/>
      </right>
      <top style="medium">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thin">
        <color theme="2" tint="-0.249977111117893"/>
      </bottom>
      <diagonal/>
    </border>
    <border>
      <left style="thin">
        <color theme="2" tint="-0.249977111117893"/>
      </left>
      <right style="thin">
        <color theme="2" tint="-0.249977111117893"/>
      </right>
      <top style="thin">
        <color theme="2" tint="-0.249977111117893"/>
      </top>
      <bottom style="thin">
        <color theme="2" tint="-0.249977111117893"/>
      </bottom>
      <diagonal/>
    </border>
    <border>
      <left/>
      <right style="thin">
        <color theme="2" tint="-0.249977111117893"/>
      </right>
      <top style="thin">
        <color theme="2" tint="-0.249977111117893"/>
      </top>
      <bottom style="thin">
        <color theme="2" tint="-0.249977111117893"/>
      </bottom>
      <diagonal/>
    </border>
    <border>
      <left style="medium">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thin">
        <color theme="2" tint="-0.249977111117893"/>
      </right>
      <top style="thin">
        <color theme="2" tint="-0.249977111117893"/>
      </top>
      <bottom style="medium">
        <color theme="2" tint="-0.249977111117893"/>
      </bottom>
      <diagonal/>
    </border>
    <border>
      <left style="thin">
        <color theme="2" tint="-0.249977111117893"/>
      </left>
      <right style="medium">
        <color theme="2" tint="-0.249977111117893"/>
      </right>
      <top style="thin">
        <color theme="2" tint="-0.249977111117893"/>
      </top>
      <bottom style="medium">
        <color theme="2" tint="-0.249977111117893"/>
      </bottom>
      <diagonal/>
    </border>
    <border>
      <left/>
      <right style="thin">
        <color theme="2" tint="-0.249977111117893"/>
      </right>
      <top style="thin">
        <color theme="2" tint="-0.249977111117893"/>
      </top>
      <bottom style="medium">
        <color theme="2" tint="-0.249977111117893"/>
      </bottom>
      <diagonal/>
    </border>
    <border>
      <left style="medium">
        <color theme="2" tint="-0.249977111117893"/>
      </left>
      <right style="thin">
        <color theme="1" tint="0.499984740745262"/>
      </right>
      <top style="medium">
        <color theme="2" tint="-0.249977111117893"/>
      </top>
      <bottom style="thin">
        <color theme="1" tint="0.499984740745262"/>
      </bottom>
      <diagonal/>
    </border>
    <border>
      <left style="thin">
        <color theme="1" tint="0.499984740745262"/>
      </left>
      <right style="medium">
        <color theme="2" tint="-0.249977111117893"/>
      </right>
      <top style="medium">
        <color theme="2" tint="-0.249977111117893"/>
      </top>
      <bottom style="thin">
        <color theme="1" tint="0.499984740745262"/>
      </bottom>
      <diagonal/>
    </border>
    <border>
      <left/>
      <right/>
      <top style="medium">
        <color theme="2" tint="-0.249977111117893"/>
      </top>
      <bottom style="thin">
        <color theme="1" tint="0.499984740745262"/>
      </bottom>
      <diagonal/>
    </border>
    <border>
      <left style="medium">
        <color theme="2" tint="-0.249977111117893"/>
      </left>
      <right style="thin">
        <color theme="1" tint="0.499984740745262"/>
      </right>
      <top style="thin">
        <color theme="1" tint="0.499984740745262"/>
      </top>
      <bottom style="thin">
        <color theme="1" tint="0.499984740745262"/>
      </bottom>
      <diagonal/>
    </border>
    <border>
      <left style="thin">
        <color theme="1" tint="0.499984740745262"/>
      </left>
      <right style="medium">
        <color theme="2" tint="-0.249977111117893"/>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style="medium">
        <color theme="2" tint="-0.249977111117893"/>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style="thin">
        <color theme="1" tint="0.499984740745262"/>
      </top>
      <bottom style="medium">
        <color indexed="64"/>
      </bottom>
      <diagonal/>
    </border>
    <border>
      <left style="thin">
        <color theme="1" tint="0.499984740745262"/>
      </left>
      <right style="medium">
        <color theme="2" tint="-0.249977111117893"/>
      </right>
      <top style="thin">
        <color theme="1" tint="0.499984740745262"/>
      </top>
      <bottom style="medium">
        <color indexed="64"/>
      </bottom>
      <diagonal/>
    </border>
    <border>
      <left/>
      <right/>
      <top style="thin">
        <color theme="1" tint="0.499984740745262"/>
      </top>
      <bottom style="medium">
        <color indexed="64"/>
      </bottom>
      <diagonal/>
    </border>
    <border>
      <left style="medium">
        <color theme="2" tint="-0.249977111117893"/>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style="thin">
        <color theme="1" tint="0.499984740745262"/>
      </bottom>
      <diagonal/>
    </border>
    <border>
      <left style="thin">
        <color theme="1" tint="0.499984740745262"/>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theme="2" tint="-0.249977111117893"/>
      </right>
      <top style="medium">
        <color indexed="64"/>
      </top>
      <bottom style="thin">
        <color theme="1" tint="0.499984740745262"/>
      </bottom>
      <diagonal/>
    </border>
    <border>
      <left/>
      <right/>
      <top style="medium">
        <color indexed="64"/>
      </top>
      <bottom style="thin">
        <color theme="1" tint="0.499984740745262"/>
      </bottom>
      <diagonal/>
    </border>
    <border>
      <left/>
      <right/>
      <top style="thin">
        <color theme="1" tint="0.499984740745262"/>
      </top>
      <bottom/>
      <diagonal/>
    </border>
    <border>
      <left style="thin">
        <color theme="2" tint="-0.499984740745262"/>
      </left>
      <right style="thin">
        <color theme="1" tint="0.499984740745262"/>
      </right>
      <top style="thin">
        <color theme="2" tint="-0.499984740745262"/>
      </top>
      <bottom style="thin">
        <color theme="1" tint="0.499984740745262"/>
      </bottom>
      <diagonal/>
    </border>
    <border>
      <left style="thin">
        <color theme="1" tint="0.499984740745262"/>
      </left>
      <right style="thin">
        <color theme="1" tint="0.499984740745262"/>
      </right>
      <top style="thin">
        <color theme="2" tint="-0.499984740745262"/>
      </top>
      <bottom style="thin">
        <color theme="1" tint="0.499984740745262"/>
      </bottom>
      <diagonal/>
    </border>
    <border>
      <left/>
      <right style="thin">
        <color theme="2" tint="-0.499984740745262"/>
      </right>
      <top style="thin">
        <color theme="2" tint="-0.499984740745262"/>
      </top>
      <bottom style="thin">
        <color theme="1" tint="0.499984740745262"/>
      </bottom>
      <diagonal/>
    </border>
    <border>
      <left/>
      <right/>
      <top style="thin">
        <color theme="2" tint="-0.499984740745262"/>
      </top>
      <bottom style="thin">
        <color theme="1" tint="0.499984740745262"/>
      </bottom>
      <diagonal/>
    </border>
    <border>
      <left style="thin">
        <color theme="2" tint="-0.499984740745262"/>
      </left>
      <right style="thin">
        <color theme="1" tint="0.499984740745262"/>
      </right>
      <top/>
      <bottom style="thin">
        <color theme="2" tint="-0.499984740745262"/>
      </bottom>
      <diagonal/>
    </border>
    <border>
      <left style="thin">
        <color theme="1" tint="0.499984740745262"/>
      </left>
      <right style="thin">
        <color theme="1" tint="0.499984740745262"/>
      </right>
      <top/>
      <bottom style="thin">
        <color theme="2" tint="-0.499984740745262"/>
      </bottom>
      <diagonal/>
    </border>
    <border>
      <left style="thin">
        <color theme="1" tint="0.499984740745262"/>
      </left>
      <right/>
      <top/>
      <bottom style="thin">
        <color theme="2" tint="-0.499984740745262"/>
      </bottom>
      <diagonal/>
    </border>
    <border>
      <left style="thin">
        <color theme="1" tint="0.499984740745262"/>
      </left>
      <right style="thin">
        <color theme="2" tint="-0.499984740745262"/>
      </right>
      <top style="thin">
        <color theme="1" tint="0.499984740745262"/>
      </top>
      <bottom style="thin">
        <color theme="2" tint="-0.499984740745262"/>
      </bottom>
      <diagonal/>
    </border>
    <border>
      <left/>
      <right/>
      <top/>
      <bottom style="thin">
        <color theme="2" tint="-0.499984740745262"/>
      </bottom>
      <diagonal/>
    </border>
    <border>
      <left style="thin">
        <color theme="1" tint="0.499984740745262"/>
      </left>
      <right/>
      <top style="thin">
        <color theme="2" tint="-0.499984740745262"/>
      </top>
      <bottom style="thin">
        <color theme="1" tint="0.499984740745262"/>
      </bottom>
      <diagonal/>
    </border>
    <border>
      <left/>
      <right style="thin">
        <color theme="1" tint="0.499984740745262"/>
      </right>
      <top style="thin">
        <color theme="2" tint="-0.499984740745262"/>
      </top>
      <bottom style="thin">
        <color theme="1" tint="0.499984740745262"/>
      </bottom>
      <diagonal/>
    </border>
    <border>
      <left/>
      <right/>
      <top/>
      <bottom style="thin">
        <color theme="1" tint="0.499984740745262"/>
      </bottom>
      <diagonal/>
    </border>
    <border>
      <left style="thin">
        <color theme="1" tint="0.499984740745262"/>
      </left>
      <right style="medium">
        <color theme="2" tint="-0.249977111117893"/>
      </right>
      <top style="thin">
        <color theme="1" tint="0.499984740745262"/>
      </top>
      <bottom/>
      <diagonal/>
    </border>
    <border>
      <left style="thin">
        <color theme="1" tint="0.499984740745262"/>
      </left>
      <right style="medium">
        <color theme="2" tint="-0.249977111117893"/>
      </right>
      <top/>
      <bottom/>
      <diagonal/>
    </border>
    <border>
      <left/>
      <right/>
      <top style="thin">
        <color theme="1" tint="0.499984740745262"/>
      </top>
      <bottom style="medium">
        <color theme="2" tint="-0.249977111117893"/>
      </bottom>
      <diagonal/>
    </border>
    <border>
      <left style="thin">
        <color theme="2" tint="-0.499984740745262"/>
      </left>
      <right/>
      <top/>
      <bottom style="medium">
        <color theme="2" tint="-0.249977111117893"/>
      </bottom>
      <diagonal/>
    </border>
    <border>
      <left style="thin">
        <color theme="2" tint="-0.249977111117893"/>
      </left>
      <right style="thin">
        <color theme="2" tint="-0.249977111117893"/>
      </right>
      <top/>
      <bottom/>
      <diagonal/>
    </border>
    <border>
      <left style="thin">
        <color theme="2" tint="-0.249977111117893"/>
      </left>
      <right style="thin">
        <color theme="2" tint="-0.249977111117893"/>
      </right>
      <top style="thin">
        <color theme="2" tint="-0.249977111117893"/>
      </top>
      <bottom/>
      <diagonal/>
    </border>
    <border>
      <left style="medium">
        <color theme="2" tint="-0.249977111117893"/>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style="thin">
        <color theme="1" tint="0.499984740745262"/>
      </top>
      <bottom style="medium">
        <color theme="2" tint="-0.249977111117893"/>
      </bottom>
      <diagonal/>
    </border>
    <border>
      <left style="thin">
        <color theme="1" tint="0.499984740745262"/>
      </left>
      <right style="thin">
        <color theme="1" tint="0.499984740745262"/>
      </right>
      <top/>
      <bottom style="medium">
        <color theme="2" tint="-0.249977111117893"/>
      </bottom>
      <diagonal/>
    </border>
    <border>
      <left style="thin">
        <color theme="1" tint="0.499984740745262"/>
      </left>
      <right/>
      <top style="thin">
        <color theme="1" tint="0.499984740745262"/>
      </top>
      <bottom style="medium">
        <color theme="2" tint="-0.249977111117893"/>
      </bottom>
      <diagonal/>
    </border>
    <border>
      <left/>
      <right style="thin">
        <color theme="1" tint="0.499984740745262"/>
      </right>
      <top style="thin">
        <color theme="1" tint="0.499984740745262"/>
      </top>
      <bottom style="medium">
        <color theme="2" tint="-0.249977111117893"/>
      </bottom>
      <diagonal/>
    </border>
    <border>
      <left style="thin">
        <color theme="1" tint="0.499984740745262"/>
      </left>
      <right style="medium">
        <color theme="2" tint="-0.249977111117893"/>
      </right>
      <top/>
      <bottom style="medium">
        <color theme="2" tint="-0.249977111117893"/>
      </bottom>
      <diagonal/>
    </border>
    <border>
      <left style="thin">
        <color theme="2" tint="-0.249977111117893"/>
      </left>
      <right style="thin">
        <color theme="2" tint="-0.249977111117893"/>
      </right>
      <top/>
      <bottom style="thin">
        <color theme="2" tint="-0.249977111117893"/>
      </bottom>
      <diagonal/>
    </border>
    <border>
      <left style="medium">
        <color theme="1" tint="0.499984740745262"/>
      </left>
      <right style="thin">
        <color theme="1" tint="0.499984740745262"/>
      </right>
      <top/>
      <bottom style="medium">
        <color theme="1" tint="0.499984740745262"/>
      </bottom>
      <diagonal/>
    </border>
    <border>
      <left style="medium">
        <color theme="1" tint="0.499984740745262"/>
      </left>
      <right/>
      <top/>
      <bottom style="medium">
        <color theme="1" tint="0.499984740745262"/>
      </bottom>
      <diagonal/>
    </border>
    <border>
      <left/>
      <right style="medium">
        <color theme="1" tint="0.499984740745262"/>
      </right>
      <top/>
      <bottom style="medium">
        <color theme="1" tint="0.499984740745262"/>
      </bottom>
      <diagonal/>
    </border>
    <border>
      <left style="thin">
        <color theme="1" tint="0.499984740745262"/>
      </left>
      <right/>
      <top/>
      <bottom style="thin">
        <color theme="1" tint="0.499984740745262"/>
      </bottom>
      <diagonal/>
    </border>
    <border>
      <left style="thin">
        <color theme="1" tint="0.499984740745262"/>
      </left>
      <right style="thin">
        <color theme="2" tint="-0.249977111117893"/>
      </right>
      <top style="medium">
        <color theme="2" tint="-0.249977111117893"/>
      </top>
      <bottom/>
      <diagonal/>
    </border>
    <border>
      <left style="thin">
        <color theme="1" tint="0.499984740745262"/>
      </left>
      <right/>
      <top style="medium">
        <color theme="2" tint="-0.249977111117893"/>
      </top>
      <bottom/>
      <diagonal/>
    </border>
    <border>
      <left style="thin">
        <color theme="1" tint="0.499984740745262"/>
      </left>
      <right style="thin">
        <color theme="2" tint="-0.249977111117893"/>
      </right>
      <top/>
      <bottom style="thin">
        <color theme="1" tint="0.499984740745262"/>
      </bottom>
      <diagonal/>
    </border>
    <border>
      <left style="thin">
        <color theme="1" tint="0.499984740745262"/>
      </left>
      <right/>
      <top/>
      <bottom style="thin">
        <color theme="2" tint="-0.249977111117893"/>
      </bottom>
      <diagonal/>
    </border>
    <border>
      <left style="thin">
        <color theme="1" tint="0.499984740745262"/>
      </left>
      <right/>
      <top style="thin">
        <color theme="2" tint="-0.249977111117893"/>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right style="thin">
        <color theme="1" tint="0.499984740745262"/>
      </right>
      <top/>
      <bottom style="thin">
        <color theme="1" tint="0.499984740745262"/>
      </bottom>
      <diagonal/>
    </border>
    <border>
      <left style="thin">
        <color theme="0"/>
      </left>
      <right/>
      <top style="medium">
        <color theme="0"/>
      </top>
      <bottom style="thin">
        <color theme="0"/>
      </bottom>
      <diagonal/>
    </border>
    <border>
      <left/>
      <right/>
      <top style="medium">
        <color theme="0"/>
      </top>
      <bottom style="thin">
        <color theme="0"/>
      </bottom>
      <diagonal/>
    </border>
    <border>
      <left/>
      <right style="thin">
        <color theme="0"/>
      </right>
      <top style="medium">
        <color theme="0"/>
      </top>
      <bottom style="thin">
        <color theme="0"/>
      </bottom>
      <diagonal/>
    </border>
    <border>
      <left/>
      <right/>
      <top/>
      <bottom style="medium">
        <color theme="0"/>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thin">
        <color rgb="FF808080"/>
      </left>
      <right style="thin">
        <color rgb="FF808080"/>
      </right>
      <top style="thin">
        <color rgb="FF808080"/>
      </top>
      <bottom style="thin">
        <color rgb="FF808080"/>
      </bottom>
      <diagonal/>
    </border>
    <border>
      <left style="thin">
        <color rgb="FF808080"/>
      </left>
      <right/>
      <top style="thin">
        <color rgb="FF808080"/>
      </top>
      <bottom style="thin">
        <color rgb="FF808080"/>
      </bottom>
      <diagonal/>
    </border>
    <border>
      <left/>
      <right style="thin">
        <color rgb="FF808080"/>
      </right>
      <top style="thin">
        <color rgb="FF808080"/>
      </top>
      <bottom style="thin">
        <color rgb="FF808080"/>
      </bottom>
      <diagonal/>
    </border>
    <border>
      <left style="thin">
        <color rgb="FF808080"/>
      </left>
      <right/>
      <top style="thin">
        <color rgb="FF808080"/>
      </top>
      <bottom/>
      <diagonal/>
    </border>
    <border>
      <left/>
      <right style="thin">
        <color rgb="FF808080"/>
      </right>
      <top style="thin">
        <color rgb="FF808080"/>
      </top>
      <bottom/>
      <diagonal/>
    </border>
    <border>
      <left style="thin">
        <color rgb="FF808080"/>
      </left>
      <right/>
      <top/>
      <bottom/>
      <diagonal/>
    </border>
    <border>
      <left style="thin">
        <color rgb="FF808080"/>
      </left>
      <right/>
      <top/>
      <bottom style="thin">
        <color rgb="FF808080"/>
      </bottom>
      <diagonal/>
    </border>
    <border>
      <left/>
      <right style="thin">
        <color rgb="FF808080"/>
      </right>
      <top/>
      <bottom style="thin">
        <color rgb="FF808080"/>
      </bottom>
      <diagonal/>
    </border>
    <border>
      <left style="thin">
        <color rgb="FF808080"/>
      </left>
      <right style="thin">
        <color rgb="FF808080"/>
      </right>
      <top style="thin">
        <color rgb="FF808080"/>
      </top>
      <bottom/>
      <diagonal/>
    </border>
    <border>
      <left style="thin">
        <color rgb="FF808080"/>
      </left>
      <right style="thin">
        <color rgb="FF808080"/>
      </right>
      <top/>
      <bottom/>
      <diagonal/>
    </border>
    <border>
      <left style="thin">
        <color rgb="FF808080"/>
      </left>
      <right style="thin">
        <color rgb="FF808080"/>
      </right>
      <top/>
      <bottom style="thin">
        <color rgb="FF808080"/>
      </bottom>
      <diagonal/>
    </border>
    <border>
      <left style="thin">
        <color rgb="FF808080"/>
      </left>
      <right style="thin">
        <color rgb="FF808080"/>
      </right>
      <top style="thin">
        <color rgb="FF808080"/>
      </top>
      <bottom style="medium">
        <color rgb="FF808080"/>
      </bottom>
      <diagonal/>
    </border>
    <border>
      <left style="thin">
        <color rgb="FF808080"/>
      </left>
      <right style="thin">
        <color rgb="FF808080"/>
      </right>
      <top/>
      <bottom style="medium">
        <color rgb="FF808080"/>
      </bottom>
      <diagonal/>
    </border>
    <border>
      <left style="medium">
        <color theme="2" tint="-0.249977111117893"/>
      </left>
      <right style="thin">
        <color theme="1" tint="0.499984740745262"/>
      </right>
      <top/>
      <bottom style="medium">
        <color theme="2" tint="-0.249977111117893"/>
      </bottom>
      <diagonal/>
    </border>
    <border>
      <left style="thin">
        <color theme="1" tint="0.499984740745262"/>
      </left>
      <right style="thin">
        <color theme="1" tint="0.499984740745262"/>
      </right>
      <top/>
      <bottom style="medium">
        <color theme="1" tint="0.499984740745262"/>
      </bottom>
      <diagonal/>
    </border>
    <border>
      <left/>
      <right style="thin">
        <color rgb="FF808080"/>
      </right>
      <top style="medium">
        <color theme="2" tint="-0.249977111117893"/>
      </top>
      <bottom/>
      <diagonal/>
    </border>
    <border>
      <left style="thin">
        <color rgb="FF808080"/>
      </left>
      <right style="thin">
        <color rgb="FF808080"/>
      </right>
      <top style="medium">
        <color theme="2" tint="-0.249977111117893"/>
      </top>
      <bottom/>
      <diagonal/>
    </border>
    <border>
      <left style="thin">
        <color theme="1" tint="0.499984740745262"/>
      </left>
      <right style="thin">
        <color rgb="FF808080"/>
      </right>
      <top style="thin">
        <color rgb="FF808080"/>
      </top>
      <bottom/>
      <diagonal/>
    </border>
    <border>
      <left style="thin">
        <color theme="1" tint="0.499984740745262"/>
      </left>
      <right style="thin">
        <color rgb="FF808080"/>
      </right>
      <top/>
      <bottom/>
      <diagonal/>
    </border>
    <border>
      <left style="thin">
        <color theme="1" tint="0.499984740745262"/>
      </left>
      <right style="thin">
        <color rgb="FF808080"/>
      </right>
      <top/>
      <bottom style="thin">
        <color rgb="FF808080"/>
      </bottom>
      <diagonal/>
    </border>
    <border>
      <left style="thin">
        <color theme="1" tint="0.499984740745262"/>
      </left>
      <right style="thin">
        <color rgb="FF808080"/>
      </right>
      <top/>
      <bottom style="medium">
        <color rgb="FF808080"/>
      </bottom>
      <diagonal/>
    </border>
    <border>
      <left style="thin">
        <color rgb="FF808080"/>
      </left>
      <right/>
      <top/>
      <bottom style="medium">
        <color rgb="FF808080"/>
      </bottom>
      <diagonal/>
    </border>
    <border>
      <left style="thin">
        <color rgb="FF808080"/>
      </left>
      <right style="thin">
        <color theme="1" tint="0.499984740745262"/>
      </right>
      <top style="thin">
        <color rgb="FF808080"/>
      </top>
      <bottom/>
      <diagonal/>
    </border>
    <border>
      <left style="thin">
        <color rgb="FF808080"/>
      </left>
      <right style="thin">
        <color theme="1" tint="0.499984740745262"/>
      </right>
      <top/>
      <bottom style="thin">
        <color rgb="FF808080"/>
      </bottom>
      <diagonal/>
    </border>
    <border>
      <left style="medium">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5" fillId="0" borderId="0"/>
    <xf numFmtId="9" fontId="15" fillId="0" borderId="0" applyFont="0" applyFill="0" applyBorder="0" applyAlignment="0" applyProtection="0"/>
    <xf numFmtId="41" fontId="1" fillId="0" borderId="0" applyFont="0" applyFill="0" applyBorder="0" applyAlignment="0" applyProtection="0"/>
  </cellStyleXfs>
  <cellXfs count="503">
    <xf numFmtId="0" fontId="0" fillId="0" borderId="0" xfId="0"/>
    <xf numFmtId="0" fontId="7" fillId="3" borderId="10"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11" fillId="2" borderId="2" xfId="0" applyFont="1" applyFill="1" applyBorder="1" applyAlignment="1">
      <alignment horizontal="center" vertical="center" wrapText="1"/>
    </xf>
    <xf numFmtId="0" fontId="12" fillId="2" borderId="2" xfId="0" applyFont="1" applyFill="1" applyBorder="1" applyAlignment="1">
      <alignment horizontal="justify" vertical="center" wrapText="1"/>
    </xf>
    <xf numFmtId="0" fontId="12" fillId="2" borderId="2" xfId="0" applyFont="1" applyFill="1" applyBorder="1" applyAlignment="1">
      <alignment horizontal="center" vertical="center" wrapText="1"/>
    </xf>
    <xf numFmtId="14" fontId="12" fillId="2" borderId="2" xfId="0" applyNumberFormat="1" applyFont="1" applyFill="1" applyBorder="1" applyAlignment="1">
      <alignment horizontal="center" vertical="center" wrapText="1"/>
    </xf>
    <xf numFmtId="14" fontId="12" fillId="2" borderId="2" xfId="0" applyNumberFormat="1" applyFont="1" applyFill="1" applyBorder="1" applyAlignment="1">
      <alignment horizontal="center" vertical="center"/>
    </xf>
    <xf numFmtId="9" fontId="12" fillId="2" borderId="2" xfId="0" applyNumberFormat="1" applyFont="1" applyFill="1" applyBorder="1" applyAlignment="1">
      <alignment horizontal="center" vertical="center"/>
    </xf>
    <xf numFmtId="0" fontId="13" fillId="2" borderId="23" xfId="0" applyFont="1" applyFill="1" applyBorder="1" applyAlignment="1">
      <alignment horizontal="justify" vertical="center" wrapText="1"/>
    </xf>
    <xf numFmtId="0" fontId="14" fillId="2" borderId="2" xfId="0" applyFont="1" applyFill="1" applyBorder="1" applyAlignment="1">
      <alignment horizontal="justify" vertical="center" wrapText="1"/>
    </xf>
    <xf numFmtId="0" fontId="12" fillId="0" borderId="0" xfId="0" applyFont="1"/>
    <xf numFmtId="0" fontId="0" fillId="2" borderId="24" xfId="0" applyFill="1" applyBorder="1"/>
    <xf numFmtId="0" fontId="0" fillId="2" borderId="18" xfId="0" applyFill="1" applyBorder="1"/>
    <xf numFmtId="0" fontId="3" fillId="0" borderId="5" xfId="0" applyFont="1" applyBorder="1" applyAlignment="1">
      <alignment horizontal="justify" vertical="center" wrapText="1"/>
    </xf>
    <xf numFmtId="0" fontId="3" fillId="0" borderId="5" xfId="0" applyFont="1" applyBorder="1" applyAlignment="1">
      <alignment horizontal="center" vertical="center" wrapText="1"/>
    </xf>
    <xf numFmtId="14" fontId="3" fillId="0" borderId="5"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horizontal="justify" vertical="center" wrapText="1"/>
    </xf>
    <xf numFmtId="0" fontId="3" fillId="0" borderId="2" xfId="0" applyFont="1" applyBorder="1" applyAlignment="1">
      <alignment horizontal="center" vertical="center" wrapText="1"/>
    </xf>
    <xf numFmtId="14" fontId="3" fillId="0" borderId="2" xfId="0" applyNumberFormat="1" applyFont="1" applyBorder="1" applyAlignment="1">
      <alignment horizontal="center" vertical="center" wrapText="1"/>
    </xf>
    <xf numFmtId="0" fontId="6" fillId="0" borderId="2"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16" fillId="0" borderId="0" xfId="0" applyFont="1"/>
    <xf numFmtId="0" fontId="7" fillId="4" borderId="24" xfId="0" applyFont="1" applyFill="1" applyBorder="1" applyAlignment="1">
      <alignment horizontal="center" vertical="center" wrapText="1"/>
    </xf>
    <xf numFmtId="0" fontId="7" fillId="4" borderId="27" xfId="0" applyFont="1" applyFill="1" applyBorder="1" applyAlignment="1">
      <alignment horizontal="center" vertical="center" wrapText="1"/>
    </xf>
    <xf numFmtId="0" fontId="7" fillId="4" borderId="11" xfId="0" applyFont="1" applyFill="1" applyBorder="1" applyAlignment="1">
      <alignment horizontal="center" vertical="center" wrapText="1"/>
    </xf>
    <xf numFmtId="14" fontId="3" fillId="0" borderId="28" xfId="0" applyNumberFormat="1" applyFont="1" applyBorder="1" applyAlignment="1">
      <alignment horizontal="justify" vertical="center" wrapText="1"/>
    </xf>
    <xf numFmtId="14" fontId="12" fillId="2" borderId="2" xfId="0" applyNumberFormat="1" applyFont="1" applyFill="1" applyBorder="1" applyAlignment="1">
      <alignment horizontal="justify" vertical="center" wrapText="1"/>
    </xf>
    <xf numFmtId="0" fontId="14" fillId="2" borderId="29" xfId="0" applyFont="1" applyFill="1" applyBorder="1" applyAlignment="1">
      <alignment horizontal="justify" vertical="center" wrapText="1"/>
    </xf>
    <xf numFmtId="0" fontId="17" fillId="0" borderId="7" xfId="0" applyFont="1" applyBorder="1" applyAlignment="1">
      <alignment horizontal="center" vertical="center" wrapText="1"/>
    </xf>
    <xf numFmtId="0" fontId="7" fillId="4" borderId="2" xfId="0" applyFont="1" applyFill="1" applyBorder="1" applyAlignment="1">
      <alignment horizontal="center" vertical="center" wrapText="1"/>
    </xf>
    <xf numFmtId="14" fontId="6" fillId="2" borderId="28" xfId="0" applyNumberFormat="1" applyFont="1" applyFill="1" applyBorder="1" applyAlignment="1">
      <alignment horizontal="justify" vertical="center" wrapText="1"/>
    </xf>
    <xf numFmtId="14" fontId="6" fillId="0" borderId="28" xfId="0" applyNumberFormat="1" applyFont="1" applyBorder="1" applyAlignment="1">
      <alignment horizontal="justify" vertical="center" wrapText="1"/>
    </xf>
    <xf numFmtId="0" fontId="3" fillId="2" borderId="0" xfId="0" applyFont="1" applyFill="1"/>
    <xf numFmtId="0" fontId="21" fillId="4" borderId="37"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20" fillId="4" borderId="37"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42" xfId="0" applyFont="1" applyFill="1" applyBorder="1" applyAlignment="1">
      <alignment horizontal="center" vertical="center"/>
    </xf>
    <xf numFmtId="9" fontId="5" fillId="6" borderId="50" xfId="0" applyNumberFormat="1" applyFont="1" applyFill="1" applyBorder="1" applyAlignment="1">
      <alignment horizontal="center" vertical="center"/>
    </xf>
    <xf numFmtId="9" fontId="5" fillId="6" borderId="52" xfId="0" applyNumberFormat="1" applyFont="1" applyFill="1" applyBorder="1" applyAlignment="1">
      <alignment horizontal="center" vertical="center"/>
    </xf>
    <xf numFmtId="0" fontId="3" fillId="0" borderId="50" xfId="0" applyFont="1" applyFill="1" applyBorder="1" applyAlignment="1">
      <alignment horizontal="center" vertical="center"/>
    </xf>
    <xf numFmtId="0" fontId="3" fillId="0" borderId="52" xfId="0" applyFont="1" applyFill="1" applyBorder="1" applyAlignment="1">
      <alignment horizontal="center" vertical="center"/>
    </xf>
    <xf numFmtId="9" fontId="5" fillId="6" borderId="55" xfId="0" applyNumberFormat="1" applyFont="1" applyFill="1" applyBorder="1" applyAlignment="1">
      <alignment horizontal="center" vertical="center"/>
    </xf>
    <xf numFmtId="9" fontId="5" fillId="6" borderId="61" xfId="0" applyNumberFormat="1"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9" fontId="5" fillId="6" borderId="68" xfId="0" applyNumberFormat="1" applyFont="1" applyFill="1" applyBorder="1" applyAlignment="1">
      <alignment horizontal="center" vertical="center"/>
    </xf>
    <xf numFmtId="9" fontId="5" fillId="6" borderId="69" xfId="0" applyNumberFormat="1" applyFont="1" applyFill="1" applyBorder="1" applyAlignment="1">
      <alignment horizontal="center" vertical="center"/>
    </xf>
    <xf numFmtId="0" fontId="3" fillId="0" borderId="68" xfId="0" applyFont="1" applyFill="1" applyBorder="1" applyAlignment="1">
      <alignment horizontal="center" vertical="center"/>
    </xf>
    <xf numFmtId="0" fontId="3" fillId="0" borderId="69" xfId="0" applyFont="1" applyFill="1" applyBorder="1" applyAlignment="1">
      <alignment horizontal="center" vertical="center"/>
    </xf>
    <xf numFmtId="9" fontId="5" fillId="6" borderId="71" xfId="0" applyNumberFormat="1" applyFont="1" applyFill="1" applyBorder="1" applyAlignment="1">
      <alignment horizontal="center" vertical="center"/>
    </xf>
    <xf numFmtId="9" fontId="5" fillId="6" borderId="73" xfId="0" applyNumberFormat="1" applyFont="1" applyFill="1" applyBorder="1" applyAlignment="1">
      <alignment horizontal="center" vertical="center"/>
    </xf>
    <xf numFmtId="9" fontId="5" fillId="6" borderId="79" xfId="0" applyNumberFormat="1" applyFont="1" applyFill="1" applyBorder="1" applyAlignment="1">
      <alignment horizontal="center" vertical="center"/>
    </xf>
    <xf numFmtId="0" fontId="3" fillId="8" borderId="50" xfId="0" applyFont="1" applyFill="1" applyBorder="1" applyAlignment="1">
      <alignment horizontal="center" vertical="center"/>
    </xf>
    <xf numFmtId="0" fontId="3" fillId="8" borderId="79" xfId="0" applyFont="1" applyFill="1" applyBorder="1" applyAlignment="1">
      <alignment horizontal="center" vertical="center"/>
    </xf>
    <xf numFmtId="0" fontId="3" fillId="0" borderId="56" xfId="0" applyFont="1" applyFill="1" applyBorder="1" applyAlignment="1">
      <alignment horizontal="center" vertical="center"/>
    </xf>
    <xf numFmtId="9" fontId="5" fillId="6" borderId="81" xfId="0" applyNumberFormat="1" applyFont="1" applyFill="1" applyBorder="1" applyAlignment="1">
      <alignment horizontal="center" vertical="center"/>
    </xf>
    <xf numFmtId="9" fontId="5" fillId="6" borderId="83" xfId="0" applyNumberFormat="1" applyFont="1" applyFill="1" applyBorder="1" applyAlignment="1">
      <alignment horizontal="center" vertical="center"/>
    </xf>
    <xf numFmtId="0" fontId="3" fillId="0" borderId="85" xfId="0" applyFont="1" applyFill="1" applyBorder="1" applyAlignment="1">
      <alignment horizontal="center" vertical="center"/>
    </xf>
    <xf numFmtId="0" fontId="3" fillId="8" borderId="85" xfId="0" applyFont="1" applyFill="1" applyBorder="1" applyAlignment="1">
      <alignment horizontal="center" vertical="center"/>
    </xf>
    <xf numFmtId="0" fontId="3" fillId="8" borderId="89" xfId="0" applyFont="1" applyFill="1" applyBorder="1" applyAlignment="1">
      <alignment horizontal="center" vertical="center"/>
    </xf>
    <xf numFmtId="9" fontId="5" fillId="6" borderId="90" xfId="0" applyNumberFormat="1" applyFont="1" applyFill="1" applyBorder="1" applyAlignment="1">
      <alignment horizontal="center" vertical="center"/>
    </xf>
    <xf numFmtId="9" fontId="3" fillId="0" borderId="91" xfId="1" applyFont="1" applyFill="1" applyBorder="1" applyAlignment="1">
      <alignment horizontal="center" vertical="center"/>
    </xf>
    <xf numFmtId="9" fontId="3" fillId="0" borderId="92" xfId="1" applyFont="1" applyFill="1" applyBorder="1" applyAlignment="1">
      <alignment horizontal="center" vertical="center"/>
    </xf>
    <xf numFmtId="9" fontId="3" fillId="0" borderId="93" xfId="0" applyNumberFormat="1" applyFont="1" applyFill="1" applyBorder="1" applyAlignment="1">
      <alignment horizontal="center" vertical="center"/>
    </xf>
    <xf numFmtId="9" fontId="3" fillId="0" borderId="94" xfId="1" applyFont="1" applyFill="1" applyBorder="1" applyAlignment="1">
      <alignment horizontal="center" vertical="center"/>
    </xf>
    <xf numFmtId="9" fontId="5" fillId="6" borderId="95" xfId="0" applyNumberFormat="1" applyFont="1" applyFill="1" applyBorder="1" applyAlignment="1">
      <alignment horizontal="center" vertical="center"/>
    </xf>
    <xf numFmtId="9" fontId="5" fillId="6" borderId="96" xfId="0" applyNumberFormat="1" applyFont="1" applyFill="1" applyBorder="1" applyAlignment="1">
      <alignment horizontal="center" vertical="center"/>
    </xf>
    <xf numFmtId="9" fontId="5" fillId="6" borderId="97" xfId="0" applyNumberFormat="1" applyFont="1" applyFill="1" applyBorder="1" applyAlignment="1">
      <alignment horizontal="center" vertical="center"/>
    </xf>
    <xf numFmtId="9" fontId="5" fillId="6" borderId="98" xfId="0" applyNumberFormat="1" applyFont="1" applyFill="1" applyBorder="1" applyAlignment="1">
      <alignment horizontal="center" vertical="center"/>
    </xf>
    <xf numFmtId="9" fontId="5" fillId="6" borderId="99" xfId="0" applyNumberFormat="1" applyFont="1" applyFill="1" applyBorder="1" applyAlignment="1">
      <alignment horizontal="center" vertical="center"/>
    </xf>
    <xf numFmtId="0" fontId="3" fillId="0" borderId="49" xfId="0" applyFont="1" applyFill="1" applyBorder="1" applyAlignment="1">
      <alignment horizontal="center" vertical="center"/>
    </xf>
    <xf numFmtId="0" fontId="3" fillId="8" borderId="49" xfId="0" applyFont="1" applyFill="1" applyBorder="1" applyAlignment="1">
      <alignment horizontal="center" vertical="center"/>
    </xf>
    <xf numFmtId="0" fontId="3" fillId="8" borderId="102" xfId="0" applyFont="1" applyFill="1" applyBorder="1" applyAlignment="1">
      <alignment horizontal="center" vertical="center"/>
    </xf>
    <xf numFmtId="0" fontId="3" fillId="0" borderId="79" xfId="0" applyFont="1" applyFill="1" applyBorder="1" applyAlignment="1">
      <alignment horizontal="center" vertical="center"/>
    </xf>
    <xf numFmtId="9" fontId="5" fillId="6" borderId="105" xfId="0" applyNumberFormat="1" applyFont="1" applyFill="1" applyBorder="1" applyAlignment="1">
      <alignment horizontal="center" vertical="center"/>
    </xf>
    <xf numFmtId="0" fontId="3" fillId="2" borderId="59" xfId="0" applyFont="1" applyFill="1" applyBorder="1" applyAlignment="1">
      <alignment horizontal="center" vertical="center"/>
    </xf>
    <xf numFmtId="9" fontId="3" fillId="0" borderId="50" xfId="0" applyNumberFormat="1" applyFont="1" applyFill="1" applyBorder="1" applyAlignment="1">
      <alignment horizontal="center" vertical="center"/>
    </xf>
    <xf numFmtId="9" fontId="3" fillId="7" borderId="50" xfId="0" applyNumberFormat="1" applyFont="1" applyFill="1" applyBorder="1" applyAlignment="1">
      <alignment horizontal="center" vertical="center"/>
    </xf>
    <xf numFmtId="9" fontId="5" fillId="8" borderId="50" xfId="0" applyNumberFormat="1" applyFont="1" applyFill="1" applyBorder="1" applyAlignment="1">
      <alignment horizontal="center" vertical="center"/>
    </xf>
    <xf numFmtId="9" fontId="3" fillId="8" borderId="102" xfId="0" applyNumberFormat="1" applyFont="1" applyFill="1" applyBorder="1" applyAlignment="1">
      <alignment horizontal="center" vertical="center"/>
    </xf>
    <xf numFmtId="9" fontId="5" fillId="6" borderId="110" xfId="0" applyNumberFormat="1" applyFont="1" applyFill="1" applyBorder="1" applyAlignment="1">
      <alignment horizontal="center" vertical="center"/>
    </xf>
    <xf numFmtId="0" fontId="22" fillId="2" borderId="0" xfId="0" applyFont="1" applyFill="1"/>
    <xf numFmtId="0" fontId="5" fillId="2" borderId="0" xfId="0" applyFont="1" applyFill="1" applyBorder="1" applyAlignment="1">
      <alignment horizontal="right" vertical="center"/>
    </xf>
    <xf numFmtId="9" fontId="20" fillId="9" borderId="116" xfId="0" applyNumberFormat="1" applyFont="1" applyFill="1" applyBorder="1" applyAlignment="1">
      <alignment horizontal="center" vertical="center"/>
    </xf>
    <xf numFmtId="0" fontId="23" fillId="2" borderId="0" xfId="0" applyFont="1" applyFill="1"/>
    <xf numFmtId="0" fontId="25" fillId="0" borderId="0" xfId="0" applyFont="1"/>
    <xf numFmtId="0" fontId="2" fillId="0" borderId="44" xfId="0" applyFont="1" applyFill="1" applyBorder="1" applyAlignment="1">
      <alignment horizontal="justify" vertical="center" wrapText="1"/>
    </xf>
    <xf numFmtId="0" fontId="2" fillId="0" borderId="50" xfId="0" applyFont="1" applyFill="1" applyBorder="1" applyAlignment="1">
      <alignment horizontal="justify" vertical="center" wrapText="1"/>
    </xf>
    <xf numFmtId="0" fontId="2" fillId="2" borderId="0" xfId="0" applyFont="1" applyFill="1"/>
    <xf numFmtId="0" fontId="3" fillId="2" borderId="79" xfId="0" applyFont="1" applyFill="1" applyBorder="1" applyAlignment="1">
      <alignment horizontal="center" vertical="center"/>
    </xf>
    <xf numFmtId="0" fontId="24" fillId="4" borderId="36" xfId="0" applyFont="1" applyFill="1" applyBorder="1" applyAlignment="1">
      <alignment horizontal="center" vertical="center" wrapText="1"/>
    </xf>
    <xf numFmtId="0" fontId="24" fillId="4" borderId="37" xfId="0" applyFont="1" applyFill="1" applyBorder="1" applyAlignment="1">
      <alignment horizontal="center" vertical="center" wrapText="1"/>
    </xf>
    <xf numFmtId="0" fontId="24" fillId="4" borderId="39" xfId="0" applyFont="1" applyFill="1" applyBorder="1" applyAlignment="1">
      <alignment horizontal="center" vertical="center" wrapText="1"/>
    </xf>
    <xf numFmtId="0" fontId="27" fillId="2" borderId="0" xfId="0" applyFont="1" applyFill="1"/>
    <xf numFmtId="0" fontId="28" fillId="3" borderId="8" xfId="0" applyFont="1" applyFill="1" applyBorder="1" applyAlignment="1">
      <alignment horizontal="center" vertical="center" wrapText="1"/>
    </xf>
    <xf numFmtId="0" fontId="28" fillId="3" borderId="11" xfId="0" applyFont="1" applyFill="1" applyBorder="1" applyAlignment="1">
      <alignment horizontal="center" vertical="center" wrapText="1"/>
    </xf>
    <xf numFmtId="0" fontId="30" fillId="2" borderId="2" xfId="0" applyFont="1" applyFill="1" applyBorder="1" applyAlignment="1">
      <alignment horizontal="center" vertical="center" wrapText="1"/>
    </xf>
    <xf numFmtId="0" fontId="31" fillId="2" borderId="2" xfId="0" applyFont="1" applyFill="1" applyBorder="1" applyAlignment="1">
      <alignment horizontal="justify" vertical="center" wrapText="1"/>
    </xf>
    <xf numFmtId="0" fontId="31" fillId="2" borderId="2" xfId="0" applyFont="1" applyFill="1" applyBorder="1" applyAlignment="1">
      <alignment horizontal="center" vertical="center" wrapText="1"/>
    </xf>
    <xf numFmtId="14" fontId="31" fillId="2" borderId="2" xfId="0" applyNumberFormat="1" applyFont="1" applyFill="1" applyBorder="1" applyAlignment="1">
      <alignment horizontal="center" vertical="center" wrapText="1"/>
    </xf>
    <xf numFmtId="14" fontId="32" fillId="2" borderId="2" xfId="0" applyNumberFormat="1" applyFont="1" applyFill="1" applyBorder="1" applyAlignment="1">
      <alignment horizontal="center" vertical="center" wrapText="1"/>
    </xf>
    <xf numFmtId="9" fontId="31" fillId="2" borderId="2" xfId="1" applyFont="1" applyFill="1" applyBorder="1" applyAlignment="1">
      <alignment horizontal="center" vertical="center"/>
    </xf>
    <xf numFmtId="9" fontId="31" fillId="2" borderId="2" xfId="0" applyNumberFormat="1" applyFont="1" applyFill="1" applyBorder="1" applyAlignment="1">
      <alignment horizontal="center" vertical="center" wrapText="1"/>
    </xf>
    <xf numFmtId="0" fontId="32" fillId="2" borderId="2" xfId="0" applyFont="1" applyFill="1" applyBorder="1" applyAlignment="1">
      <alignment horizontal="justify" vertical="center" wrapText="1"/>
    </xf>
    <xf numFmtId="0" fontId="32" fillId="2" borderId="2" xfId="0" applyFont="1" applyFill="1" applyBorder="1" applyAlignment="1">
      <alignment horizontal="center" vertical="center" wrapText="1"/>
    </xf>
    <xf numFmtId="0" fontId="33" fillId="2" borderId="2" xfId="0" applyFont="1" applyFill="1" applyBorder="1" applyAlignment="1">
      <alignment horizontal="justify" vertical="center" wrapText="1"/>
    </xf>
    <xf numFmtId="14" fontId="32" fillId="2" borderId="2" xfId="0" applyNumberFormat="1" applyFont="1" applyFill="1" applyBorder="1" applyAlignment="1">
      <alignment horizontal="justify" vertical="center" wrapText="1"/>
    </xf>
    <xf numFmtId="0" fontId="27" fillId="2" borderId="2" xfId="0" applyFont="1" applyFill="1" applyBorder="1" applyAlignment="1">
      <alignment horizontal="justify" vertical="center" wrapText="1"/>
    </xf>
    <xf numFmtId="0" fontId="36" fillId="0" borderId="0" xfId="0" applyFont="1"/>
    <xf numFmtId="0" fontId="37" fillId="4" borderId="36" xfId="0" applyFont="1" applyFill="1" applyBorder="1" applyAlignment="1">
      <alignment horizontal="center" vertical="center" wrapText="1"/>
    </xf>
    <xf numFmtId="0" fontId="39" fillId="0" borderId="44" xfId="0" applyFont="1" applyFill="1" applyBorder="1" applyAlignment="1">
      <alignment horizontal="center" vertical="center"/>
    </xf>
    <xf numFmtId="9" fontId="40" fillId="6" borderId="50" xfId="0" applyNumberFormat="1" applyFont="1" applyFill="1" applyBorder="1" applyAlignment="1">
      <alignment horizontal="center" vertical="center"/>
    </xf>
    <xf numFmtId="9" fontId="40" fillId="6" borderId="110" xfId="0" applyNumberFormat="1" applyFont="1" applyFill="1" applyBorder="1" applyAlignment="1">
      <alignment horizontal="center" vertical="center"/>
    </xf>
    <xf numFmtId="0" fontId="39" fillId="0"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39" fillId="2" borderId="0" xfId="0" applyFont="1" applyFill="1" applyBorder="1" applyAlignment="1">
      <alignment horizontal="left" vertical="center" wrapText="1"/>
    </xf>
    <xf numFmtId="0" fontId="40" fillId="2" borderId="0" xfId="0" applyFont="1" applyFill="1" applyBorder="1" applyAlignment="1">
      <alignment horizontal="right" vertical="center"/>
    </xf>
    <xf numFmtId="9" fontId="37" fillId="9" borderId="116" xfId="0" applyNumberFormat="1" applyFont="1" applyFill="1" applyBorder="1" applyAlignment="1">
      <alignment horizontal="center" vertical="center"/>
    </xf>
    <xf numFmtId="0" fontId="39" fillId="2" borderId="0" xfId="0" applyFont="1" applyFill="1" applyBorder="1" applyAlignment="1">
      <alignment horizontal="center" vertical="center"/>
    </xf>
    <xf numFmtId="0" fontId="39" fillId="2" borderId="0" xfId="0" applyFont="1" applyFill="1"/>
    <xf numFmtId="0" fontId="39" fillId="2" borderId="0" xfId="0" applyFont="1" applyFill="1" applyAlignment="1">
      <alignment horizontal="center" wrapText="1"/>
    </xf>
    <xf numFmtId="9" fontId="37" fillId="9" borderId="0" xfId="0" applyNumberFormat="1" applyFont="1" applyFill="1" applyBorder="1" applyAlignment="1">
      <alignment horizontal="center" vertical="center"/>
    </xf>
    <xf numFmtId="9" fontId="37" fillId="2" borderId="0" xfId="0" applyNumberFormat="1" applyFont="1" applyFill="1" applyBorder="1" applyAlignment="1">
      <alignment horizontal="center" vertical="center"/>
    </xf>
    <xf numFmtId="0" fontId="7" fillId="4" borderId="37" xfId="0" applyFont="1" applyFill="1" applyBorder="1" applyAlignment="1">
      <alignment horizontal="center" vertical="center" textRotation="90"/>
    </xf>
    <xf numFmtId="0" fontId="7" fillId="4" borderId="37" xfId="0" applyFont="1" applyFill="1" applyBorder="1" applyAlignment="1">
      <alignment horizontal="center" vertical="center" textRotation="90" wrapText="1"/>
    </xf>
    <xf numFmtId="14" fontId="3" fillId="0" borderId="133" xfId="0" applyNumberFormat="1" applyFont="1" applyBorder="1" applyAlignment="1">
      <alignment horizontal="justify" vertical="center" wrapText="1"/>
    </xf>
    <xf numFmtId="0" fontId="16" fillId="2" borderId="0" xfId="0" applyFont="1" applyFill="1"/>
    <xf numFmtId="0" fontId="16" fillId="2" borderId="0" xfId="0" applyFont="1" applyFill="1" applyAlignment="1">
      <alignment horizontal="center"/>
    </xf>
    <xf numFmtId="0" fontId="16" fillId="0" borderId="0" xfId="0" applyFont="1" applyAlignment="1">
      <alignment horizontal="center"/>
    </xf>
    <xf numFmtId="0" fontId="39" fillId="0" borderId="50" xfId="0" applyFont="1" applyFill="1" applyBorder="1" applyAlignment="1">
      <alignment horizontal="center" vertical="center"/>
    </xf>
    <xf numFmtId="0" fontId="39" fillId="0" borderId="56" xfId="0" applyFont="1" applyFill="1" applyBorder="1" applyAlignment="1">
      <alignment horizontal="center" vertical="center"/>
    </xf>
    <xf numFmtId="0" fontId="37" fillId="4" borderId="37" xfId="0" applyFont="1" applyFill="1" applyBorder="1" applyAlignment="1">
      <alignment horizontal="center" vertical="center"/>
    </xf>
    <xf numFmtId="0" fontId="37" fillId="4" borderId="37" xfId="0" applyFont="1" applyFill="1" applyBorder="1" applyAlignment="1">
      <alignment horizontal="center" vertical="center" wrapText="1"/>
    </xf>
    <xf numFmtId="0" fontId="39" fillId="0" borderId="50" xfId="0" applyFont="1" applyFill="1" applyBorder="1" applyAlignment="1">
      <alignment horizontal="justify" vertical="center" wrapText="1"/>
    </xf>
    <xf numFmtId="0" fontId="37" fillId="4" borderId="38" xfId="0" applyFont="1" applyFill="1" applyBorder="1" applyAlignment="1">
      <alignment horizontal="center" vertical="center" wrapText="1"/>
    </xf>
    <xf numFmtId="0" fontId="16" fillId="0" borderId="2" xfId="0" applyFont="1" applyBorder="1" applyAlignment="1">
      <alignment horizontal="center" vertical="center"/>
    </xf>
    <xf numFmtId="0" fontId="43" fillId="10" borderId="136" xfId="0" applyFont="1" applyFill="1" applyBorder="1" applyAlignment="1">
      <alignment horizontal="center" vertical="center"/>
    </xf>
    <xf numFmtId="0" fontId="43" fillId="11" borderId="136" xfId="0" applyFont="1" applyFill="1" applyBorder="1" applyAlignment="1">
      <alignment horizontal="center" vertical="center"/>
    </xf>
    <xf numFmtId="0" fontId="43" fillId="12" borderId="136" xfId="0" applyFont="1" applyFill="1" applyBorder="1" applyAlignment="1">
      <alignment horizontal="center" vertical="center"/>
    </xf>
    <xf numFmtId="9" fontId="45" fillId="13" borderId="136" xfId="0" applyNumberFormat="1" applyFont="1" applyFill="1" applyBorder="1" applyAlignment="1">
      <alignment horizontal="center" vertical="center"/>
    </xf>
    <xf numFmtId="0" fontId="43" fillId="0" borderId="136" xfId="0" applyFont="1" applyBorder="1" applyAlignment="1">
      <alignment horizontal="center" vertical="center"/>
    </xf>
    <xf numFmtId="41" fontId="43" fillId="0" borderId="136" xfId="4" applyFont="1" applyBorder="1" applyAlignment="1">
      <alignment horizontal="center" vertical="center"/>
    </xf>
    <xf numFmtId="41" fontId="43" fillId="12" borderId="136" xfId="4" applyFont="1" applyFill="1" applyBorder="1" applyAlignment="1">
      <alignment horizontal="center" vertical="center"/>
    </xf>
    <xf numFmtId="9" fontId="45" fillId="13" borderId="147" xfId="0" applyNumberFormat="1" applyFont="1" applyFill="1" applyBorder="1" applyAlignment="1">
      <alignment horizontal="center" vertical="center"/>
    </xf>
    <xf numFmtId="14" fontId="43" fillId="10" borderId="136" xfId="0" applyNumberFormat="1" applyFont="1" applyFill="1" applyBorder="1" applyAlignment="1">
      <alignment horizontal="center" vertical="center"/>
    </xf>
    <xf numFmtId="0" fontId="43" fillId="11" borderId="138" xfId="0" applyFont="1" applyFill="1" applyBorder="1" applyAlignment="1">
      <alignment horizontal="center" vertical="center"/>
    </xf>
    <xf numFmtId="14" fontId="43" fillId="10" borderId="144" xfId="0" applyNumberFormat="1" applyFont="1" applyFill="1" applyBorder="1" applyAlignment="1">
      <alignment horizontal="center" vertical="center"/>
    </xf>
    <xf numFmtId="9" fontId="45" fillId="13" borderId="137" xfId="0" applyNumberFormat="1" applyFont="1" applyFill="1" applyBorder="1" applyAlignment="1">
      <alignment horizontal="center" vertical="center"/>
    </xf>
    <xf numFmtId="9" fontId="45" fillId="13" borderId="138" xfId="0" applyNumberFormat="1" applyFont="1" applyFill="1" applyBorder="1" applyAlignment="1">
      <alignment horizontal="center" vertical="center"/>
    </xf>
    <xf numFmtId="14" fontId="43" fillId="10" borderId="146" xfId="0" applyNumberFormat="1" applyFont="1" applyFill="1" applyBorder="1" applyAlignment="1">
      <alignment horizontal="center" vertical="center"/>
    </xf>
    <xf numFmtId="9" fontId="45" fillId="13" borderId="139" xfId="0" applyNumberFormat="1" applyFont="1" applyFill="1" applyBorder="1" applyAlignment="1">
      <alignment horizontal="center" vertical="center"/>
    </xf>
    <xf numFmtId="9" fontId="45" fillId="13" borderId="140" xfId="0" applyNumberFormat="1" applyFont="1" applyFill="1" applyBorder="1" applyAlignment="1">
      <alignment horizontal="center" vertical="center"/>
    </xf>
    <xf numFmtId="0" fontId="43" fillId="10" borderId="147" xfId="0" applyFont="1" applyFill="1" applyBorder="1" applyAlignment="1">
      <alignment horizontal="center" vertical="center"/>
    </xf>
    <xf numFmtId="41" fontId="43" fillId="0" borderId="138" xfId="4" applyFont="1" applyBorder="1" applyAlignment="1">
      <alignment horizontal="center" vertical="center"/>
    </xf>
    <xf numFmtId="0" fontId="36" fillId="0" borderId="2" xfId="0" applyFont="1" applyBorder="1"/>
    <xf numFmtId="9" fontId="40" fillId="6" borderId="55" xfId="0" applyNumberFormat="1" applyFont="1" applyFill="1" applyBorder="1" applyAlignment="1">
      <alignment horizontal="center" vertical="center"/>
    </xf>
    <xf numFmtId="0" fontId="41" fillId="4" borderId="11" xfId="0" applyFont="1" applyFill="1" applyBorder="1" applyAlignment="1" applyProtection="1">
      <alignment horizontal="center" vertical="top" wrapText="1"/>
      <protection locked="0"/>
    </xf>
    <xf numFmtId="0" fontId="41" fillId="4" borderId="134" xfId="0" applyFont="1" applyFill="1" applyBorder="1" applyAlignment="1" applyProtection="1">
      <alignment horizontal="center" vertical="center" wrapText="1"/>
      <protection locked="0"/>
    </xf>
    <xf numFmtId="0" fontId="41" fillId="4" borderId="135" xfId="0" applyFont="1" applyFill="1" applyBorder="1" applyAlignment="1" applyProtection="1">
      <alignment horizontal="center" vertical="top" wrapText="1"/>
      <protection locked="0"/>
    </xf>
    <xf numFmtId="0" fontId="41" fillId="4" borderId="27" xfId="0" applyFont="1" applyFill="1" applyBorder="1" applyAlignment="1" applyProtection="1">
      <alignment horizontal="center" vertical="center" wrapText="1"/>
      <protection locked="0"/>
    </xf>
    <xf numFmtId="0" fontId="41" fillId="4" borderId="11" xfId="0" applyFont="1" applyFill="1" applyBorder="1" applyAlignment="1" applyProtection="1">
      <alignment horizontal="center" vertical="center"/>
      <protection locked="0"/>
    </xf>
    <xf numFmtId="0" fontId="41" fillId="4" borderId="11" xfId="0" applyFont="1" applyFill="1" applyBorder="1" applyAlignment="1" applyProtection="1">
      <alignment horizontal="center" vertical="center" wrapText="1"/>
      <protection locked="0"/>
    </xf>
    <xf numFmtId="0" fontId="16" fillId="0" borderId="0" xfId="0" applyFont="1" applyAlignment="1">
      <alignment horizontal="center" vertical="center"/>
    </xf>
    <xf numFmtId="0" fontId="13" fillId="0" borderId="2" xfId="2" applyFont="1" applyBorder="1" applyAlignment="1">
      <alignment horizontal="justify" vertical="center" wrapText="1"/>
    </xf>
    <xf numFmtId="0" fontId="47" fillId="0" borderId="2" xfId="0" applyFont="1" applyBorder="1" applyAlignment="1">
      <alignment horizontal="center" vertical="center" wrapText="1"/>
    </xf>
    <xf numFmtId="0" fontId="47" fillId="0" borderId="2" xfId="0" applyFont="1" applyBorder="1" applyAlignment="1">
      <alignment horizontal="left" vertical="center" wrapText="1"/>
    </xf>
    <xf numFmtId="0" fontId="47" fillId="0" borderId="2" xfId="0" applyFont="1" applyBorder="1" applyAlignment="1">
      <alignment horizontal="justify" vertical="center" wrapText="1"/>
    </xf>
    <xf numFmtId="14" fontId="47" fillId="0" borderId="2" xfId="0" applyNumberFormat="1" applyFont="1" applyBorder="1" applyAlignment="1">
      <alignment horizontal="center" vertical="center" wrapText="1"/>
    </xf>
    <xf numFmtId="0" fontId="16" fillId="2" borderId="2" xfId="0" applyFont="1" applyFill="1" applyBorder="1" applyAlignment="1">
      <alignment horizontal="center" vertical="center"/>
    </xf>
    <xf numFmtId="0" fontId="48" fillId="0" borderId="2" xfId="0" applyFont="1" applyBorder="1" applyAlignment="1">
      <alignment horizontal="center" vertical="center"/>
    </xf>
    <xf numFmtId="0" fontId="49" fillId="0" borderId="2" xfId="0" applyFont="1" applyBorder="1" applyAlignment="1">
      <alignment horizontal="center" vertical="center"/>
    </xf>
    <xf numFmtId="0" fontId="16" fillId="2" borderId="2" xfId="0" applyFont="1" applyFill="1" applyBorder="1" applyAlignment="1">
      <alignment horizontal="center" vertical="center" wrapText="1"/>
    </xf>
    <xf numFmtId="0" fontId="30" fillId="2" borderId="12" xfId="0" applyFont="1" applyFill="1" applyBorder="1" applyAlignment="1">
      <alignment horizontal="center" vertical="center" wrapText="1"/>
    </xf>
    <xf numFmtId="9" fontId="31" fillId="2" borderId="12" xfId="1" applyFont="1" applyFill="1" applyBorder="1" applyAlignment="1">
      <alignment horizontal="center" vertical="center"/>
    </xf>
    <xf numFmtId="0" fontId="32" fillId="0" borderId="2" xfId="0" applyFont="1" applyBorder="1" applyAlignment="1">
      <alignment horizontal="justify" vertical="center" wrapText="1"/>
    </xf>
    <xf numFmtId="0" fontId="32" fillId="0" borderId="2" xfId="0" applyFont="1" applyBorder="1" applyAlignment="1">
      <alignment horizontal="center" vertical="center" wrapText="1"/>
    </xf>
    <xf numFmtId="14" fontId="32" fillId="0" borderId="2" xfId="0" applyNumberFormat="1" applyFont="1" applyBorder="1" applyAlignment="1">
      <alignment horizontal="center" vertical="center" wrapText="1"/>
    </xf>
    <xf numFmtId="9" fontId="31" fillId="2" borderId="161" xfId="1" applyFont="1" applyFill="1" applyBorder="1" applyAlignment="1">
      <alignment horizontal="center" vertical="center"/>
    </xf>
    <xf numFmtId="9" fontId="31" fillId="0" borderId="161" xfId="1" applyFont="1" applyBorder="1" applyAlignment="1">
      <alignment horizontal="center" vertical="center" wrapText="1"/>
    </xf>
    <xf numFmtId="9" fontId="31" fillId="0" borderId="162" xfId="1" applyFont="1" applyBorder="1" applyAlignment="1">
      <alignment horizontal="center" vertical="center"/>
    </xf>
    <xf numFmtId="9" fontId="31" fillId="2" borderId="162" xfId="1" applyFont="1" applyFill="1" applyBorder="1" applyAlignment="1">
      <alignment horizontal="center" vertical="center"/>
    </xf>
    <xf numFmtId="0" fontId="27" fillId="2" borderId="2" xfId="0" applyFont="1" applyFill="1" applyBorder="1" applyAlignment="1">
      <alignment horizontal="left" vertical="center" wrapText="1"/>
    </xf>
    <xf numFmtId="9" fontId="31" fillId="2" borderId="2" xfId="1" applyFont="1" applyFill="1" applyBorder="1" applyAlignment="1">
      <alignment horizontal="justify" vertical="center" wrapText="1"/>
    </xf>
    <xf numFmtId="9" fontId="31" fillId="0" borderId="2" xfId="1" applyFont="1" applyFill="1" applyBorder="1" applyAlignment="1">
      <alignment horizontal="justify" vertical="center" wrapText="1"/>
    </xf>
    <xf numFmtId="0" fontId="36" fillId="0" borderId="2" xfId="0" applyFont="1" applyBorder="1" applyAlignment="1">
      <alignment horizontal="center" vertical="center"/>
    </xf>
    <xf numFmtId="0" fontId="50" fillId="2" borderId="2" xfId="0" applyFont="1" applyFill="1" applyBorder="1" applyAlignment="1">
      <alignment horizontal="center" vertical="center" wrapText="1"/>
    </xf>
    <xf numFmtId="0" fontId="18" fillId="0" borderId="4" xfId="0" applyFont="1" applyBorder="1" applyAlignment="1">
      <alignment horizontal="center" vertical="center" wrapText="1"/>
    </xf>
    <xf numFmtId="0" fontId="18"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 xfId="0" applyFont="1" applyBorder="1" applyAlignment="1">
      <alignment horizontal="center" vertical="center" wrapText="1"/>
    </xf>
    <xf numFmtId="0" fontId="42" fillId="2" borderId="26" xfId="0" applyFont="1" applyFill="1" applyBorder="1" applyAlignment="1">
      <alignment horizontal="center" vertical="center"/>
    </xf>
    <xf numFmtId="0" fontId="10" fillId="4" borderId="25" xfId="0" applyFont="1" applyFill="1" applyBorder="1" applyAlignment="1">
      <alignment horizontal="center" vertical="center" wrapText="1"/>
    </xf>
    <xf numFmtId="0" fontId="10" fillId="4" borderId="18" xfId="0" applyFont="1" applyFill="1" applyBorder="1" applyAlignment="1">
      <alignment horizontal="center" vertical="center" wrapText="1"/>
    </xf>
    <xf numFmtId="0" fontId="10" fillId="4" borderId="26" xfId="0" applyFont="1" applyFill="1" applyBorder="1" applyAlignment="1">
      <alignment horizontal="center" vertical="center" wrapText="1"/>
    </xf>
    <xf numFmtId="0" fontId="17" fillId="0" borderId="4" xfId="0" applyFont="1" applyBorder="1" applyAlignment="1">
      <alignment horizontal="center" vertical="center" wrapText="1"/>
    </xf>
    <xf numFmtId="0" fontId="41" fillId="4" borderId="10" xfId="0" applyFont="1" applyFill="1" applyBorder="1" applyAlignment="1" applyProtection="1">
      <alignment horizontal="center" vertical="center" wrapText="1"/>
      <protection locked="0"/>
    </xf>
    <xf numFmtId="0" fontId="16" fillId="2" borderId="0" xfId="0" applyFont="1" applyFill="1" applyAlignment="1">
      <alignment horizontal="center"/>
    </xf>
    <xf numFmtId="0" fontId="46" fillId="4" borderId="160" xfId="0" applyFont="1" applyFill="1" applyBorder="1" applyAlignment="1" applyProtection="1">
      <alignment horizontal="center" vertical="center" wrapText="1"/>
      <protection locked="0"/>
    </xf>
    <xf numFmtId="0" fontId="46" fillId="4" borderId="0" xfId="0" applyFont="1" applyFill="1" applyAlignment="1" applyProtection="1">
      <alignment horizontal="center" vertical="center" wrapText="1"/>
      <protection locked="0"/>
    </xf>
    <xf numFmtId="0" fontId="41" fillId="4" borderId="25" xfId="0" applyFont="1" applyFill="1" applyBorder="1" applyAlignment="1" applyProtection="1">
      <alignment horizontal="center" vertical="center" wrapText="1"/>
      <protection locked="0"/>
    </xf>
    <xf numFmtId="0" fontId="41" fillId="4" borderId="26" xfId="0" applyFont="1" applyFill="1" applyBorder="1" applyAlignment="1" applyProtection="1">
      <alignment horizontal="center" vertical="center" wrapText="1"/>
      <protection locked="0"/>
    </xf>
    <xf numFmtId="0" fontId="22" fillId="0" borderId="64" xfId="0" applyFont="1" applyFill="1" applyBorder="1" applyAlignment="1">
      <alignment horizontal="center" vertical="center" textRotation="90"/>
    </xf>
    <xf numFmtId="0" fontId="22" fillId="0" borderId="67" xfId="0" applyFont="1" applyFill="1" applyBorder="1" applyAlignment="1">
      <alignment horizontal="center" vertical="center" textRotation="90"/>
    </xf>
    <xf numFmtId="0" fontId="22" fillId="0" borderId="70" xfId="0" applyFont="1" applyFill="1" applyBorder="1" applyAlignment="1">
      <alignment horizontal="center" vertical="center" textRotation="90"/>
    </xf>
    <xf numFmtId="0" fontId="3" fillId="2" borderId="65" xfId="0" applyFont="1" applyFill="1" applyBorder="1" applyAlignment="1">
      <alignment horizontal="center" vertical="center" wrapText="1"/>
    </xf>
    <xf numFmtId="0" fontId="3" fillId="2" borderId="68" xfId="0" applyFont="1" applyFill="1" applyBorder="1" applyAlignment="1">
      <alignment horizontal="center" vertical="center" wrapText="1"/>
    </xf>
    <xf numFmtId="0" fontId="3" fillId="5" borderId="65" xfId="0" applyFont="1" applyFill="1" applyBorder="1" applyAlignment="1">
      <alignment horizontal="center" vertical="center" wrapText="1"/>
    </xf>
    <xf numFmtId="0" fontId="3" fillId="5" borderId="68" xfId="0" applyFont="1" applyFill="1" applyBorder="1" applyAlignment="1">
      <alignment horizontal="center" vertical="center" wrapText="1"/>
    </xf>
    <xf numFmtId="14" fontId="3" fillId="2" borderId="55" xfId="0" applyNumberFormat="1" applyFont="1" applyFill="1" applyBorder="1" applyAlignment="1">
      <alignment horizontal="center" vertical="center"/>
    </xf>
    <xf numFmtId="14" fontId="3" fillId="2" borderId="49" xfId="0" applyNumberFormat="1" applyFont="1" applyFill="1" applyBorder="1" applyAlignment="1">
      <alignment horizontal="center" vertical="center"/>
    </xf>
    <xf numFmtId="0" fontId="3" fillId="2" borderId="57"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0" borderId="65" xfId="0" applyFont="1" applyFill="1" applyBorder="1" applyAlignment="1">
      <alignment horizontal="center" vertical="center"/>
    </xf>
    <xf numFmtId="14" fontId="3" fillId="2" borderId="65" xfId="0" applyNumberFormat="1" applyFont="1" applyFill="1" applyBorder="1" applyAlignment="1">
      <alignment horizontal="center" vertical="center"/>
    </xf>
    <xf numFmtId="0" fontId="3" fillId="2" borderId="68" xfId="0" applyFont="1" applyFill="1" applyBorder="1" applyAlignment="1">
      <alignment horizontal="center" vertical="center"/>
    </xf>
    <xf numFmtId="0" fontId="2" fillId="2" borderId="41" xfId="0" applyFont="1" applyFill="1" applyBorder="1" applyAlignment="1">
      <alignment horizontal="justify" vertical="center" wrapText="1"/>
    </xf>
    <xf numFmtId="0" fontId="2" fillId="2" borderId="49" xfId="0" applyFont="1" applyFill="1" applyBorder="1" applyAlignment="1">
      <alignment horizontal="justify" vertical="center" wrapText="1"/>
    </xf>
    <xf numFmtId="0" fontId="3" fillId="2" borderId="41" xfId="0" applyFont="1" applyFill="1" applyBorder="1" applyAlignment="1">
      <alignment horizontal="center" vertical="center" wrapText="1"/>
    </xf>
    <xf numFmtId="0" fontId="3" fillId="2" borderId="49" xfId="0" applyFont="1" applyFill="1" applyBorder="1" applyAlignment="1">
      <alignment horizontal="center" vertical="center" wrapText="1"/>
    </xf>
    <xf numFmtId="0" fontId="3" fillId="0" borderId="42" xfId="0" applyFont="1" applyFill="1" applyBorder="1" applyAlignment="1">
      <alignment horizontal="center" vertical="center"/>
    </xf>
    <xf numFmtId="0" fontId="3" fillId="0" borderId="43" xfId="0" applyFont="1" applyFill="1" applyBorder="1" applyAlignment="1">
      <alignment horizontal="center" vertical="center"/>
    </xf>
    <xf numFmtId="0" fontId="3" fillId="2" borderId="55" xfId="0" applyFont="1" applyFill="1" applyBorder="1" applyAlignment="1">
      <alignment horizontal="center" vertical="center" wrapText="1"/>
    </xf>
    <xf numFmtId="0" fontId="3" fillId="2" borderId="59" xfId="0" applyFont="1" applyFill="1" applyBorder="1" applyAlignment="1">
      <alignment horizontal="center" vertical="center" wrapText="1"/>
    </xf>
    <xf numFmtId="0" fontId="3" fillId="2" borderId="71" xfId="0" applyFont="1" applyFill="1" applyBorder="1" applyAlignment="1">
      <alignment horizontal="center" vertical="center" wrapText="1"/>
    </xf>
    <xf numFmtId="0" fontId="2" fillId="2" borderId="68" xfId="0" applyFont="1" applyFill="1" applyBorder="1" applyAlignment="1">
      <alignment horizontal="justify" vertical="center" wrapText="1"/>
    </xf>
    <xf numFmtId="9" fontId="20" fillId="9" borderId="117" xfId="0" applyNumberFormat="1" applyFont="1" applyFill="1" applyBorder="1" applyAlignment="1">
      <alignment horizontal="center" vertical="center"/>
    </xf>
    <xf numFmtId="9" fontId="20" fillId="9" borderId="118" xfId="0" applyNumberFormat="1" applyFont="1" applyFill="1" applyBorder="1" applyAlignment="1">
      <alignment horizontal="center" vertical="center"/>
    </xf>
    <xf numFmtId="0" fontId="10" fillId="4" borderId="30" xfId="0" applyFont="1" applyFill="1" applyBorder="1" applyAlignment="1">
      <alignment horizontal="center" vertical="center"/>
    </xf>
    <xf numFmtId="0" fontId="10" fillId="4" borderId="31" xfId="0" applyFont="1" applyFill="1" applyBorder="1" applyAlignment="1">
      <alignment horizontal="center" vertical="center"/>
    </xf>
    <xf numFmtId="0" fontId="10" fillId="4" borderId="32" xfId="0" applyFont="1" applyFill="1" applyBorder="1" applyAlignment="1">
      <alignment horizontal="center" vertical="center"/>
    </xf>
    <xf numFmtId="0" fontId="20" fillId="4" borderId="33" xfId="0" applyFont="1" applyFill="1" applyBorder="1" applyAlignment="1">
      <alignment horizontal="center" vertical="center" wrapText="1"/>
    </xf>
    <xf numFmtId="0" fontId="20" fillId="4" borderId="36" xfId="0" applyFont="1" applyFill="1" applyBorder="1" applyAlignment="1">
      <alignment horizontal="center" vertical="center" wrapText="1"/>
    </xf>
    <xf numFmtId="9" fontId="5" fillId="6" borderId="112" xfId="0" applyNumberFormat="1" applyFont="1" applyFill="1" applyBorder="1" applyAlignment="1">
      <alignment horizontal="center" vertical="center"/>
    </xf>
    <xf numFmtId="9" fontId="5" fillId="6" borderId="113" xfId="0" applyNumberFormat="1" applyFont="1" applyFill="1" applyBorder="1" applyAlignment="1">
      <alignment horizontal="center" vertical="center"/>
    </xf>
    <xf numFmtId="14" fontId="3" fillId="2" borderId="50" xfId="0" applyNumberFormat="1" applyFont="1" applyFill="1" applyBorder="1" applyAlignment="1">
      <alignment horizontal="center" vertical="center"/>
    </xf>
    <xf numFmtId="14" fontId="3" fillId="2" borderId="110" xfId="0" applyNumberFormat="1" applyFont="1" applyFill="1" applyBorder="1" applyAlignment="1">
      <alignment horizontal="center" vertical="center"/>
    </xf>
    <xf numFmtId="0" fontId="3" fillId="2" borderId="104" xfId="0" applyFont="1" applyFill="1" applyBorder="1" applyAlignment="1">
      <alignment horizontal="center" vertical="center"/>
    </xf>
    <xf numFmtId="0" fontId="3" fillId="2" borderId="114" xfId="0" applyFont="1" applyFill="1" applyBorder="1" applyAlignment="1">
      <alignment horizontal="center" vertical="center"/>
    </xf>
    <xf numFmtId="0" fontId="3" fillId="2" borderId="58"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2" fillId="2" borderId="55" xfId="0" applyFont="1" applyFill="1" applyBorder="1" applyAlignment="1">
      <alignment horizontal="justify" vertical="center" wrapText="1"/>
    </xf>
    <xf numFmtId="9" fontId="5" fillId="6" borderId="52" xfId="0" applyNumberFormat="1" applyFont="1" applyFill="1" applyBorder="1" applyAlignment="1">
      <alignment horizontal="center" vertical="center"/>
    </xf>
    <xf numFmtId="9" fontId="5" fillId="6" borderId="56" xfId="0" applyNumberFormat="1" applyFont="1" applyFill="1" applyBorder="1" applyAlignment="1">
      <alignment horizontal="center" vertical="center"/>
    </xf>
    <xf numFmtId="0" fontId="3" fillId="2" borderId="50" xfId="0" applyFont="1" applyFill="1" applyBorder="1" applyAlignment="1">
      <alignment horizontal="center" vertical="center" wrapText="1"/>
    </xf>
    <xf numFmtId="0" fontId="3" fillId="7" borderId="100" xfId="0" applyFont="1" applyFill="1" applyBorder="1" applyAlignment="1">
      <alignment horizontal="center" vertical="center"/>
    </xf>
    <xf numFmtId="0" fontId="3" fillId="7" borderId="101" xfId="0" applyFont="1" applyFill="1" applyBorder="1" applyAlignment="1">
      <alignment horizontal="center" vertical="center"/>
    </xf>
    <xf numFmtId="0" fontId="3" fillId="2" borderId="52" xfId="0" applyFont="1" applyFill="1" applyBorder="1" applyAlignment="1">
      <alignment horizontal="center" vertical="center" wrapText="1"/>
    </xf>
    <xf numFmtId="14" fontId="3" fillId="2" borderId="56" xfId="0" applyNumberFormat="1" applyFont="1" applyFill="1" applyBorder="1" applyAlignment="1">
      <alignment horizontal="center" vertical="center"/>
    </xf>
    <xf numFmtId="0" fontId="3" fillId="2" borderId="78" xfId="0" applyFont="1" applyFill="1" applyBorder="1" applyAlignment="1">
      <alignment horizontal="center" vertical="center" wrapText="1"/>
    </xf>
    <xf numFmtId="0" fontId="2" fillId="2" borderId="85" xfId="0" applyFont="1" applyFill="1" applyBorder="1" applyAlignment="1">
      <alignment horizontal="justify" vertical="center" wrapText="1"/>
    </xf>
    <xf numFmtId="0" fontId="2" fillId="2" borderId="50" xfId="0" applyFont="1" applyFill="1" applyBorder="1" applyAlignment="1">
      <alignment horizontal="justify" vertical="center" wrapText="1"/>
    </xf>
    <xf numFmtId="0" fontId="3" fillId="2" borderId="85" xfId="0" applyFont="1" applyFill="1" applyBorder="1" applyAlignment="1">
      <alignment horizontal="center" vertical="center" wrapText="1"/>
    </xf>
    <xf numFmtId="0" fontId="3" fillId="7" borderId="86" xfId="0" applyFont="1" applyFill="1" applyBorder="1" applyAlignment="1">
      <alignment horizontal="center" vertical="center"/>
    </xf>
    <xf numFmtId="0" fontId="3" fillId="7" borderId="87" xfId="0" applyFont="1" applyFill="1" applyBorder="1" applyAlignment="1">
      <alignment horizontal="center" vertical="center"/>
    </xf>
    <xf numFmtId="14" fontId="3" fillId="2" borderId="85" xfId="0" applyNumberFormat="1" applyFont="1" applyFill="1" applyBorder="1" applyAlignment="1">
      <alignment horizontal="center" vertical="center"/>
    </xf>
    <xf numFmtId="0" fontId="3" fillId="2" borderId="50" xfId="0" applyFont="1" applyFill="1" applyBorder="1" applyAlignment="1">
      <alignment horizontal="center" vertical="center"/>
    </xf>
    <xf numFmtId="0" fontId="3" fillId="0" borderId="78" xfId="0" applyFont="1" applyFill="1" applyBorder="1" applyAlignment="1">
      <alignment horizontal="center" vertical="center" wrapText="1"/>
    </xf>
    <xf numFmtId="0" fontId="3" fillId="0" borderId="82" xfId="0" applyFont="1" applyFill="1" applyBorder="1" applyAlignment="1">
      <alignment horizontal="center" vertical="center" wrapText="1"/>
    </xf>
    <xf numFmtId="0" fontId="20" fillId="4" borderId="34" xfId="0" applyFont="1" applyFill="1" applyBorder="1" applyAlignment="1">
      <alignment horizontal="center" vertical="center"/>
    </xf>
    <xf numFmtId="0" fontId="20" fillId="4" borderId="35" xfId="0" applyFont="1" applyFill="1" applyBorder="1" applyAlignment="1">
      <alignment horizontal="center" vertical="center" wrapText="1"/>
    </xf>
    <xf numFmtId="0" fontId="20" fillId="4" borderId="38" xfId="0" applyFont="1" applyFill="1" applyBorder="1" applyAlignment="1">
      <alignment horizontal="center" vertical="center" wrapText="1"/>
    </xf>
    <xf numFmtId="0" fontId="7" fillId="4" borderId="33" xfId="0" applyFont="1" applyFill="1" applyBorder="1" applyAlignment="1">
      <alignment horizontal="center" vertical="center"/>
    </xf>
    <xf numFmtId="0" fontId="7" fillId="4" borderId="34" xfId="0" applyFont="1" applyFill="1" applyBorder="1" applyAlignment="1">
      <alignment horizontal="center" vertical="center"/>
    </xf>
    <xf numFmtId="0" fontId="7" fillId="4" borderId="35" xfId="0" applyFont="1" applyFill="1" applyBorder="1" applyAlignment="1">
      <alignment horizontal="center" vertical="center"/>
    </xf>
    <xf numFmtId="0" fontId="22" fillId="2" borderId="40" xfId="0" applyFont="1" applyFill="1" applyBorder="1" applyAlignment="1">
      <alignment horizontal="center" vertical="center" textRotation="90"/>
    </xf>
    <xf numFmtId="0" fontId="22" fillId="2" borderId="48" xfId="0" applyFont="1" applyFill="1" applyBorder="1" applyAlignment="1">
      <alignment horizontal="center" vertical="center" textRotation="90"/>
    </xf>
    <xf numFmtId="0" fontId="3" fillId="5" borderId="41" xfId="0" applyFont="1" applyFill="1" applyBorder="1" applyAlignment="1">
      <alignment horizontal="center" vertical="center" wrapText="1"/>
    </xf>
    <xf numFmtId="0" fontId="3" fillId="5" borderId="49" xfId="0" applyFont="1" applyFill="1" applyBorder="1" applyAlignment="1">
      <alignment horizontal="center" vertical="center" wrapText="1"/>
    </xf>
    <xf numFmtId="0" fontId="20" fillId="4" borderId="34" xfId="0" applyFont="1" applyFill="1" applyBorder="1" applyAlignment="1">
      <alignment horizontal="center" vertical="center" wrapText="1"/>
    </xf>
    <xf numFmtId="0" fontId="20" fillId="4" borderId="37" xfId="0" applyFont="1" applyFill="1" applyBorder="1" applyAlignment="1">
      <alignment horizontal="center" vertical="center" wrapText="1"/>
    </xf>
    <xf numFmtId="0" fontId="7" fillId="4" borderId="129" xfId="0" applyFont="1" applyFill="1" applyBorder="1" applyAlignment="1">
      <alignment horizontal="center" vertical="center" wrapText="1"/>
    </xf>
    <xf numFmtId="0" fontId="7" fillId="4" borderId="130" xfId="0" applyFont="1" applyFill="1" applyBorder="1" applyAlignment="1">
      <alignment horizontal="center" vertical="center" wrapText="1"/>
    </xf>
    <xf numFmtId="0" fontId="7" fillId="4" borderId="131" xfId="0" applyFont="1" applyFill="1" applyBorder="1" applyAlignment="1">
      <alignment horizontal="center" vertical="center" wrapText="1"/>
    </xf>
    <xf numFmtId="0" fontId="24" fillId="4" borderId="34" xfId="0" applyFont="1" applyFill="1" applyBorder="1" applyAlignment="1">
      <alignment horizontal="center" vertical="center"/>
    </xf>
    <xf numFmtId="0" fontId="24" fillId="4" borderId="37" xfId="0" applyFont="1" applyFill="1" applyBorder="1" applyAlignment="1">
      <alignment horizontal="center" vertical="center"/>
    </xf>
    <xf numFmtId="14" fontId="3" fillId="2" borderId="41" xfId="0" applyNumberFormat="1" applyFont="1" applyFill="1" applyBorder="1" applyAlignment="1">
      <alignment horizontal="center" vertical="center"/>
    </xf>
    <xf numFmtId="0" fontId="3" fillId="2" borderId="45" xfId="0" applyFont="1" applyFill="1" applyBorder="1" applyAlignment="1">
      <alignment horizontal="center" vertical="center" wrapText="1"/>
    </xf>
    <xf numFmtId="0" fontId="3" fillId="2" borderId="51" xfId="0" applyFont="1" applyFill="1" applyBorder="1" applyAlignment="1">
      <alignment horizontal="center" vertical="center" wrapText="1"/>
    </xf>
    <xf numFmtId="0" fontId="3" fillId="2" borderId="46" xfId="0" applyFont="1" applyFill="1" applyBorder="1" applyAlignment="1">
      <alignment horizontal="left" vertical="top" wrapText="1"/>
    </xf>
    <xf numFmtId="0" fontId="3" fillId="2" borderId="53" xfId="0" applyFont="1" applyFill="1" applyBorder="1" applyAlignment="1">
      <alignment horizontal="left" vertical="top" wrapText="1"/>
    </xf>
    <xf numFmtId="0" fontId="0" fillId="0" borderId="0" xfId="0" applyFill="1" applyAlignment="1">
      <alignment wrapText="1"/>
    </xf>
    <xf numFmtId="0" fontId="0" fillId="0" borderId="0" xfId="0" applyFill="1"/>
    <xf numFmtId="0" fontId="3" fillId="5" borderId="55" xfId="0" applyFont="1" applyFill="1" applyBorder="1" applyAlignment="1">
      <alignment horizontal="center" vertical="center" wrapText="1"/>
    </xf>
    <xf numFmtId="0" fontId="3" fillId="5" borderId="59" xfId="0" applyFont="1" applyFill="1" applyBorder="1" applyAlignment="1">
      <alignment horizontal="center" vertical="center" wrapText="1"/>
    </xf>
    <xf numFmtId="0" fontId="3" fillId="2" borderId="58" xfId="0" applyFont="1" applyFill="1" applyBorder="1" applyAlignment="1">
      <alignment horizontal="left" vertical="top" wrapText="1"/>
    </xf>
    <xf numFmtId="0" fontId="3" fillId="2" borderId="54" xfId="0" applyFont="1" applyFill="1" applyBorder="1" applyAlignment="1">
      <alignment horizontal="center" vertical="center" wrapText="1"/>
    </xf>
    <xf numFmtId="14" fontId="3" fillId="2" borderId="59" xfId="0" applyNumberFormat="1" applyFont="1" applyFill="1" applyBorder="1" applyAlignment="1">
      <alignment horizontal="center" vertical="center"/>
    </xf>
    <xf numFmtId="0" fontId="3" fillId="2" borderId="62" xfId="0" applyFont="1" applyFill="1" applyBorder="1" applyAlignment="1">
      <alignment horizontal="left" vertical="center" wrapText="1"/>
    </xf>
    <xf numFmtId="0" fontId="3" fillId="2" borderId="63" xfId="0" applyFont="1" applyFill="1" applyBorder="1" applyAlignment="1">
      <alignment horizontal="center" vertical="center" wrapText="1"/>
    </xf>
    <xf numFmtId="0" fontId="2" fillId="2" borderId="59" xfId="0" applyFont="1" applyFill="1" applyBorder="1" applyAlignment="1">
      <alignment horizontal="justify" vertical="center" wrapText="1"/>
    </xf>
    <xf numFmtId="0" fontId="3" fillId="0" borderId="52" xfId="0" applyFont="1" applyFill="1" applyBorder="1" applyAlignment="1">
      <alignment horizontal="center" vertical="center"/>
    </xf>
    <xf numFmtId="0" fontId="3" fillId="0" borderId="56" xfId="0" applyFont="1" applyFill="1" applyBorder="1" applyAlignment="1">
      <alignment horizontal="center" vertical="center"/>
    </xf>
    <xf numFmtId="0" fontId="2" fillId="2" borderId="65" xfId="0" applyFont="1" applyFill="1" applyBorder="1" applyAlignment="1">
      <alignment horizontal="justify" vertical="center" wrapText="1"/>
    </xf>
    <xf numFmtId="0" fontId="3" fillId="5" borderId="71" xfId="0" applyFont="1" applyFill="1" applyBorder="1" applyAlignment="1">
      <alignment horizontal="center" vertical="center" wrapText="1"/>
    </xf>
    <xf numFmtId="0" fontId="2" fillId="2" borderId="71" xfId="0" applyFont="1" applyFill="1" applyBorder="1" applyAlignment="1">
      <alignment horizontal="justify" vertical="center" wrapText="1"/>
    </xf>
    <xf numFmtId="0" fontId="3" fillId="2" borderId="47" xfId="0" applyFont="1" applyFill="1" applyBorder="1" applyAlignment="1">
      <alignment horizontal="center" vertical="center" wrapText="1"/>
    </xf>
    <xf numFmtId="0" fontId="3" fillId="2" borderId="65" xfId="0" applyFont="1" applyFill="1" applyBorder="1" applyAlignment="1">
      <alignment horizontal="left" vertical="center" wrapText="1"/>
    </xf>
    <xf numFmtId="0" fontId="3" fillId="2" borderId="68" xfId="0" applyFont="1" applyFill="1" applyBorder="1" applyAlignment="1">
      <alignment horizontal="left" vertical="center" wrapText="1"/>
    </xf>
    <xf numFmtId="0" fontId="3" fillId="2" borderId="47" xfId="0" applyFont="1" applyFill="1" applyBorder="1" applyAlignment="1">
      <alignment horizontal="center" vertical="center"/>
    </xf>
    <xf numFmtId="0" fontId="3" fillId="2" borderId="54" xfId="0" applyFont="1" applyFill="1" applyBorder="1" applyAlignment="1">
      <alignment horizontal="center" vertical="center"/>
    </xf>
    <xf numFmtId="14" fontId="3" fillId="2" borderId="68" xfId="0" applyNumberFormat="1" applyFont="1" applyFill="1" applyBorder="1" applyAlignment="1">
      <alignment horizontal="center" vertical="center"/>
    </xf>
    <xf numFmtId="14" fontId="3" fillId="2" borderId="71" xfId="0" applyNumberFormat="1" applyFont="1" applyFill="1" applyBorder="1" applyAlignment="1">
      <alignment horizontal="center" vertical="center"/>
    </xf>
    <xf numFmtId="0" fontId="3" fillId="2" borderId="71" xfId="0" applyFont="1" applyFill="1" applyBorder="1" applyAlignment="1">
      <alignment horizontal="left" vertical="center" wrapText="1"/>
    </xf>
    <xf numFmtId="0" fontId="3" fillId="2" borderId="72" xfId="0" applyFont="1" applyFill="1" applyBorder="1" applyAlignment="1">
      <alignment horizontal="center" vertical="center"/>
    </xf>
    <xf numFmtId="0" fontId="3" fillId="2" borderId="72" xfId="0" applyFont="1" applyFill="1" applyBorder="1" applyAlignment="1">
      <alignment horizontal="center" vertical="center" wrapText="1"/>
    </xf>
    <xf numFmtId="0" fontId="3" fillId="0" borderId="76" xfId="0" applyFont="1" applyFill="1" applyBorder="1" applyAlignment="1">
      <alignment horizontal="center" vertical="center"/>
    </xf>
    <xf numFmtId="0" fontId="3" fillId="0" borderId="79" xfId="0" applyFont="1" applyFill="1" applyBorder="1" applyAlignment="1">
      <alignment horizontal="center" vertical="center"/>
    </xf>
    <xf numFmtId="0" fontId="3" fillId="2" borderId="46" xfId="0" applyFont="1" applyFill="1" applyBorder="1" applyAlignment="1">
      <alignment horizontal="left" vertical="center" wrapText="1"/>
    </xf>
    <xf numFmtId="0" fontId="3" fillId="5" borderId="50" xfId="0" applyFont="1" applyFill="1" applyBorder="1" applyAlignment="1">
      <alignment horizontal="center" vertical="center"/>
    </xf>
    <xf numFmtId="0" fontId="2" fillId="0" borderId="50" xfId="0" applyFont="1" applyFill="1" applyBorder="1" applyAlignment="1">
      <alignment horizontal="justify" vertical="center" wrapText="1"/>
    </xf>
    <xf numFmtId="0" fontId="3" fillId="2" borderId="44"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50" xfId="0" applyFont="1" applyFill="1" applyBorder="1" applyAlignment="1">
      <alignment horizontal="center" vertical="center"/>
    </xf>
    <xf numFmtId="14" fontId="3" fillId="2" borderId="44" xfId="0" applyNumberFormat="1" applyFont="1" applyFill="1" applyBorder="1" applyAlignment="1">
      <alignment horizontal="center" vertical="center"/>
    </xf>
    <xf numFmtId="0" fontId="3" fillId="2" borderId="75"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81" xfId="0" applyFont="1" applyFill="1" applyBorder="1" applyAlignment="1">
      <alignment horizontal="center" vertical="center" wrapText="1"/>
    </xf>
    <xf numFmtId="0" fontId="3" fillId="2" borderId="81" xfId="0" applyFont="1" applyFill="1" applyBorder="1" applyAlignment="1">
      <alignment horizontal="center" vertical="center"/>
    </xf>
    <xf numFmtId="0" fontId="3" fillId="5" borderId="50" xfId="0" applyFont="1" applyFill="1" applyBorder="1" applyAlignment="1">
      <alignment horizontal="center" vertical="center" wrapText="1"/>
    </xf>
    <xf numFmtId="0" fontId="15" fillId="2" borderId="50" xfId="0" applyFont="1" applyFill="1" applyBorder="1" applyAlignment="1">
      <alignment horizontal="justify" vertical="center" wrapText="1"/>
    </xf>
    <xf numFmtId="0" fontId="3" fillId="7" borderId="52" xfId="0" applyFont="1" applyFill="1" applyBorder="1" applyAlignment="1">
      <alignment horizontal="center" vertical="center"/>
    </xf>
    <xf numFmtId="0" fontId="3" fillId="7" borderId="56" xfId="0" applyFont="1" applyFill="1" applyBorder="1" applyAlignment="1">
      <alignment horizontal="center" vertical="center"/>
    </xf>
    <xf numFmtId="0" fontId="3" fillId="5" borderId="81" xfId="0" applyFont="1" applyFill="1" applyBorder="1" applyAlignment="1">
      <alignment horizontal="center" vertical="center"/>
    </xf>
    <xf numFmtId="0" fontId="2" fillId="0" borderId="81" xfId="0" applyFont="1" applyFill="1" applyBorder="1" applyAlignment="1">
      <alignment horizontal="justify" vertical="center" wrapText="1"/>
    </xf>
    <xf numFmtId="0" fontId="3" fillId="2" borderId="81" xfId="0" applyFont="1" applyFill="1" applyBorder="1" applyAlignment="1">
      <alignment horizontal="center" vertical="center" wrapText="1"/>
    </xf>
    <xf numFmtId="14" fontId="3" fillId="0" borderId="50" xfId="0" applyNumberFormat="1" applyFont="1" applyFill="1" applyBorder="1" applyAlignment="1">
      <alignment horizontal="center" vertical="center"/>
    </xf>
    <xf numFmtId="0" fontId="3" fillId="0" borderId="81" xfId="0" applyFont="1" applyFill="1" applyBorder="1" applyAlignment="1">
      <alignment horizontal="center" vertical="center"/>
    </xf>
    <xf numFmtId="0" fontId="22" fillId="0" borderId="74" xfId="0" applyFont="1" applyFill="1" applyBorder="1" applyAlignment="1">
      <alignment horizontal="center" vertical="center" textRotation="90" wrapText="1"/>
    </xf>
    <xf numFmtId="0" fontId="22" fillId="0" borderId="77" xfId="0" applyFont="1" applyFill="1" applyBorder="1" applyAlignment="1">
      <alignment horizontal="center" vertical="center" textRotation="90" wrapText="1"/>
    </xf>
    <xf numFmtId="0" fontId="22" fillId="0" borderId="80" xfId="0" applyFont="1" applyFill="1" applyBorder="1" applyAlignment="1">
      <alignment horizontal="center" vertical="center" textRotation="90" wrapText="1"/>
    </xf>
    <xf numFmtId="0" fontId="3" fillId="0" borderId="44" xfId="0" applyFont="1" applyFill="1" applyBorder="1" applyAlignment="1">
      <alignment horizontal="center" vertical="center" wrapText="1"/>
    </xf>
    <xf numFmtId="0" fontId="3" fillId="2" borderId="88" xfId="0" applyFont="1" applyFill="1" applyBorder="1" applyAlignment="1">
      <alignment horizontal="center" vertical="center" wrapText="1"/>
    </xf>
    <xf numFmtId="0" fontId="22" fillId="0" borderId="84" xfId="0" applyFont="1" applyFill="1" applyBorder="1" applyAlignment="1">
      <alignment horizontal="center" vertical="center" textRotation="90"/>
    </xf>
    <xf numFmtId="0" fontId="22" fillId="0" borderId="77" xfId="0" applyFont="1" applyFill="1" applyBorder="1" applyAlignment="1">
      <alignment horizontal="center" vertical="center" textRotation="90"/>
    </xf>
    <xf numFmtId="0" fontId="22" fillId="0" borderId="109" xfId="0" applyFont="1" applyFill="1" applyBorder="1" applyAlignment="1">
      <alignment horizontal="center" vertical="center" textRotation="90"/>
    </xf>
    <xf numFmtId="0" fontId="3" fillId="2" borderId="85" xfId="0" applyFont="1" applyFill="1" applyBorder="1" applyAlignment="1">
      <alignment horizontal="center" vertical="center"/>
    </xf>
    <xf numFmtId="0" fontId="3" fillId="5" borderId="85" xfId="0" applyFont="1" applyFill="1" applyBorder="1" applyAlignment="1">
      <alignment horizontal="center" vertical="center" wrapText="1"/>
    </xf>
    <xf numFmtId="0" fontId="2" fillId="2" borderId="81" xfId="0" applyFont="1" applyFill="1" applyBorder="1" applyAlignment="1">
      <alignment horizontal="justify" vertical="center" wrapText="1"/>
    </xf>
    <xf numFmtId="0" fontId="3" fillId="2" borderId="55" xfId="0" applyFont="1" applyFill="1" applyBorder="1" applyAlignment="1">
      <alignment horizontal="center" vertical="center"/>
    </xf>
    <xf numFmtId="0" fontId="3" fillId="2" borderId="49" xfId="0" applyFont="1" applyFill="1" applyBorder="1" applyAlignment="1">
      <alignment horizontal="center" vertical="center"/>
    </xf>
    <xf numFmtId="0" fontId="3" fillId="5" borderId="55" xfId="0" applyFont="1" applyFill="1" applyBorder="1" applyAlignment="1">
      <alignment horizontal="center" vertical="center"/>
    </xf>
    <xf numFmtId="0" fontId="3" fillId="5" borderId="49" xfId="0" applyFont="1" applyFill="1" applyBorder="1" applyAlignment="1">
      <alignment horizontal="center" vertical="center"/>
    </xf>
    <xf numFmtId="0" fontId="3" fillId="2" borderId="106" xfId="0" applyFont="1" applyFill="1" applyBorder="1" applyAlignment="1">
      <alignment horizontal="left" vertical="center" wrapText="1"/>
    </xf>
    <xf numFmtId="0" fontId="2" fillId="2" borderId="55" xfId="0" applyFont="1" applyFill="1" applyBorder="1" applyAlignment="1">
      <alignment horizontal="left" vertical="center" wrapText="1"/>
    </xf>
    <xf numFmtId="0" fontId="2" fillId="2" borderId="49" xfId="0" applyFont="1" applyFill="1" applyBorder="1" applyAlignment="1">
      <alignment horizontal="left" vertical="center" wrapText="1"/>
    </xf>
    <xf numFmtId="0" fontId="3" fillId="2" borderId="103" xfId="0" applyFont="1" applyFill="1" applyBorder="1" applyAlignment="1">
      <alignment horizontal="center" vertical="center" wrapText="1"/>
    </xf>
    <xf numFmtId="0" fontId="3" fillId="2" borderId="108" xfId="0" applyFont="1" applyFill="1" applyBorder="1" applyAlignment="1">
      <alignment horizontal="center" vertical="center"/>
    </xf>
    <xf numFmtId="0" fontId="3" fillId="2" borderId="115" xfId="0" applyFont="1" applyFill="1" applyBorder="1" applyAlignment="1">
      <alignment horizontal="center" vertical="center"/>
    </xf>
    <xf numFmtId="0" fontId="23" fillId="2" borderId="0" xfId="0" applyFont="1" applyFill="1" applyAlignment="1">
      <alignment horizontal="left" wrapText="1"/>
    </xf>
    <xf numFmtId="0" fontId="23" fillId="2" borderId="0" xfId="0" applyFont="1" applyFill="1" applyAlignment="1">
      <alignment horizontal="left" vertical="top" wrapText="1"/>
    </xf>
    <xf numFmtId="0" fontId="26" fillId="0" borderId="0" xfId="0" applyFont="1" applyAlignment="1">
      <alignment horizontal="center" vertical="center"/>
    </xf>
    <xf numFmtId="0" fontId="26" fillId="0" borderId="132" xfId="0" applyFont="1" applyBorder="1" applyAlignment="1">
      <alignment horizontal="center" vertical="center"/>
    </xf>
    <xf numFmtId="0" fontId="3" fillId="5" borderId="111" xfId="0" applyFont="1" applyFill="1" applyBorder="1" applyAlignment="1">
      <alignment horizontal="center" vertical="center"/>
    </xf>
    <xf numFmtId="0" fontId="2" fillId="2" borderId="50" xfId="0" applyFont="1" applyFill="1" applyBorder="1" applyAlignment="1">
      <alignment horizontal="left" vertical="center" wrapText="1"/>
    </xf>
    <xf numFmtId="0" fontId="2" fillId="2" borderId="110" xfId="0" applyFont="1" applyFill="1" applyBorder="1" applyAlignment="1">
      <alignment horizontal="left" vertical="center" wrapText="1"/>
    </xf>
    <xf numFmtId="0" fontId="2" fillId="2" borderId="110" xfId="0" applyFont="1" applyFill="1" applyBorder="1" applyAlignment="1">
      <alignment horizontal="justify" vertical="center" wrapText="1"/>
    </xf>
    <xf numFmtId="0" fontId="3" fillId="2" borderId="110" xfId="0" applyFont="1" applyFill="1" applyBorder="1" applyAlignment="1">
      <alignment horizontal="center" vertical="center" wrapText="1"/>
    </xf>
    <xf numFmtId="14" fontId="3" fillId="2" borderId="61" xfId="0" applyNumberFormat="1" applyFont="1" applyFill="1" applyBorder="1" applyAlignment="1">
      <alignment horizontal="center" vertical="center"/>
    </xf>
    <xf numFmtId="14" fontId="3" fillId="2" borderId="119" xfId="0" applyNumberFormat="1" applyFont="1" applyFill="1" applyBorder="1" applyAlignment="1">
      <alignment horizontal="center" vertical="center"/>
    </xf>
    <xf numFmtId="0" fontId="3" fillId="2" borderId="107" xfId="0" applyFont="1" applyFill="1" applyBorder="1" applyAlignment="1">
      <alignment horizontal="center" vertical="center" wrapText="1"/>
    </xf>
    <xf numFmtId="0" fontId="3" fillId="2" borderId="111" xfId="0" applyFont="1" applyFill="1" applyBorder="1" applyAlignment="1">
      <alignment horizontal="center" vertical="center"/>
    </xf>
    <xf numFmtId="14" fontId="3" fillId="2" borderId="2" xfId="0" applyNumberFormat="1" applyFont="1" applyFill="1" applyBorder="1" applyAlignment="1">
      <alignment horizontal="center" vertical="center" wrapText="1"/>
    </xf>
    <xf numFmtId="0" fontId="9" fillId="0" borderId="0" xfId="0" applyFont="1" applyAlignment="1">
      <alignment horizontal="center" vertical="center"/>
    </xf>
    <xf numFmtId="0" fontId="10" fillId="3" borderId="13" xfId="0" applyFont="1" applyFill="1" applyBorder="1" applyAlignment="1">
      <alignment horizontal="center" vertical="center"/>
    </xf>
    <xf numFmtId="0" fontId="10" fillId="3" borderId="14" xfId="0" applyFont="1" applyFill="1" applyBorder="1" applyAlignment="1">
      <alignment horizontal="center" vertical="center"/>
    </xf>
    <xf numFmtId="0" fontId="8" fillId="3" borderId="15" xfId="0" applyFont="1" applyFill="1" applyBorder="1" applyAlignment="1">
      <alignment horizontal="center" vertical="center"/>
    </xf>
    <xf numFmtId="0" fontId="8" fillId="3" borderId="19" xfId="0" applyFont="1" applyFill="1" applyBorder="1" applyAlignment="1">
      <alignment horizontal="center" vertical="center"/>
    </xf>
    <xf numFmtId="0" fontId="8" fillId="3" borderId="16" xfId="0" applyFont="1" applyFill="1" applyBorder="1" applyAlignment="1">
      <alignment horizontal="center" vertical="center"/>
    </xf>
    <xf numFmtId="0" fontId="8" fillId="3" borderId="17" xfId="0" applyFont="1" applyFill="1" applyBorder="1" applyAlignment="1">
      <alignment horizontal="center" vertical="center"/>
    </xf>
    <xf numFmtId="0" fontId="8" fillId="3" borderId="20" xfId="0" applyFont="1" applyFill="1" applyBorder="1" applyAlignment="1">
      <alignment horizontal="center" vertical="center"/>
    </xf>
    <xf numFmtId="0" fontId="8" fillId="3" borderId="21" xfId="0" applyFont="1" applyFill="1" applyBorder="1" applyAlignment="1">
      <alignment horizontal="center" vertical="center"/>
    </xf>
    <xf numFmtId="0" fontId="8" fillId="3" borderId="6"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3" borderId="6" xfId="0" applyFont="1" applyFill="1" applyBorder="1" applyAlignment="1">
      <alignment horizontal="center" vertical="center"/>
    </xf>
    <xf numFmtId="0" fontId="8" fillId="3" borderId="22" xfId="0" applyFont="1" applyFill="1" applyBorder="1" applyAlignment="1">
      <alignment horizontal="center" vertical="center"/>
    </xf>
    <xf numFmtId="0" fontId="8" fillId="3" borderId="16"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12"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9" fillId="2" borderId="4"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28" fillId="4" borderId="7" xfId="0" applyFont="1" applyFill="1" applyBorder="1" applyAlignment="1">
      <alignment horizontal="center" vertical="center" wrapText="1"/>
    </xf>
    <xf numFmtId="0" fontId="28" fillId="4" borderId="5" xfId="0" applyFont="1" applyFill="1" applyBorder="1" applyAlignment="1">
      <alignment horizontal="center" vertical="center" wrapText="1"/>
    </xf>
    <xf numFmtId="0" fontId="28" fillId="3" borderId="4" xfId="0" applyFont="1" applyFill="1" applyBorder="1" applyAlignment="1">
      <alignment horizontal="center" vertical="center"/>
    </xf>
    <xf numFmtId="0" fontId="28" fillId="3" borderId="9" xfId="0" applyFont="1" applyFill="1" applyBorder="1" applyAlignment="1">
      <alignment horizontal="center" vertical="center"/>
    </xf>
    <xf numFmtId="0" fontId="28" fillId="3" borderId="2" xfId="0" applyFont="1" applyFill="1" applyBorder="1" applyAlignment="1">
      <alignment horizontal="center" vertical="center"/>
    </xf>
    <xf numFmtId="0" fontId="28" fillId="3" borderId="8" xfId="0" applyFont="1" applyFill="1" applyBorder="1" applyAlignment="1">
      <alignment horizontal="center" vertical="center"/>
    </xf>
    <xf numFmtId="0" fontId="28" fillId="3" borderId="2" xfId="0" applyFont="1" applyFill="1" applyBorder="1" applyAlignment="1">
      <alignment horizontal="center" vertical="center" wrapText="1"/>
    </xf>
    <xf numFmtId="0" fontId="28" fillId="3" borderId="8" xfId="0" applyFont="1" applyFill="1" applyBorder="1" applyAlignment="1">
      <alignment horizontal="center" vertical="center" wrapText="1"/>
    </xf>
    <xf numFmtId="0" fontId="9" fillId="2" borderId="0" xfId="0" applyFont="1" applyFill="1" applyAlignment="1">
      <alignment horizontal="center" vertical="center"/>
    </xf>
    <xf numFmtId="0" fontId="29" fillId="2" borderId="7" xfId="0" applyFont="1" applyFill="1" applyBorder="1" applyAlignment="1">
      <alignment horizontal="center" vertical="center" wrapText="1"/>
    </xf>
    <xf numFmtId="0" fontId="29" fillId="2" borderId="4" xfId="0" applyFont="1" applyFill="1" applyBorder="1" applyAlignment="1">
      <alignment horizontal="center" vertical="center" wrapText="1"/>
    </xf>
    <xf numFmtId="0" fontId="50" fillId="2" borderId="4" xfId="0" applyFont="1" applyFill="1" applyBorder="1" applyAlignment="1">
      <alignment horizontal="center" vertical="center" wrapText="1"/>
    </xf>
    <xf numFmtId="0" fontId="39" fillId="2" borderId="44" xfId="0" applyFont="1" applyFill="1" applyBorder="1" applyAlignment="1">
      <alignment horizontal="justify" vertical="center" wrapText="1"/>
    </xf>
    <xf numFmtId="0" fontId="39" fillId="2" borderId="50" xfId="0" applyFont="1" applyFill="1" applyBorder="1" applyAlignment="1">
      <alignment horizontal="justify" vertical="center" wrapText="1"/>
    </xf>
    <xf numFmtId="0" fontId="39" fillId="2" borderId="44" xfId="0" applyFont="1" applyFill="1" applyBorder="1" applyAlignment="1">
      <alignment horizontal="center" vertical="center" wrapText="1"/>
    </xf>
    <xf numFmtId="0" fontId="39" fillId="2" borderId="50" xfId="0" applyFont="1" applyFill="1" applyBorder="1" applyAlignment="1">
      <alignment horizontal="center" vertical="center" wrapText="1"/>
    </xf>
    <xf numFmtId="0" fontId="34" fillId="0" borderId="0" xfId="0" applyFont="1" applyAlignment="1">
      <alignment horizontal="center" vertical="center"/>
    </xf>
    <xf numFmtId="0" fontId="34" fillId="0" borderId="132" xfId="0" applyFont="1" applyBorder="1" applyAlignment="1">
      <alignment horizontal="center" vertical="center"/>
    </xf>
    <xf numFmtId="0" fontId="35" fillId="4" borderId="30" xfId="0" applyFont="1" applyFill="1" applyBorder="1" applyAlignment="1">
      <alignment horizontal="center" vertical="center"/>
    </xf>
    <xf numFmtId="0" fontId="35" fillId="4" borderId="31" xfId="0" applyFont="1" applyFill="1" applyBorder="1" applyAlignment="1">
      <alignment horizontal="center" vertical="center"/>
    </xf>
    <xf numFmtId="0" fontId="35" fillId="4" borderId="32" xfId="0" applyFont="1" applyFill="1" applyBorder="1" applyAlignment="1">
      <alignment horizontal="center" vertical="center"/>
    </xf>
    <xf numFmtId="0" fontId="37" fillId="4" borderId="33" xfId="0" applyFont="1" applyFill="1" applyBorder="1" applyAlignment="1">
      <alignment horizontal="center" vertical="center"/>
    </xf>
    <xf numFmtId="0" fontId="37" fillId="4" borderId="36" xfId="0" applyFont="1" applyFill="1" applyBorder="1" applyAlignment="1">
      <alignment horizontal="center" vertical="center"/>
    </xf>
    <xf numFmtId="0" fontId="37" fillId="4" borderId="34" xfId="0" applyFont="1" applyFill="1" applyBorder="1" applyAlignment="1">
      <alignment horizontal="center" vertical="center"/>
    </xf>
    <xf numFmtId="0" fontId="37" fillId="4" borderId="37" xfId="0" applyFont="1" applyFill="1" applyBorder="1" applyAlignment="1">
      <alignment horizontal="center" vertical="center"/>
    </xf>
    <xf numFmtId="0" fontId="37" fillId="4" borderId="34" xfId="0" applyFont="1" applyFill="1" applyBorder="1" applyAlignment="1">
      <alignment horizontal="center" vertical="center" wrapText="1"/>
    </xf>
    <xf numFmtId="0" fontId="37" fillId="4" borderId="37" xfId="0" applyFont="1" applyFill="1" applyBorder="1" applyAlignment="1">
      <alignment horizontal="center" vertical="center" wrapText="1"/>
    </xf>
    <xf numFmtId="0" fontId="37" fillId="4" borderId="129" xfId="0" applyFont="1" applyFill="1" applyBorder="1" applyAlignment="1">
      <alignment horizontal="center" vertical="center"/>
    </xf>
    <xf numFmtId="0" fontId="37" fillId="4" borderId="130" xfId="0" applyFont="1" applyFill="1" applyBorder="1" applyAlignment="1">
      <alignment horizontal="center" vertical="center"/>
    </xf>
    <xf numFmtId="0" fontId="37" fillId="4" borderId="131" xfId="0" applyFont="1" applyFill="1" applyBorder="1" applyAlignment="1">
      <alignment horizontal="center" vertical="center"/>
    </xf>
    <xf numFmtId="0" fontId="37" fillId="4" borderId="35" xfId="0" applyFont="1" applyFill="1" applyBorder="1" applyAlignment="1">
      <alignment horizontal="center" vertical="center" wrapText="1"/>
    </xf>
    <xf numFmtId="0" fontId="37" fillId="4" borderId="38" xfId="0" applyFont="1" applyFill="1" applyBorder="1" applyAlignment="1">
      <alignment horizontal="center" vertical="center" wrapText="1"/>
    </xf>
    <xf numFmtId="0" fontId="37" fillId="4" borderId="35" xfId="0" applyFont="1" applyFill="1" applyBorder="1" applyAlignment="1">
      <alignment horizontal="center" vertical="center"/>
    </xf>
    <xf numFmtId="0" fontId="39" fillId="0" borderId="42" xfId="0" applyFont="1" applyFill="1" applyBorder="1" applyAlignment="1">
      <alignment horizontal="center" vertical="center"/>
    </xf>
    <xf numFmtId="0" fontId="39" fillId="0" borderId="43" xfId="0" applyFont="1" applyFill="1" applyBorder="1" applyAlignment="1">
      <alignment horizontal="center" vertical="center"/>
    </xf>
    <xf numFmtId="14" fontId="39" fillId="2" borderId="44" xfId="0" applyNumberFormat="1" applyFont="1" applyFill="1" applyBorder="1" applyAlignment="1">
      <alignment horizontal="center" vertical="center"/>
    </xf>
    <xf numFmtId="14" fontId="39" fillId="2" borderId="50" xfId="0" applyNumberFormat="1" applyFont="1" applyFill="1" applyBorder="1" applyAlignment="1">
      <alignment horizontal="center" vertical="center"/>
    </xf>
    <xf numFmtId="0" fontId="39" fillId="2" borderId="120" xfId="0" applyFont="1" applyFill="1" applyBorder="1" applyAlignment="1">
      <alignment horizontal="center" vertical="center" wrapText="1"/>
    </xf>
    <xf numFmtId="0" fontId="39" fillId="2" borderId="122" xfId="0" applyFont="1" applyFill="1" applyBorder="1" applyAlignment="1">
      <alignment horizontal="center" vertical="center" wrapText="1"/>
    </xf>
    <xf numFmtId="0" fontId="39" fillId="2" borderId="121" xfId="0" applyFont="1" applyFill="1" applyBorder="1" applyAlignment="1">
      <alignment horizontal="justify" vertical="center" wrapText="1"/>
    </xf>
    <xf numFmtId="0" fontId="39" fillId="2" borderId="123" xfId="0" applyFont="1" applyFill="1" applyBorder="1" applyAlignment="1">
      <alignment horizontal="justify" vertical="center" wrapText="1"/>
    </xf>
    <xf numFmtId="0" fontId="39" fillId="2" borderId="47" xfId="0" applyFont="1" applyFill="1" applyBorder="1" applyAlignment="1">
      <alignment horizontal="left" vertical="center" wrapText="1"/>
    </xf>
    <xf numFmtId="0" fontId="39" fillId="2" borderId="54" xfId="0" applyFont="1" applyFill="1" applyBorder="1" applyAlignment="1">
      <alignment horizontal="left" vertical="center" wrapText="1"/>
    </xf>
    <xf numFmtId="0" fontId="39" fillId="0" borderId="52" xfId="0" applyFont="1" applyFill="1" applyBorder="1" applyAlignment="1">
      <alignment horizontal="center" vertical="center"/>
    </xf>
    <xf numFmtId="0" fontId="39" fillId="0" borderId="56" xfId="0" applyFont="1" applyFill="1" applyBorder="1" applyAlignment="1">
      <alignment horizontal="center" vertical="center"/>
    </xf>
    <xf numFmtId="0" fontId="39" fillId="2" borderId="52" xfId="0" applyFont="1" applyFill="1" applyBorder="1" applyAlignment="1">
      <alignment horizontal="center" vertical="center" wrapText="1"/>
    </xf>
    <xf numFmtId="0" fontId="39" fillId="2" borderId="124" xfId="0" applyFont="1" applyFill="1" applyBorder="1" applyAlignment="1">
      <alignment horizontal="justify" vertical="center" wrapText="1"/>
    </xf>
    <xf numFmtId="0" fontId="39" fillId="2" borderId="54" xfId="0" applyFont="1" applyFill="1" applyBorder="1" applyAlignment="1">
      <alignment horizontal="center" vertical="center"/>
    </xf>
    <xf numFmtId="0" fontId="39" fillId="2" borderId="63" xfId="0" applyFont="1" applyFill="1" applyBorder="1" applyAlignment="1">
      <alignment horizontal="center" vertical="center"/>
    </xf>
    <xf numFmtId="0" fontId="39" fillId="2" borderId="110" xfId="0" applyFont="1" applyFill="1" applyBorder="1" applyAlignment="1">
      <alignment horizontal="justify" vertical="center" wrapText="1"/>
    </xf>
    <xf numFmtId="0" fontId="40" fillId="0" borderId="40" xfId="0" applyFont="1" applyFill="1" applyBorder="1" applyAlignment="1">
      <alignment horizontal="center" vertical="center" wrapText="1"/>
    </xf>
    <xf numFmtId="0" fontId="40" fillId="0" borderId="48" xfId="0" applyFont="1" applyFill="1" applyBorder="1" applyAlignment="1">
      <alignment horizontal="center" vertical="center" wrapText="1"/>
    </xf>
    <xf numFmtId="0" fontId="40" fillId="0" borderId="149" xfId="0" applyFont="1" applyFill="1" applyBorder="1" applyAlignment="1">
      <alignment horizontal="center" vertical="center" wrapText="1"/>
    </xf>
    <xf numFmtId="0" fontId="39" fillId="0" borderId="50" xfId="0" applyFont="1" applyFill="1" applyBorder="1" applyAlignment="1">
      <alignment horizontal="center" vertical="center"/>
    </xf>
    <xf numFmtId="14" fontId="39" fillId="2" borderId="110" xfId="0" applyNumberFormat="1" applyFont="1" applyFill="1" applyBorder="1" applyAlignment="1">
      <alignment horizontal="center" vertical="center"/>
    </xf>
    <xf numFmtId="0" fontId="39" fillId="2" borderId="112" xfId="0" applyFont="1" applyFill="1" applyBorder="1" applyAlignment="1">
      <alignment horizontal="center" vertical="center" wrapText="1"/>
    </xf>
    <xf numFmtId="0" fontId="39" fillId="0" borderId="50" xfId="0" applyFont="1" applyFill="1" applyBorder="1" applyAlignment="1">
      <alignment horizontal="justify" vertical="center" wrapText="1"/>
    </xf>
    <xf numFmtId="0" fontId="39" fillId="2" borderId="110" xfId="0" applyFont="1" applyFill="1" applyBorder="1" applyAlignment="1">
      <alignment horizontal="center" vertical="center" wrapText="1"/>
    </xf>
    <xf numFmtId="0" fontId="39" fillId="0" borderId="61" xfId="0" applyFont="1" applyFill="1" applyBorder="1" applyAlignment="1">
      <alignment horizontal="center" vertical="center"/>
    </xf>
    <xf numFmtId="0" fontId="39" fillId="0" borderId="125" xfId="0" applyFont="1" applyFill="1" applyBorder="1" applyAlignment="1">
      <alignment horizontal="center" vertical="center"/>
    </xf>
    <xf numFmtId="0" fontId="39" fillId="0" borderId="126" xfId="0" applyFont="1" applyFill="1" applyBorder="1" applyAlignment="1">
      <alignment horizontal="center" vertical="center"/>
    </xf>
    <xf numFmtId="0" fontId="39" fillId="0" borderId="127" xfId="0" applyFont="1" applyFill="1" applyBorder="1" applyAlignment="1">
      <alignment horizontal="center" vertical="center"/>
    </xf>
    <xf numFmtId="0" fontId="39" fillId="0" borderId="119" xfId="0" applyFont="1" applyFill="1" applyBorder="1" applyAlignment="1">
      <alignment horizontal="center" vertical="center"/>
    </xf>
    <xf numFmtId="0" fontId="39" fillId="0" borderId="128" xfId="0" applyFont="1" applyFill="1" applyBorder="1" applyAlignment="1">
      <alignment horizontal="center" vertical="center"/>
    </xf>
    <xf numFmtId="0" fontId="44" fillId="10" borderId="144" xfId="0" applyFont="1" applyFill="1" applyBorder="1" applyAlignment="1">
      <alignment horizontal="center" vertical="center" wrapText="1"/>
    </xf>
    <xf numFmtId="0" fontId="44" fillId="10" borderId="146" xfId="0" applyFont="1" applyFill="1" applyBorder="1" applyAlignment="1">
      <alignment horizontal="center" vertical="center" wrapText="1"/>
    </xf>
    <xf numFmtId="9" fontId="37" fillId="9" borderId="117" xfId="0" applyNumberFormat="1" applyFont="1" applyFill="1" applyBorder="1" applyAlignment="1">
      <alignment horizontal="center" vertical="center"/>
    </xf>
    <xf numFmtId="9" fontId="37" fillId="9" borderId="118" xfId="0" applyNumberFormat="1" applyFont="1" applyFill="1" applyBorder="1" applyAlignment="1">
      <alignment horizontal="center" vertical="center"/>
    </xf>
    <xf numFmtId="0" fontId="39" fillId="2" borderId="0" xfId="0" applyFont="1" applyFill="1" applyAlignment="1">
      <alignment horizontal="left" vertical="top" wrapText="1"/>
    </xf>
    <xf numFmtId="0" fontId="43" fillId="10" borderId="137" xfId="0" applyFont="1" applyFill="1" applyBorder="1" applyAlignment="1">
      <alignment horizontal="center" vertical="center" wrapText="1"/>
    </xf>
    <xf numFmtId="0" fontId="43" fillId="10" borderId="140" xfId="0" applyFont="1" applyFill="1" applyBorder="1" applyAlignment="1">
      <alignment horizontal="center" vertical="center" wrapText="1"/>
    </xf>
    <xf numFmtId="0" fontId="43" fillId="10" borderId="143" xfId="0" applyFont="1" applyFill="1" applyBorder="1" applyAlignment="1">
      <alignment horizontal="center" vertical="center" wrapText="1"/>
    </xf>
    <xf numFmtId="0" fontId="43" fillId="10" borderId="153" xfId="0" applyFont="1" applyFill="1" applyBorder="1" applyAlignment="1">
      <alignment horizontal="center" vertical="center" wrapText="1"/>
    </xf>
    <xf numFmtId="0" fontId="43" fillId="10" borderId="156" xfId="0" applyFont="1" applyFill="1" applyBorder="1" applyAlignment="1">
      <alignment horizontal="center" vertical="center" wrapText="1"/>
    </xf>
    <xf numFmtId="0" fontId="43" fillId="10" borderId="158" xfId="0" applyFont="1" applyFill="1" applyBorder="1" applyAlignment="1">
      <alignment horizontal="center" vertical="center" wrapText="1"/>
    </xf>
    <xf numFmtId="0" fontId="43" fillId="10" borderId="159" xfId="0" applyFont="1" applyFill="1" applyBorder="1" applyAlignment="1">
      <alignment horizontal="center" vertical="center" wrapText="1"/>
    </xf>
    <xf numFmtId="0" fontId="43" fillId="10" borderId="139" xfId="0" applyFont="1" applyFill="1" applyBorder="1" applyAlignment="1">
      <alignment horizontal="center" vertical="center" wrapText="1"/>
    </xf>
    <xf numFmtId="0" fontId="43" fillId="10" borderId="157" xfId="0" applyFont="1" applyFill="1" applyBorder="1" applyAlignment="1">
      <alignment horizontal="center" vertical="center" wrapText="1"/>
    </xf>
    <xf numFmtId="0" fontId="43" fillId="11" borderId="137" xfId="0" applyFont="1" applyFill="1" applyBorder="1" applyAlignment="1">
      <alignment horizontal="center" vertical="center"/>
    </xf>
    <xf numFmtId="0" fontId="43" fillId="11" borderId="138" xfId="0" applyFont="1" applyFill="1" applyBorder="1" applyAlignment="1">
      <alignment horizontal="center" vertical="center"/>
    </xf>
    <xf numFmtId="1" fontId="43" fillId="11" borderId="137" xfId="4" applyNumberFormat="1" applyFont="1" applyFill="1" applyBorder="1" applyAlignment="1">
      <alignment horizontal="center" vertical="center"/>
    </xf>
    <xf numFmtId="1" fontId="43" fillId="11" borderId="138" xfId="4" applyNumberFormat="1" applyFont="1" applyFill="1" applyBorder="1" applyAlignment="1">
      <alignment horizontal="center" vertical="center"/>
    </xf>
    <xf numFmtId="0" fontId="43" fillId="10" borderId="144" xfId="0" applyFont="1" applyFill="1" applyBorder="1" applyAlignment="1">
      <alignment horizontal="center" vertical="center" wrapText="1"/>
    </xf>
    <xf numFmtId="0" fontId="43" fillId="10" borderId="148" xfId="0" applyFont="1" applyFill="1" applyBorder="1" applyAlignment="1">
      <alignment horizontal="center" vertical="center" wrapText="1"/>
    </xf>
    <xf numFmtId="0" fontId="39" fillId="2" borderId="55" xfId="0" applyFont="1" applyFill="1" applyBorder="1" applyAlignment="1">
      <alignment horizontal="center" vertical="center" wrapText="1"/>
    </xf>
    <xf numFmtId="0" fontId="39" fillId="2" borderId="150" xfId="0" applyFont="1" applyFill="1" applyBorder="1" applyAlignment="1">
      <alignment horizontal="center" vertical="center" wrapText="1"/>
    </xf>
    <xf numFmtId="0" fontId="40" fillId="0" borderId="74" xfId="0" applyFont="1" applyFill="1" applyBorder="1" applyAlignment="1">
      <alignment horizontal="center" vertical="center" wrapText="1"/>
    </xf>
    <xf numFmtId="0" fontId="40" fillId="0" borderId="77" xfId="0" applyFont="1" applyFill="1" applyBorder="1" applyAlignment="1">
      <alignment horizontal="center" vertical="center" wrapText="1"/>
    </xf>
    <xf numFmtId="0" fontId="40" fillId="0" borderId="109" xfId="0" applyFont="1" applyFill="1" applyBorder="1" applyAlignment="1">
      <alignment horizontal="center" vertical="center" wrapText="1"/>
    </xf>
    <xf numFmtId="0" fontId="43" fillId="10" borderId="146" xfId="0" applyFont="1" applyFill="1" applyBorder="1" applyAlignment="1">
      <alignment horizontal="center" vertical="center" wrapText="1"/>
    </xf>
    <xf numFmtId="0" fontId="36" fillId="0" borderId="144" xfId="0" applyFont="1" applyBorder="1" applyAlignment="1">
      <alignment horizontal="center" vertical="center"/>
    </xf>
    <xf numFmtId="0" fontId="36" fillId="0" borderId="145" xfId="0" applyFont="1" applyBorder="1" applyAlignment="1">
      <alignment horizontal="center" vertical="center"/>
    </xf>
    <xf numFmtId="0" fontId="39" fillId="2" borderId="126" xfId="0" applyFont="1" applyFill="1" applyBorder="1" applyAlignment="1">
      <alignment horizontal="justify" vertical="center" wrapText="1"/>
    </xf>
    <xf numFmtId="0" fontId="43" fillId="0" borderId="151" xfId="0" applyFont="1" applyBorder="1" applyAlignment="1">
      <alignment horizontal="center" vertical="center" wrapText="1"/>
    </xf>
    <xf numFmtId="0" fontId="43" fillId="0" borderId="143" xfId="0" applyFont="1" applyBorder="1" applyAlignment="1">
      <alignment horizontal="center" vertical="center" wrapText="1"/>
    </xf>
    <xf numFmtId="0" fontId="43" fillId="10" borderId="152" xfId="0" applyFont="1" applyFill="1" applyBorder="1" applyAlignment="1">
      <alignment horizontal="center" vertical="center" wrapText="1"/>
    </xf>
    <xf numFmtId="0" fontId="44" fillId="0" borderId="152" xfId="0" applyFont="1" applyBorder="1" applyAlignment="1">
      <alignment horizontal="center" vertical="center" wrapText="1"/>
    </xf>
    <xf numFmtId="0" fontId="44" fillId="0" borderId="146" xfId="0" applyFont="1" applyBorder="1" applyAlignment="1">
      <alignment horizontal="center" vertical="center" wrapText="1"/>
    </xf>
    <xf numFmtId="0" fontId="36" fillId="0" borderId="152" xfId="0" applyFont="1" applyBorder="1" applyAlignment="1">
      <alignment horizontal="center" vertical="center"/>
    </xf>
    <xf numFmtId="0" fontId="36" fillId="0" borderId="146" xfId="0" applyFont="1" applyBorder="1" applyAlignment="1">
      <alignment horizontal="center" vertical="center"/>
    </xf>
    <xf numFmtId="0" fontId="43" fillId="10" borderId="154" xfId="0" applyFont="1" applyFill="1" applyBorder="1" applyAlignment="1">
      <alignment horizontal="center" vertical="center" wrapText="1"/>
    </xf>
    <xf numFmtId="0" fontId="43" fillId="10" borderId="155" xfId="0" applyFont="1" applyFill="1" applyBorder="1" applyAlignment="1">
      <alignment horizontal="center" vertical="center" wrapText="1"/>
    </xf>
    <xf numFmtId="0" fontId="43" fillId="10" borderId="142" xfId="0" applyFont="1" applyFill="1" applyBorder="1" applyAlignment="1">
      <alignment horizontal="center" vertical="center" wrapText="1"/>
    </xf>
    <xf numFmtId="14" fontId="39" fillId="2" borderId="8" xfId="0" applyNumberFormat="1" applyFont="1" applyFill="1" applyBorder="1" applyAlignment="1">
      <alignment horizontal="left" vertical="center" wrapText="1"/>
    </xf>
    <xf numFmtId="14" fontId="39" fillId="2" borderId="12" xfId="0" applyNumberFormat="1" applyFont="1" applyFill="1" applyBorder="1" applyAlignment="1">
      <alignment horizontal="left" vertical="center" wrapText="1"/>
    </xf>
    <xf numFmtId="0" fontId="39" fillId="2" borderId="8" xfId="0" applyFont="1" applyFill="1" applyBorder="1" applyAlignment="1">
      <alignment horizontal="center" vertical="center" wrapText="1"/>
    </xf>
    <xf numFmtId="0" fontId="39" fillId="2" borderId="12" xfId="0" applyFont="1" applyFill="1" applyBorder="1" applyAlignment="1">
      <alignment horizontal="center" vertical="center" wrapText="1"/>
    </xf>
    <xf numFmtId="0" fontId="43" fillId="10" borderId="145" xfId="0" applyFont="1" applyFill="1" applyBorder="1" applyAlignment="1">
      <alignment horizontal="center" vertical="center" wrapText="1"/>
    </xf>
    <xf numFmtId="0" fontId="43" fillId="10" borderId="141" xfId="0" applyFont="1" applyFill="1" applyBorder="1" applyAlignment="1">
      <alignment horizontal="center" vertical="center" wrapText="1"/>
    </xf>
    <xf numFmtId="0" fontId="39" fillId="2" borderId="49" xfId="0" applyFont="1" applyFill="1" applyBorder="1" applyAlignment="1">
      <alignment horizontal="center" vertical="center" wrapText="1"/>
    </xf>
    <xf numFmtId="14" fontId="39" fillId="2" borderId="8" xfId="0" applyNumberFormat="1" applyFont="1" applyFill="1" applyBorder="1" applyAlignment="1">
      <alignment horizontal="center" vertical="center" wrapText="1"/>
    </xf>
    <xf numFmtId="14" fontId="39" fillId="2" borderId="12" xfId="0" applyNumberFormat="1" applyFont="1" applyFill="1" applyBorder="1" applyAlignment="1">
      <alignment horizontal="center" vertical="center" wrapText="1"/>
    </xf>
  </cellXfs>
  <cellStyles count="5">
    <cellStyle name="Millares [0]" xfId="4" builtinId="6"/>
    <cellStyle name="Normal" xfId="0" builtinId="0"/>
    <cellStyle name="Normal 2" xfId="2" xr:uid="{00000000-0005-0000-0000-000002000000}"/>
    <cellStyle name="Porcentaje" xfId="1" builtinId="5"/>
    <cellStyle name="Porcentaje 2"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251884</xdr:rowOff>
    </xdr:from>
    <xdr:ext cx="2677583" cy="523876"/>
    <xdr:pic>
      <xdr:nvPicPr>
        <xdr:cNvPr id="3" name="Imagen 1" descr="https://intranetmen.mineducacion.gov.co/Style%20Library/Intranet%20MinEducacion/images/LogoMinedu_060818.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251884"/>
          <a:ext cx="2677583" cy="523876"/>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296883</xdr:colOff>
      <xdr:row>0</xdr:row>
      <xdr:rowOff>106385</xdr:rowOff>
    </xdr:from>
    <xdr:to>
      <xdr:col>2</xdr:col>
      <xdr:colOff>1177636</xdr:colOff>
      <xdr:row>0</xdr:row>
      <xdr:rowOff>1073728</xdr:rowOff>
    </xdr:to>
    <xdr:pic>
      <xdr:nvPicPr>
        <xdr:cNvPr id="2" name="Imagen 1">
          <a:extLst>
            <a:ext uri="{FF2B5EF4-FFF2-40B4-BE49-F238E27FC236}">
              <a16:creationId xmlns:a16="http://schemas.microsoft.com/office/drawing/2014/main" id="{B44DD70B-C213-4871-903F-BA443BBFFAA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96883" y="106385"/>
          <a:ext cx="3338203" cy="967343"/>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816429</xdr:colOff>
      <xdr:row>1</xdr:row>
      <xdr:rowOff>13607</xdr:rowOff>
    </xdr:from>
    <xdr:to>
      <xdr:col>1</xdr:col>
      <xdr:colOff>2342737</xdr:colOff>
      <xdr:row>3</xdr:row>
      <xdr:rowOff>16077</xdr:rowOff>
    </xdr:to>
    <xdr:pic>
      <xdr:nvPicPr>
        <xdr:cNvPr id="4" name="Imagen 1" descr="https://intranetmen.mineducacion.gov.co/Style%20Library/Intranet%20MinEducacion/images/LogoMinedu_060818.jpg">
          <a:extLst>
            <a:ext uri="{FF2B5EF4-FFF2-40B4-BE49-F238E27FC236}">
              <a16:creationId xmlns:a16="http://schemas.microsoft.com/office/drawing/2014/main" id="{00000000-0008-0000-01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16429" y="204107"/>
          <a:ext cx="2995879" cy="69643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oneCellAnchor>
    <xdr:from>
      <xdr:col>0</xdr:col>
      <xdr:colOff>430137</xdr:colOff>
      <xdr:row>0</xdr:row>
      <xdr:rowOff>147409</xdr:rowOff>
    </xdr:from>
    <xdr:ext cx="3357796" cy="650875"/>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0137" y="147409"/>
          <a:ext cx="3357796" cy="65087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5.xml><?xml version="1.0" encoding="utf-8"?>
<xdr:wsDr xmlns:xdr="http://schemas.openxmlformats.org/drawingml/2006/spreadsheetDrawing" xmlns:a="http://schemas.openxmlformats.org/drawingml/2006/main">
  <xdr:oneCellAnchor>
    <xdr:from>
      <xdr:col>1</xdr:col>
      <xdr:colOff>187137</xdr:colOff>
      <xdr:row>0</xdr:row>
      <xdr:rowOff>177053</xdr:rowOff>
    </xdr:from>
    <xdr:ext cx="3728617" cy="712585"/>
    <xdr:pic>
      <xdr:nvPicPr>
        <xdr:cNvPr id="2" name="Imagen 1" descr="https://intranetmen.mineducacion.gov.co/Style%20Library/Intranet%20MinEducacion/images/LogoMinedu_060818.jpg">
          <a:extLst>
            <a:ext uri="{FF2B5EF4-FFF2-40B4-BE49-F238E27FC236}">
              <a16:creationId xmlns:a16="http://schemas.microsoft.com/office/drawing/2014/main" id="{00000000-0008-0000-03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20512" y="177053"/>
          <a:ext cx="3728617" cy="71258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666749</xdr:colOff>
      <xdr:row>0</xdr:row>
      <xdr:rowOff>285749</xdr:rowOff>
    </xdr:from>
    <xdr:ext cx="10429875" cy="2619375"/>
    <xdr:pic>
      <xdr:nvPicPr>
        <xdr:cNvPr id="2" name="Imagen 1">
          <a:extLst>
            <a:ext uri="{FF2B5EF4-FFF2-40B4-BE49-F238E27FC236}">
              <a16:creationId xmlns:a16="http://schemas.microsoft.com/office/drawing/2014/main" id="{29623263-2F9D-48F2-AB0D-BF48DCB06761}"/>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66749" y="285749"/>
          <a:ext cx="10429875" cy="2619375"/>
        </a:xfrm>
        <a:prstGeom prst="rect">
          <a:avLst/>
        </a:prstGeom>
        <a:noFill/>
        <a:ln>
          <a:noFill/>
        </a:ln>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rge%20Jaimes/Downloads/MONITOREO%20DE%20TRAMILTES%20PAAC%202020%20-%20Registro%20Calificad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bicenty/AppData/Local/Microsoft/Windows/INetCache/Content.Outlook/WZSKEZM5/Monitoreo%20PAAC%20I%20Trimestre-Convalidaciones%20B&#225;sic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orge%20Jaimes/Downloads/FORMATO%20MONITOREO%20CONV.BYM%202020%20-%20I%20trimestre%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I Moni Racionalización trámites"/>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cionalización de trámites"/>
      <sheetName val="Hoja1"/>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H12"/>
  <sheetViews>
    <sheetView tabSelected="1" zoomScale="70" zoomScaleNormal="70" workbookViewId="0">
      <selection activeCell="F5" sqref="F5"/>
    </sheetView>
  </sheetViews>
  <sheetFormatPr baseColWidth="10" defaultRowHeight="15"/>
  <cols>
    <col min="1" max="1" width="29.85546875" customWidth="1"/>
    <col min="2" max="2" width="12.140625" customWidth="1"/>
    <col min="3" max="3" width="44.85546875" customWidth="1"/>
    <col min="4" max="4" width="31.140625" customWidth="1"/>
    <col min="5" max="5" width="28.28515625" customWidth="1"/>
    <col min="6" max="6" width="24.5703125" customWidth="1"/>
    <col min="7" max="7" width="23.85546875" customWidth="1"/>
    <col min="8" max="8" width="59.140625" customWidth="1"/>
  </cols>
  <sheetData>
    <row r="1" spans="1:8" ht="80.25" customHeight="1" thickBot="1">
      <c r="A1" s="14"/>
      <c r="B1" s="15"/>
      <c r="C1" s="197" t="s">
        <v>94</v>
      </c>
      <c r="D1" s="197"/>
      <c r="E1" s="197"/>
      <c r="F1" s="197"/>
      <c r="G1" s="197"/>
      <c r="H1" s="197"/>
    </row>
    <row r="2" spans="1:8" s="27" customFormat="1" ht="48.75" customHeight="1" thickBot="1">
      <c r="A2" s="198" t="s">
        <v>155</v>
      </c>
      <c r="B2" s="199"/>
      <c r="C2" s="200"/>
      <c r="D2" s="200"/>
      <c r="E2" s="200"/>
      <c r="F2" s="200"/>
      <c r="G2" s="200"/>
      <c r="H2" s="200"/>
    </row>
    <row r="3" spans="1:8" s="27" customFormat="1" ht="54.75" customHeight="1" thickBot="1">
      <c r="A3" s="28" t="s">
        <v>92</v>
      </c>
      <c r="B3" s="35" t="s">
        <v>191</v>
      </c>
      <c r="C3" s="29" t="s">
        <v>91</v>
      </c>
      <c r="D3" s="29" t="s">
        <v>90</v>
      </c>
      <c r="E3" s="30" t="s">
        <v>156</v>
      </c>
      <c r="F3" s="30" t="s">
        <v>157</v>
      </c>
      <c r="G3" s="30" t="s">
        <v>158</v>
      </c>
      <c r="H3" s="30" t="s">
        <v>96</v>
      </c>
    </row>
    <row r="4" spans="1:8" ht="90.75" customHeight="1">
      <c r="A4" s="34" t="s">
        <v>159</v>
      </c>
      <c r="B4" s="26" t="s">
        <v>83</v>
      </c>
      <c r="C4" s="16" t="s">
        <v>160</v>
      </c>
      <c r="D4" s="17" t="s">
        <v>161</v>
      </c>
      <c r="E4" s="17" t="s">
        <v>42</v>
      </c>
      <c r="F4" s="18">
        <v>43862</v>
      </c>
      <c r="G4" s="18" t="s">
        <v>162</v>
      </c>
      <c r="H4" s="31" t="s">
        <v>163</v>
      </c>
    </row>
    <row r="5" spans="1:8" ht="78.75" customHeight="1">
      <c r="A5" s="201" t="s">
        <v>164</v>
      </c>
      <c r="B5" s="19" t="s">
        <v>44</v>
      </c>
      <c r="C5" s="20" t="s">
        <v>165</v>
      </c>
      <c r="D5" s="21" t="s">
        <v>166</v>
      </c>
      <c r="E5" s="21" t="s">
        <v>42</v>
      </c>
      <c r="F5" s="22">
        <v>43831</v>
      </c>
      <c r="G5" s="22">
        <v>43861</v>
      </c>
      <c r="H5" s="132" t="s">
        <v>167</v>
      </c>
    </row>
    <row r="6" spans="1:8" ht="66.75" customHeight="1">
      <c r="A6" s="201"/>
      <c r="B6" s="19" t="s">
        <v>41</v>
      </c>
      <c r="C6" s="20" t="s">
        <v>168</v>
      </c>
      <c r="D6" s="21" t="s">
        <v>169</v>
      </c>
      <c r="E6" s="21" t="s">
        <v>170</v>
      </c>
      <c r="F6" s="22">
        <v>43861</v>
      </c>
      <c r="G6" s="22">
        <v>44195</v>
      </c>
      <c r="H6" s="132" t="s">
        <v>418</v>
      </c>
    </row>
    <row r="7" spans="1:8" ht="88.5" customHeight="1">
      <c r="A7" s="201" t="s">
        <v>171</v>
      </c>
      <c r="B7" s="19" t="s">
        <v>38</v>
      </c>
      <c r="C7" s="20" t="s">
        <v>172</v>
      </c>
      <c r="D7" s="21" t="s">
        <v>173</v>
      </c>
      <c r="E7" s="21" t="s">
        <v>42</v>
      </c>
      <c r="F7" s="22">
        <v>43862</v>
      </c>
      <c r="G7" s="22">
        <v>44134</v>
      </c>
      <c r="H7" s="132" t="s">
        <v>174</v>
      </c>
    </row>
    <row r="8" spans="1:8" ht="78.75" customHeight="1">
      <c r="A8" s="201"/>
      <c r="B8" s="19" t="s">
        <v>128</v>
      </c>
      <c r="C8" s="20" t="s">
        <v>175</v>
      </c>
      <c r="D8" s="21" t="s">
        <v>176</v>
      </c>
      <c r="E8" s="21" t="s">
        <v>42</v>
      </c>
      <c r="F8" s="22">
        <v>43863</v>
      </c>
      <c r="G8" s="22">
        <v>44196</v>
      </c>
      <c r="H8" s="132" t="s">
        <v>177</v>
      </c>
    </row>
    <row r="9" spans="1:8" ht="99.75">
      <c r="A9" s="201" t="s">
        <v>178</v>
      </c>
      <c r="B9" s="19" t="s">
        <v>23</v>
      </c>
      <c r="C9" s="20" t="s">
        <v>179</v>
      </c>
      <c r="D9" s="21" t="s">
        <v>180</v>
      </c>
      <c r="E9" s="21" t="s">
        <v>181</v>
      </c>
      <c r="F9" s="22">
        <v>43863</v>
      </c>
      <c r="G9" s="22">
        <v>44196</v>
      </c>
      <c r="H9" s="132" t="s">
        <v>419</v>
      </c>
    </row>
    <row r="10" spans="1:8" ht="104.25" customHeight="1" thickBot="1">
      <c r="A10" s="201"/>
      <c r="B10" s="19" t="s">
        <v>20</v>
      </c>
      <c r="C10" s="20" t="s">
        <v>182</v>
      </c>
      <c r="D10" s="21" t="s">
        <v>183</v>
      </c>
      <c r="E10" s="21" t="s">
        <v>170</v>
      </c>
      <c r="F10" s="22">
        <v>43863</v>
      </c>
      <c r="G10" s="22">
        <v>44196</v>
      </c>
      <c r="H10" s="132" t="s">
        <v>420</v>
      </c>
    </row>
    <row r="11" spans="1:8" ht="122.25" customHeight="1" thickBot="1">
      <c r="A11" s="193" t="s">
        <v>184</v>
      </c>
      <c r="B11" s="19" t="s">
        <v>15</v>
      </c>
      <c r="C11" s="20" t="s">
        <v>185</v>
      </c>
      <c r="D11" s="23" t="s">
        <v>186</v>
      </c>
      <c r="E11" s="21" t="s">
        <v>187</v>
      </c>
      <c r="F11" s="195" t="s">
        <v>188</v>
      </c>
      <c r="G11" s="195"/>
      <c r="H11" s="36" t="s">
        <v>417</v>
      </c>
    </row>
    <row r="12" spans="1:8" ht="127.5" customHeight="1" thickBot="1">
      <c r="A12" s="194"/>
      <c r="B12" s="24" t="s">
        <v>12</v>
      </c>
      <c r="C12" s="20" t="s">
        <v>189</v>
      </c>
      <c r="D12" s="25" t="s">
        <v>190</v>
      </c>
      <c r="E12" s="25" t="s">
        <v>187</v>
      </c>
      <c r="F12" s="196"/>
      <c r="G12" s="196"/>
      <c r="H12" s="37" t="s">
        <v>192</v>
      </c>
    </row>
  </sheetData>
  <autoFilter ref="A3:H3" xr:uid="{00000000-0009-0000-0000-000000000000}"/>
  <mergeCells count="7">
    <mergeCell ref="A11:A12"/>
    <mergeCell ref="F11:G12"/>
    <mergeCell ref="C1:H1"/>
    <mergeCell ref="A2:H2"/>
    <mergeCell ref="A5:A6"/>
    <mergeCell ref="A7:A8"/>
    <mergeCell ref="A9:A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D1C947-D413-49CF-9C3E-D65FC5A3BC57}">
  <dimension ref="A1:S23"/>
  <sheetViews>
    <sheetView topLeftCell="J1" zoomScale="50" zoomScaleNormal="50" workbookViewId="0">
      <selection activeCell="E7" sqref="E7"/>
    </sheetView>
  </sheetViews>
  <sheetFormatPr baseColWidth="10" defaultColWidth="0" defaultRowHeight="0" customHeight="1" zeroHeight="1"/>
  <cols>
    <col min="1" max="1" width="16.85546875" style="27" bestFit="1" customWidth="1"/>
    <col min="2" max="2" width="20" style="27" customWidth="1"/>
    <col min="3" max="3" width="23.28515625" style="135" customWidth="1"/>
    <col min="4" max="4" width="35.28515625" style="27" customWidth="1"/>
    <col min="5" max="5" width="25.140625" style="27" customWidth="1"/>
    <col min="6" max="6" width="29.42578125" style="27" customWidth="1"/>
    <col min="7" max="7" width="38.28515625" style="27" customWidth="1"/>
    <col min="8" max="8" width="26.85546875" style="27" customWidth="1"/>
    <col min="9" max="9" width="48.85546875" style="27" customWidth="1"/>
    <col min="10" max="10" width="19.42578125" style="27" customWidth="1"/>
    <col min="11" max="11" width="67.28515625" style="27" bestFit="1" customWidth="1"/>
    <col min="12" max="12" width="17.42578125" style="27" customWidth="1"/>
    <col min="13" max="13" width="67.28515625" style="27" bestFit="1" customWidth="1"/>
    <col min="14" max="14" width="15" style="27" customWidth="1"/>
    <col min="15" max="15" width="72.28515625" style="27" customWidth="1"/>
    <col min="16" max="16" width="19.140625" style="27" customWidth="1"/>
    <col min="17" max="17" width="80" style="27" customWidth="1"/>
    <col min="18" max="19" width="0" style="27" hidden="1" customWidth="1"/>
    <col min="20" max="16384" width="11.42578125" style="27" hidden="1"/>
  </cols>
  <sheetData>
    <row r="1" spans="1:18" ht="102.75" customHeight="1">
      <c r="A1" s="133"/>
      <c r="B1" s="133"/>
      <c r="C1" s="134"/>
      <c r="D1" s="203"/>
      <c r="E1" s="203"/>
      <c r="F1" s="203"/>
      <c r="G1" s="203"/>
      <c r="H1" s="203"/>
      <c r="I1" s="203"/>
      <c r="J1" s="203"/>
      <c r="K1" s="203"/>
      <c r="L1" s="203"/>
      <c r="M1" s="203"/>
      <c r="N1" s="203"/>
      <c r="O1" s="203"/>
      <c r="P1" s="203"/>
      <c r="Q1" s="203"/>
      <c r="R1" s="133"/>
    </row>
    <row r="2" spans="1:18" ht="50.1" customHeight="1" thickBot="1">
      <c r="A2" s="204" t="s">
        <v>333</v>
      </c>
      <c r="B2" s="205"/>
      <c r="C2" s="205"/>
      <c r="D2" s="205"/>
      <c r="E2" s="205"/>
      <c r="F2" s="205"/>
      <c r="G2" s="205"/>
      <c r="H2" s="205"/>
      <c r="I2" s="205"/>
      <c r="J2" s="205"/>
      <c r="K2" s="205"/>
      <c r="L2" s="205"/>
      <c r="M2" s="205"/>
      <c r="N2" s="205"/>
      <c r="O2" s="205"/>
      <c r="P2" s="205"/>
      <c r="Q2" s="205"/>
      <c r="R2" s="133"/>
    </row>
    <row r="3" spans="1:18" ht="42.75" customHeight="1" thickBot="1">
      <c r="A3" s="202" t="s">
        <v>334</v>
      </c>
      <c r="B3" s="202"/>
      <c r="C3" s="202" t="s">
        <v>335</v>
      </c>
      <c r="D3" s="202"/>
      <c r="E3" s="202"/>
      <c r="F3" s="202"/>
      <c r="G3" s="202"/>
      <c r="H3" s="202"/>
      <c r="I3" s="206" t="s">
        <v>348</v>
      </c>
      <c r="J3" s="207"/>
      <c r="K3" s="207"/>
      <c r="L3" s="207"/>
      <c r="M3" s="207"/>
      <c r="N3" s="207"/>
      <c r="O3" s="207"/>
      <c r="P3" s="207"/>
      <c r="Q3" s="207"/>
      <c r="R3" s="133"/>
    </row>
    <row r="4" spans="1:18" ht="117" customHeight="1" thickBot="1">
      <c r="A4" s="163"/>
      <c r="B4" s="163"/>
      <c r="C4" s="163"/>
      <c r="D4" s="163"/>
      <c r="E4" s="163"/>
      <c r="F4" s="163"/>
      <c r="G4" s="163"/>
      <c r="H4" s="163"/>
      <c r="I4" s="164" t="s">
        <v>349</v>
      </c>
      <c r="J4" s="202" t="s">
        <v>350</v>
      </c>
      <c r="K4" s="202"/>
      <c r="L4" s="202" t="s">
        <v>351</v>
      </c>
      <c r="M4" s="202"/>
      <c r="N4" s="202" t="s">
        <v>352</v>
      </c>
      <c r="O4" s="202"/>
      <c r="P4" s="202" t="s">
        <v>415</v>
      </c>
      <c r="Q4" s="202"/>
      <c r="R4" s="133"/>
    </row>
    <row r="5" spans="1:18" ht="80.25" customHeight="1">
      <c r="A5" s="165" t="s">
        <v>336</v>
      </c>
      <c r="B5" s="165" t="s">
        <v>337</v>
      </c>
      <c r="C5" s="165" t="s">
        <v>338</v>
      </c>
      <c r="D5" s="165" t="s">
        <v>339</v>
      </c>
      <c r="E5" s="165" t="s">
        <v>340</v>
      </c>
      <c r="F5" s="165" t="s">
        <v>341</v>
      </c>
      <c r="G5" s="165" t="s">
        <v>156</v>
      </c>
      <c r="H5" s="165" t="s">
        <v>353</v>
      </c>
      <c r="I5" s="166" t="s">
        <v>354</v>
      </c>
      <c r="J5" s="167" t="s">
        <v>355</v>
      </c>
      <c r="K5" s="168" t="s">
        <v>356</v>
      </c>
      <c r="L5" s="168" t="s">
        <v>355</v>
      </c>
      <c r="M5" s="168" t="s">
        <v>356</v>
      </c>
      <c r="N5" s="168" t="s">
        <v>355</v>
      </c>
      <c r="O5" s="168" t="s">
        <v>356</v>
      </c>
      <c r="P5" s="168" t="s">
        <v>355</v>
      </c>
      <c r="Q5" s="168" t="s">
        <v>356</v>
      </c>
      <c r="R5" s="133"/>
    </row>
    <row r="6" spans="1:18" ht="164.25" customHeight="1">
      <c r="A6" s="171" t="s">
        <v>342</v>
      </c>
      <c r="B6" s="172" t="s">
        <v>343</v>
      </c>
      <c r="C6" s="172" t="s">
        <v>416</v>
      </c>
      <c r="D6" s="173" t="s">
        <v>357</v>
      </c>
      <c r="E6" s="171" t="s">
        <v>358</v>
      </c>
      <c r="F6" s="174">
        <v>44196</v>
      </c>
      <c r="G6" s="173" t="s">
        <v>344</v>
      </c>
      <c r="H6" s="142" t="str">
        <f>+H7</f>
        <v>German Cordón</v>
      </c>
      <c r="I6" s="169" t="s">
        <v>359</v>
      </c>
      <c r="J6" s="176" t="s">
        <v>360</v>
      </c>
      <c r="K6" s="170" t="s">
        <v>345</v>
      </c>
      <c r="L6" s="177" t="s">
        <v>360</v>
      </c>
      <c r="M6" s="170" t="s">
        <v>362</v>
      </c>
      <c r="N6" s="176" t="s">
        <v>360</v>
      </c>
      <c r="O6" s="170" t="s">
        <v>362</v>
      </c>
      <c r="P6" s="176" t="s">
        <v>360</v>
      </c>
      <c r="Q6" s="170" t="s">
        <v>362</v>
      </c>
      <c r="R6" s="133"/>
    </row>
    <row r="7" spans="1:18" ht="165" customHeight="1">
      <c r="A7" s="171" t="s">
        <v>342</v>
      </c>
      <c r="B7" s="172" t="s">
        <v>343</v>
      </c>
      <c r="C7" s="172" t="s">
        <v>347</v>
      </c>
      <c r="D7" s="173" t="s">
        <v>346</v>
      </c>
      <c r="E7" s="174">
        <v>43831</v>
      </c>
      <c r="F7" s="174">
        <v>44196</v>
      </c>
      <c r="G7" s="173" t="s">
        <v>344</v>
      </c>
      <c r="H7" s="142" t="s">
        <v>383</v>
      </c>
      <c r="I7" s="142" t="s">
        <v>359</v>
      </c>
      <c r="J7" s="176" t="s">
        <v>360</v>
      </c>
      <c r="K7" s="170" t="s">
        <v>345</v>
      </c>
      <c r="L7" s="177" t="s">
        <v>360</v>
      </c>
      <c r="M7" s="170" t="s">
        <v>345</v>
      </c>
      <c r="N7" s="176" t="s">
        <v>360</v>
      </c>
      <c r="O7" s="170" t="s">
        <v>345</v>
      </c>
      <c r="P7" s="176" t="s">
        <v>360</v>
      </c>
      <c r="Q7" s="170" t="s">
        <v>345</v>
      </c>
      <c r="R7" s="133"/>
    </row>
    <row r="8" spans="1:18" ht="173.25" customHeight="1">
      <c r="A8" s="175">
        <v>1853</v>
      </c>
      <c r="B8" s="172" t="s">
        <v>375</v>
      </c>
      <c r="C8" s="172" t="s">
        <v>376</v>
      </c>
      <c r="D8" s="173" t="s">
        <v>377</v>
      </c>
      <c r="E8" s="174">
        <v>43101</v>
      </c>
      <c r="F8" s="174">
        <v>44196</v>
      </c>
      <c r="G8" s="173" t="s">
        <v>378</v>
      </c>
      <c r="H8" s="178" t="s">
        <v>414</v>
      </c>
      <c r="I8" s="142" t="s">
        <v>359</v>
      </c>
      <c r="J8" s="176" t="s">
        <v>360</v>
      </c>
      <c r="K8" s="170" t="s">
        <v>379</v>
      </c>
      <c r="L8" s="177" t="s">
        <v>360</v>
      </c>
      <c r="M8" s="170" t="s">
        <v>380</v>
      </c>
      <c r="N8" s="176" t="s">
        <v>360</v>
      </c>
      <c r="O8" s="170" t="s">
        <v>381</v>
      </c>
      <c r="P8" s="176" t="s">
        <v>360</v>
      </c>
      <c r="Q8" s="170" t="s">
        <v>382</v>
      </c>
      <c r="R8" s="133"/>
    </row>
    <row r="9" spans="1:18" ht="15.75" hidden="1">
      <c r="A9" s="133"/>
      <c r="B9" s="133"/>
      <c r="C9" s="134"/>
      <c r="D9" s="133"/>
      <c r="E9" s="133"/>
      <c r="F9" s="133"/>
      <c r="G9" s="133"/>
      <c r="H9" s="133"/>
      <c r="I9" s="133"/>
      <c r="J9" s="133"/>
      <c r="K9" s="133"/>
      <c r="L9" s="133"/>
      <c r="M9" s="133"/>
      <c r="N9" s="133"/>
      <c r="O9" s="133"/>
      <c r="P9" s="133"/>
      <c r="Q9" s="133"/>
    </row>
    <row r="10" spans="1:18" ht="15.75" hidden="1">
      <c r="A10" s="133"/>
      <c r="B10" s="133"/>
      <c r="C10" s="134"/>
      <c r="D10" s="133"/>
      <c r="E10" s="133"/>
      <c r="F10" s="133"/>
      <c r="G10" s="133"/>
      <c r="H10" s="133"/>
      <c r="I10" s="133"/>
      <c r="J10" s="133"/>
      <c r="K10" s="133"/>
      <c r="L10" s="133"/>
      <c r="M10" s="133"/>
      <c r="N10" s="133"/>
      <c r="O10" s="133"/>
      <c r="P10" s="133"/>
      <c r="Q10" s="133"/>
    </row>
    <row r="11" spans="1:18" ht="15.75" hidden="1">
      <c r="A11" s="133"/>
      <c r="B11" s="133"/>
      <c r="C11" s="134"/>
      <c r="D11" s="133"/>
      <c r="E11" s="133"/>
      <c r="F11" s="133"/>
      <c r="G11" s="133"/>
      <c r="H11" s="133"/>
      <c r="I11" s="133"/>
      <c r="J11" s="133"/>
      <c r="K11" s="133"/>
      <c r="L11" s="133"/>
      <c r="M11" s="133"/>
      <c r="N11" s="133"/>
      <c r="O11" s="133"/>
      <c r="P11" s="133"/>
      <c r="Q11" s="133"/>
    </row>
    <row r="12" spans="1:18" ht="15.75" hidden="1">
      <c r="A12" s="133"/>
      <c r="B12" s="133"/>
      <c r="C12" s="134"/>
      <c r="D12" s="133"/>
      <c r="E12" s="133"/>
      <c r="F12" s="133"/>
      <c r="G12" s="133"/>
      <c r="H12" s="133"/>
      <c r="I12" s="133"/>
      <c r="J12" s="133"/>
      <c r="K12" s="133"/>
      <c r="L12" s="133"/>
      <c r="M12" s="133"/>
      <c r="N12" s="133"/>
      <c r="O12" s="133"/>
      <c r="P12" s="133"/>
      <c r="Q12" s="133"/>
    </row>
    <row r="13" spans="1:18" ht="15.75"/>
    <row r="14" spans="1:18" ht="15.75"/>
    <row r="15" spans="1:18" ht="15.75"/>
    <row r="16" spans="1:18" ht="15.75"/>
    <row r="17" ht="15.75"/>
    <row r="18" ht="15.75"/>
    <row r="19" ht="15.75"/>
    <row r="20" ht="15.75"/>
    <row r="21" ht="15.75"/>
    <row r="22" ht="15.75"/>
    <row r="23" ht="15.75"/>
  </sheetData>
  <autoFilter ref="A5:Q5" xr:uid="{00000000-0009-0000-0000-000000000000}"/>
  <mergeCells count="9">
    <mergeCell ref="J4:K4"/>
    <mergeCell ref="L4:M4"/>
    <mergeCell ref="N4:O4"/>
    <mergeCell ref="P4:Q4"/>
    <mergeCell ref="D1:Q1"/>
    <mergeCell ref="A2:Q2"/>
    <mergeCell ref="A3:B3"/>
    <mergeCell ref="C3:H3"/>
    <mergeCell ref="I3:Q3"/>
  </mergeCells>
  <pageMargins left="0.7" right="0.7" top="0.75" bottom="0.75" header="0.3" footer="0.3"/>
  <pageSetup orientation="portrait" horizontalDpi="4294967294" verticalDpi="4294967294"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99AB447-E29D-4FAF-AB2B-2D8FA0A9B930}">
          <x14:formula1>
            <xm:f>'C:\Users\Jorge Jaimes\Downloads\[MONITOREO DE TRAMILTES PAAC 2020 - Registro Calificado.xlsx]Hoja1'!#REF!</xm:f>
          </x14:formula1>
          <xm:sqref>I6:J7 L6:L7 N6:N7 P6:P7</xm:sqref>
        </x14:dataValidation>
        <x14:dataValidation type="list" allowBlank="1" showInputMessage="1" showErrorMessage="1" xr:uid="{626D5602-8697-49CE-8998-91A273A923AC}">
          <x14:formula1>
            <xm:f>'C:\Users\jbicenty\AppData\Local\Microsoft\Windows\INetCache\Content.Outlook\WZSKEZM5\[Monitoreo PAAC I Trimestre-Convalidaciones Básica.xlsx]Hoja1'!#REF!</xm:f>
          </x14:formula1>
          <xm:sqref>I8</xm:sqref>
        </x14:dataValidation>
        <x14:dataValidation type="list" allowBlank="1" showInputMessage="1" showErrorMessage="1" xr:uid="{B1C355A1-60D1-4CB9-8149-A541F559665D}">
          <x14:formula1>
            <xm:f>'C:\Users\Jorge Jaimes\Downloads\[FORMATO MONITOREO CONV.BYM 2020 - I trimestre 2020.xlsx]Hoja1'!#REF!</xm:f>
          </x14:formula1>
          <xm:sqref>L8 N8 P8 J8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A1:V45"/>
  <sheetViews>
    <sheetView topLeftCell="A31" zoomScale="60" zoomScaleNormal="60" workbookViewId="0">
      <selection activeCell="T41" sqref="T41"/>
    </sheetView>
  </sheetViews>
  <sheetFormatPr baseColWidth="10" defaultRowHeight="15"/>
  <cols>
    <col min="1" max="1" width="22" customWidth="1"/>
    <col min="2" max="2" width="52.7109375" customWidth="1"/>
    <col min="4" max="4" width="9.42578125" customWidth="1"/>
    <col min="5" max="5" width="7.85546875" customWidth="1"/>
    <col min="6" max="6" width="6.140625" customWidth="1"/>
    <col min="7" max="7" width="7.28515625" customWidth="1"/>
    <col min="8" max="8" width="49" style="92" customWidth="1"/>
    <col min="9" max="9" width="69" customWidth="1"/>
    <col min="10" max="10" width="19.85546875" customWidth="1"/>
    <col min="17" max="17" width="21.42578125" customWidth="1"/>
    <col min="18" max="18" width="23" customWidth="1"/>
    <col min="19" max="19" width="27.7109375" customWidth="1"/>
    <col min="20" max="20" width="18.42578125" customWidth="1"/>
    <col min="21" max="21" width="73.85546875" customWidth="1"/>
    <col min="22" max="22" width="48.28515625" customWidth="1"/>
  </cols>
  <sheetData>
    <row r="1" spans="1:22">
      <c r="A1" s="357" t="s">
        <v>94</v>
      </c>
      <c r="B1" s="357"/>
      <c r="C1" s="357"/>
      <c r="D1" s="357"/>
      <c r="E1" s="357"/>
      <c r="F1" s="357"/>
      <c r="G1" s="357"/>
      <c r="H1" s="357"/>
      <c r="I1" s="357"/>
      <c r="J1" s="357"/>
      <c r="K1" s="357"/>
      <c r="L1" s="357"/>
      <c r="M1" s="357"/>
      <c r="N1" s="357"/>
      <c r="O1" s="357"/>
      <c r="P1" s="357"/>
      <c r="Q1" s="357"/>
      <c r="R1" s="357"/>
      <c r="S1" s="357"/>
      <c r="T1" s="357"/>
      <c r="U1" s="357"/>
      <c r="V1" s="357"/>
    </row>
    <row r="2" spans="1:22">
      <c r="A2" s="357"/>
      <c r="B2" s="357"/>
      <c r="C2" s="357"/>
      <c r="D2" s="357"/>
      <c r="E2" s="357"/>
      <c r="F2" s="357"/>
      <c r="G2" s="357"/>
      <c r="H2" s="357"/>
      <c r="I2" s="357"/>
      <c r="J2" s="357"/>
      <c r="K2" s="357"/>
      <c r="L2" s="357"/>
      <c r="M2" s="357"/>
      <c r="N2" s="357"/>
      <c r="O2" s="357"/>
      <c r="P2" s="357"/>
      <c r="Q2" s="357"/>
      <c r="R2" s="357"/>
      <c r="S2" s="357"/>
      <c r="T2" s="357"/>
      <c r="U2" s="357"/>
      <c r="V2" s="357"/>
    </row>
    <row r="3" spans="1:22" ht="39.75" customHeight="1">
      <c r="A3" s="357"/>
      <c r="B3" s="357"/>
      <c r="C3" s="357"/>
      <c r="D3" s="357"/>
      <c r="E3" s="357"/>
      <c r="F3" s="357"/>
      <c r="G3" s="357"/>
      <c r="H3" s="357"/>
      <c r="I3" s="357"/>
      <c r="J3" s="357"/>
      <c r="K3" s="357"/>
      <c r="L3" s="357"/>
      <c r="M3" s="357"/>
      <c r="N3" s="357"/>
      <c r="O3" s="357"/>
      <c r="P3" s="357"/>
      <c r="Q3" s="357"/>
      <c r="R3" s="357"/>
      <c r="S3" s="357"/>
      <c r="T3" s="357"/>
      <c r="U3" s="357"/>
      <c r="V3" s="357"/>
    </row>
    <row r="4" spans="1:22" ht="20.25" customHeight="1" thickBot="1">
      <c r="A4" s="358"/>
      <c r="B4" s="358"/>
      <c r="C4" s="358"/>
      <c r="D4" s="358"/>
      <c r="E4" s="358"/>
      <c r="F4" s="358"/>
      <c r="G4" s="358"/>
      <c r="H4" s="358"/>
      <c r="I4" s="358"/>
      <c r="J4" s="358"/>
      <c r="K4" s="358"/>
      <c r="L4" s="358"/>
      <c r="M4" s="358"/>
      <c r="N4" s="358"/>
      <c r="O4" s="358"/>
      <c r="P4" s="358"/>
      <c r="Q4" s="358"/>
      <c r="R4" s="358"/>
      <c r="S4" s="358"/>
      <c r="T4" s="358"/>
      <c r="U4" s="358"/>
      <c r="V4" s="358"/>
    </row>
    <row r="5" spans="1:22" ht="54" customHeight="1" thickBot="1">
      <c r="A5" s="234" t="s">
        <v>197</v>
      </c>
      <c r="B5" s="235"/>
      <c r="C5" s="235"/>
      <c r="D5" s="235"/>
      <c r="E5" s="235"/>
      <c r="F5" s="235"/>
      <c r="G5" s="235"/>
      <c r="H5" s="235"/>
      <c r="I5" s="235"/>
      <c r="J5" s="235"/>
      <c r="K5" s="235"/>
      <c r="L5" s="235"/>
      <c r="M5" s="235"/>
      <c r="N5" s="235"/>
      <c r="O5" s="235"/>
      <c r="P5" s="235"/>
      <c r="Q5" s="235"/>
      <c r="R5" s="235"/>
      <c r="S5" s="235"/>
      <c r="T5" s="235"/>
      <c r="U5" s="235"/>
      <c r="V5" s="236"/>
    </row>
    <row r="6" spans="1:22" ht="30" customHeight="1">
      <c r="A6" s="237" t="s">
        <v>198</v>
      </c>
      <c r="B6" s="275" t="s">
        <v>199</v>
      </c>
      <c r="C6" s="277" t="s">
        <v>200</v>
      </c>
      <c r="D6" s="278"/>
      <c r="E6" s="278"/>
      <c r="F6" s="278"/>
      <c r="G6" s="279"/>
      <c r="H6" s="280" t="s">
        <v>201</v>
      </c>
      <c r="I6" s="280" t="s">
        <v>202</v>
      </c>
      <c r="J6" s="275" t="s">
        <v>203</v>
      </c>
      <c r="K6" s="265" t="s">
        <v>204</v>
      </c>
      <c r="L6" s="265"/>
      <c r="M6" s="265"/>
      <c r="N6" s="265"/>
      <c r="O6" s="265"/>
      <c r="P6" s="265"/>
      <c r="Q6" s="265" t="s">
        <v>205</v>
      </c>
      <c r="R6" s="265"/>
      <c r="S6" s="266" t="s">
        <v>206</v>
      </c>
      <c r="T6" s="268" t="s">
        <v>207</v>
      </c>
      <c r="U6" s="269"/>
      <c r="V6" s="270"/>
    </row>
    <row r="7" spans="1:22" ht="84.75" customHeight="1" thickBot="1">
      <c r="A7" s="238"/>
      <c r="B7" s="276"/>
      <c r="C7" s="130" t="s">
        <v>208</v>
      </c>
      <c r="D7" s="130" t="s">
        <v>209</v>
      </c>
      <c r="E7" s="130" t="s">
        <v>210</v>
      </c>
      <c r="F7" s="130" t="s">
        <v>211</v>
      </c>
      <c r="G7" s="131" t="s">
        <v>212</v>
      </c>
      <c r="H7" s="281"/>
      <c r="I7" s="281"/>
      <c r="J7" s="276"/>
      <c r="K7" s="39" t="s">
        <v>322</v>
      </c>
      <c r="L7" s="39" t="s">
        <v>323</v>
      </c>
      <c r="M7" s="39" t="s">
        <v>324</v>
      </c>
      <c r="N7" s="39" t="s">
        <v>325</v>
      </c>
      <c r="O7" s="39" t="s">
        <v>321</v>
      </c>
      <c r="P7" s="40" t="s">
        <v>213</v>
      </c>
      <c r="Q7" s="41" t="s">
        <v>214</v>
      </c>
      <c r="R7" s="41" t="s">
        <v>215</v>
      </c>
      <c r="S7" s="267"/>
      <c r="T7" s="97" t="s">
        <v>216</v>
      </c>
      <c r="U7" s="98" t="s">
        <v>217</v>
      </c>
      <c r="V7" s="99" t="s">
        <v>218</v>
      </c>
    </row>
    <row r="8" spans="1:22" ht="183" customHeight="1">
      <c r="A8" s="271" t="s">
        <v>219</v>
      </c>
      <c r="B8" s="224" t="s">
        <v>220</v>
      </c>
      <c r="C8" s="273" t="s">
        <v>221</v>
      </c>
      <c r="D8" s="224"/>
      <c r="E8" s="224"/>
      <c r="F8" s="224"/>
      <c r="G8" s="224"/>
      <c r="H8" s="222" t="s">
        <v>222</v>
      </c>
      <c r="I8" s="222" t="s">
        <v>223</v>
      </c>
      <c r="J8" s="224" t="s">
        <v>224</v>
      </c>
      <c r="K8" s="226">
        <v>1</v>
      </c>
      <c r="L8" s="227"/>
      <c r="M8" s="42">
        <v>0</v>
      </c>
      <c r="N8" s="42">
        <v>0</v>
      </c>
      <c r="O8" s="42" t="s">
        <v>225</v>
      </c>
      <c r="P8" s="42">
        <f>+SUM(K8:N8)</f>
        <v>1</v>
      </c>
      <c r="Q8" s="282">
        <v>43855</v>
      </c>
      <c r="R8" s="282">
        <v>43982</v>
      </c>
      <c r="S8" s="283" t="s">
        <v>42</v>
      </c>
      <c r="T8" s="43">
        <v>1</v>
      </c>
      <c r="U8" s="285" t="s">
        <v>226</v>
      </c>
      <c r="V8" s="287" t="s">
        <v>363</v>
      </c>
    </row>
    <row r="9" spans="1:22" ht="30" customHeight="1">
      <c r="A9" s="272"/>
      <c r="B9" s="225"/>
      <c r="C9" s="274"/>
      <c r="D9" s="225"/>
      <c r="E9" s="225"/>
      <c r="F9" s="225"/>
      <c r="G9" s="225"/>
      <c r="H9" s="223"/>
      <c r="I9" s="223"/>
      <c r="J9" s="225"/>
      <c r="K9" s="44">
        <v>0.6</v>
      </c>
      <c r="L9" s="44">
        <v>1</v>
      </c>
      <c r="M9" s="44">
        <v>1</v>
      </c>
      <c r="N9" s="44">
        <v>1</v>
      </c>
      <c r="O9" s="44"/>
      <c r="P9" s="44">
        <v>1</v>
      </c>
      <c r="Q9" s="216"/>
      <c r="R9" s="216"/>
      <c r="S9" s="284"/>
      <c r="T9" s="45">
        <v>0.9</v>
      </c>
      <c r="U9" s="286"/>
      <c r="V9" s="288"/>
    </row>
    <row r="10" spans="1:22" ht="97.5" customHeight="1">
      <c r="A10" s="272"/>
      <c r="B10" s="228" t="s">
        <v>227</v>
      </c>
      <c r="C10" s="289" t="s">
        <v>221</v>
      </c>
      <c r="D10" s="228"/>
      <c r="E10" s="228"/>
      <c r="F10" s="228"/>
      <c r="G10" s="228"/>
      <c r="H10" s="247" t="s">
        <v>228</v>
      </c>
      <c r="I10" s="247" t="s">
        <v>229</v>
      </c>
      <c r="J10" s="228" t="s">
        <v>230</v>
      </c>
      <c r="K10" s="297">
        <v>1</v>
      </c>
      <c r="L10" s="298"/>
      <c r="M10" s="46">
        <v>0</v>
      </c>
      <c r="N10" s="46">
        <v>0</v>
      </c>
      <c r="O10" s="46" t="s">
        <v>225</v>
      </c>
      <c r="P10" s="46">
        <f>+SUM(K10:N10)</f>
        <v>1</v>
      </c>
      <c r="Q10" s="215">
        <v>43855</v>
      </c>
      <c r="R10" s="215">
        <v>43982</v>
      </c>
      <c r="S10" s="217" t="s">
        <v>231</v>
      </c>
      <c r="T10" s="47">
        <v>1</v>
      </c>
      <c r="U10" s="291" t="s">
        <v>232</v>
      </c>
      <c r="V10" s="292" t="s">
        <v>233</v>
      </c>
    </row>
    <row r="11" spans="1:22" ht="31.5" customHeight="1">
      <c r="A11" s="272"/>
      <c r="B11" s="229"/>
      <c r="C11" s="290"/>
      <c r="D11" s="229"/>
      <c r="E11" s="229"/>
      <c r="F11" s="229"/>
      <c r="G11" s="229"/>
      <c r="H11" s="296"/>
      <c r="I11" s="296"/>
      <c r="J11" s="225"/>
      <c r="K11" s="44">
        <v>0.6</v>
      </c>
      <c r="L11" s="44">
        <v>1</v>
      </c>
      <c r="M11" s="44">
        <v>1</v>
      </c>
      <c r="N11" s="44">
        <v>1</v>
      </c>
      <c r="O11" s="44"/>
      <c r="P11" s="44">
        <v>1</v>
      </c>
      <c r="Q11" s="216"/>
      <c r="R11" s="216"/>
      <c r="S11" s="218"/>
      <c r="T11" s="45">
        <v>0.6</v>
      </c>
      <c r="U11" s="286"/>
      <c r="V11" s="292"/>
    </row>
    <row r="12" spans="1:22" ht="57.75" customHeight="1">
      <c r="A12" s="272"/>
      <c r="B12" s="229"/>
      <c r="C12" s="290"/>
      <c r="D12" s="229"/>
      <c r="E12" s="229"/>
      <c r="F12" s="229"/>
      <c r="G12" s="229"/>
      <c r="H12" s="296"/>
      <c r="I12" s="296"/>
      <c r="J12" s="228" t="s">
        <v>234</v>
      </c>
      <c r="K12" s="46">
        <v>1</v>
      </c>
      <c r="L12" s="46">
        <v>0</v>
      </c>
      <c r="M12" s="46">
        <v>1</v>
      </c>
      <c r="N12" s="46">
        <v>0</v>
      </c>
      <c r="O12" s="46" t="s">
        <v>225</v>
      </c>
      <c r="P12" s="46">
        <f>+SUM(K12:N12)</f>
        <v>2</v>
      </c>
      <c r="Q12" s="215">
        <v>43855</v>
      </c>
      <c r="R12" s="215">
        <v>44134</v>
      </c>
      <c r="S12" s="218"/>
      <c r="T12" s="47">
        <v>0</v>
      </c>
      <c r="U12" s="245" t="s">
        <v>235</v>
      </c>
      <c r="V12" s="292" t="s">
        <v>236</v>
      </c>
    </row>
    <row r="13" spans="1:22" ht="32.25" customHeight="1" thickBot="1">
      <c r="A13" s="272"/>
      <c r="B13" s="229"/>
      <c r="C13" s="290"/>
      <c r="D13" s="229"/>
      <c r="E13" s="229"/>
      <c r="F13" s="229"/>
      <c r="G13" s="229"/>
      <c r="H13" s="296"/>
      <c r="I13" s="296"/>
      <c r="J13" s="229"/>
      <c r="K13" s="48">
        <v>0.5</v>
      </c>
      <c r="L13" s="48">
        <v>0.5</v>
      </c>
      <c r="M13" s="48">
        <v>1</v>
      </c>
      <c r="N13" s="48">
        <v>1</v>
      </c>
      <c r="O13" s="48"/>
      <c r="P13" s="48">
        <v>1</v>
      </c>
      <c r="Q13" s="293"/>
      <c r="R13" s="293"/>
      <c r="S13" s="218"/>
      <c r="T13" s="49">
        <v>0.1</v>
      </c>
      <c r="U13" s="294"/>
      <c r="V13" s="295"/>
    </row>
    <row r="14" spans="1:22" ht="51.75" customHeight="1">
      <c r="A14" s="208" t="s">
        <v>237</v>
      </c>
      <c r="B14" s="211" t="s">
        <v>238</v>
      </c>
      <c r="C14" s="211"/>
      <c r="D14" s="213" t="s">
        <v>221</v>
      </c>
      <c r="E14" s="213" t="s">
        <v>221</v>
      </c>
      <c r="F14" s="211"/>
      <c r="G14" s="211"/>
      <c r="H14" s="299" t="s">
        <v>239</v>
      </c>
      <c r="I14" s="299" t="s">
        <v>240</v>
      </c>
      <c r="J14" s="211" t="s">
        <v>224</v>
      </c>
      <c r="K14" s="219">
        <v>1</v>
      </c>
      <c r="L14" s="219"/>
      <c r="M14" s="50">
        <v>0</v>
      </c>
      <c r="N14" s="50">
        <v>0</v>
      </c>
      <c r="O14" s="50" t="s">
        <v>225</v>
      </c>
      <c r="P14" s="50">
        <f>+SUM(K14:N14)</f>
        <v>1</v>
      </c>
      <c r="Q14" s="220">
        <v>43855</v>
      </c>
      <c r="R14" s="220">
        <v>43982</v>
      </c>
      <c r="S14" s="302" t="s">
        <v>241</v>
      </c>
      <c r="T14" s="51">
        <v>0</v>
      </c>
      <c r="U14" s="303" t="s">
        <v>242</v>
      </c>
      <c r="V14" s="305" t="s">
        <v>243</v>
      </c>
    </row>
    <row r="15" spans="1:22" ht="18" customHeight="1">
      <c r="A15" s="209"/>
      <c r="B15" s="212"/>
      <c r="C15" s="212"/>
      <c r="D15" s="214"/>
      <c r="E15" s="214"/>
      <c r="F15" s="212"/>
      <c r="G15" s="212"/>
      <c r="H15" s="231"/>
      <c r="I15" s="231"/>
      <c r="J15" s="212"/>
      <c r="K15" s="52">
        <v>0.6</v>
      </c>
      <c r="L15" s="52">
        <v>1</v>
      </c>
      <c r="M15" s="52">
        <v>1</v>
      </c>
      <c r="N15" s="52">
        <v>1</v>
      </c>
      <c r="O15" s="52"/>
      <c r="P15" s="52">
        <v>1</v>
      </c>
      <c r="Q15" s="221"/>
      <c r="R15" s="221"/>
      <c r="S15" s="292"/>
      <c r="T15" s="53">
        <v>0</v>
      </c>
      <c r="U15" s="304"/>
      <c r="V15" s="306"/>
    </row>
    <row r="16" spans="1:22" ht="31.5" customHeight="1">
      <c r="A16" s="209"/>
      <c r="B16" s="212" t="s">
        <v>244</v>
      </c>
      <c r="C16" s="212"/>
      <c r="D16" s="212"/>
      <c r="E16" s="214" t="s">
        <v>221</v>
      </c>
      <c r="F16" s="214" t="s">
        <v>221</v>
      </c>
      <c r="G16" s="212"/>
      <c r="H16" s="231" t="s">
        <v>245</v>
      </c>
      <c r="I16" s="231" t="s">
        <v>246</v>
      </c>
      <c r="J16" s="212" t="s">
        <v>247</v>
      </c>
      <c r="K16" s="54">
        <v>25</v>
      </c>
      <c r="L16" s="54">
        <v>50</v>
      </c>
      <c r="M16" s="54">
        <v>75</v>
      </c>
      <c r="N16" s="54">
        <v>100</v>
      </c>
      <c r="O16" s="54" t="s">
        <v>225</v>
      </c>
      <c r="P16" s="54">
        <v>100</v>
      </c>
      <c r="Q16" s="307">
        <v>43831</v>
      </c>
      <c r="R16" s="307">
        <v>44196</v>
      </c>
      <c r="S16" s="292" t="s">
        <v>248</v>
      </c>
      <c r="T16" s="55">
        <v>0</v>
      </c>
      <c r="U16" s="304" t="s">
        <v>242</v>
      </c>
      <c r="V16" s="306" t="s">
        <v>243</v>
      </c>
    </row>
    <row r="17" spans="1:22" ht="30.75" customHeight="1">
      <c r="A17" s="209"/>
      <c r="B17" s="212"/>
      <c r="C17" s="212"/>
      <c r="D17" s="212"/>
      <c r="E17" s="214"/>
      <c r="F17" s="214"/>
      <c r="G17" s="212"/>
      <c r="H17" s="231"/>
      <c r="I17" s="231"/>
      <c r="J17" s="212"/>
      <c r="K17" s="52">
        <v>0.25</v>
      </c>
      <c r="L17" s="52">
        <v>0.5</v>
      </c>
      <c r="M17" s="52">
        <v>0.75</v>
      </c>
      <c r="N17" s="52">
        <v>1</v>
      </c>
      <c r="O17" s="52"/>
      <c r="P17" s="52">
        <v>1</v>
      </c>
      <c r="Q17" s="307"/>
      <c r="R17" s="307"/>
      <c r="S17" s="292"/>
      <c r="T17" s="53">
        <v>0</v>
      </c>
      <c r="U17" s="304"/>
      <c r="V17" s="306"/>
    </row>
    <row r="18" spans="1:22" ht="35.25" customHeight="1">
      <c r="A18" s="209"/>
      <c r="B18" s="212"/>
      <c r="C18" s="212"/>
      <c r="D18" s="214" t="s">
        <v>221</v>
      </c>
      <c r="E18" s="214" t="s">
        <v>221</v>
      </c>
      <c r="F18" s="214" t="s">
        <v>221</v>
      </c>
      <c r="G18" s="212"/>
      <c r="H18" s="231" t="s">
        <v>249</v>
      </c>
      <c r="I18" s="231" t="s">
        <v>250</v>
      </c>
      <c r="J18" s="212" t="s">
        <v>251</v>
      </c>
      <c r="K18" s="54">
        <v>25</v>
      </c>
      <c r="L18" s="54">
        <v>50</v>
      </c>
      <c r="M18" s="54">
        <v>75</v>
      </c>
      <c r="N18" s="54">
        <v>100</v>
      </c>
      <c r="O18" s="54" t="s">
        <v>225</v>
      </c>
      <c r="P18" s="54">
        <v>100</v>
      </c>
      <c r="Q18" s="307">
        <v>43855</v>
      </c>
      <c r="R18" s="307">
        <v>44196</v>
      </c>
      <c r="S18" s="292"/>
      <c r="T18" s="55">
        <v>0</v>
      </c>
      <c r="U18" s="304" t="s">
        <v>242</v>
      </c>
      <c r="V18" s="306" t="s">
        <v>243</v>
      </c>
    </row>
    <row r="19" spans="1:22" ht="52.5" customHeight="1" thickBot="1">
      <c r="A19" s="210"/>
      <c r="B19" s="230"/>
      <c r="C19" s="230"/>
      <c r="D19" s="300"/>
      <c r="E19" s="300"/>
      <c r="F19" s="300"/>
      <c r="G19" s="230"/>
      <c r="H19" s="301"/>
      <c r="I19" s="301"/>
      <c r="J19" s="230"/>
      <c r="K19" s="56">
        <v>0.25</v>
      </c>
      <c r="L19" s="56">
        <v>0.5</v>
      </c>
      <c r="M19" s="56">
        <v>0.75</v>
      </c>
      <c r="N19" s="56">
        <v>1</v>
      </c>
      <c r="O19" s="56"/>
      <c r="P19" s="56">
        <v>1</v>
      </c>
      <c r="Q19" s="308"/>
      <c r="R19" s="308"/>
      <c r="S19" s="311"/>
      <c r="T19" s="57">
        <v>0</v>
      </c>
      <c r="U19" s="309"/>
      <c r="V19" s="310"/>
    </row>
    <row r="20" spans="1:22" ht="120.75" customHeight="1">
      <c r="A20" s="334" t="s">
        <v>252</v>
      </c>
      <c r="B20" s="337" t="s">
        <v>253</v>
      </c>
      <c r="C20" s="42"/>
      <c r="D20" s="42" t="s">
        <v>221</v>
      </c>
      <c r="E20" s="42" t="s">
        <v>221</v>
      </c>
      <c r="F20" s="42"/>
      <c r="G20" s="42"/>
      <c r="H20" s="93" t="s">
        <v>254</v>
      </c>
      <c r="I20" s="93" t="s">
        <v>255</v>
      </c>
      <c r="J20" s="317" t="s">
        <v>247</v>
      </c>
      <c r="K20" s="318">
        <v>25</v>
      </c>
      <c r="L20" s="318">
        <v>50</v>
      </c>
      <c r="M20" s="318">
        <v>75</v>
      </c>
      <c r="N20" s="318">
        <v>100</v>
      </c>
      <c r="O20" s="318" t="s">
        <v>225</v>
      </c>
      <c r="P20" s="318">
        <v>100</v>
      </c>
      <c r="Q20" s="320">
        <v>43831</v>
      </c>
      <c r="R20" s="320">
        <v>44196</v>
      </c>
      <c r="S20" s="321" t="s">
        <v>248</v>
      </c>
      <c r="T20" s="312">
        <v>0</v>
      </c>
      <c r="U20" s="314" t="s">
        <v>256</v>
      </c>
      <c r="V20" s="305" t="s">
        <v>243</v>
      </c>
    </row>
    <row r="21" spans="1:22" ht="78.75" customHeight="1">
      <c r="A21" s="335"/>
      <c r="B21" s="322"/>
      <c r="C21" s="46"/>
      <c r="D21" s="46"/>
      <c r="E21" s="46" t="s">
        <v>221</v>
      </c>
      <c r="F21" s="46"/>
      <c r="G21" s="46"/>
      <c r="H21" s="94" t="s">
        <v>257</v>
      </c>
      <c r="I21" s="94" t="s">
        <v>412</v>
      </c>
      <c r="J21" s="250"/>
      <c r="K21" s="319"/>
      <c r="L21" s="319"/>
      <c r="M21" s="319"/>
      <c r="N21" s="319"/>
      <c r="O21" s="319"/>
      <c r="P21" s="319"/>
      <c r="Q21" s="241"/>
      <c r="R21" s="241"/>
      <c r="S21" s="255"/>
      <c r="T21" s="313"/>
      <c r="U21" s="294"/>
      <c r="V21" s="306"/>
    </row>
    <row r="22" spans="1:22" ht="60" customHeight="1">
      <c r="A22" s="335"/>
      <c r="B22" s="322"/>
      <c r="C22" s="46"/>
      <c r="D22" s="46"/>
      <c r="E22" s="46"/>
      <c r="F22" s="46" t="s">
        <v>221</v>
      </c>
      <c r="G22" s="46"/>
      <c r="H22" s="94" t="s">
        <v>258</v>
      </c>
      <c r="I22" s="94" t="s">
        <v>259</v>
      </c>
      <c r="J22" s="250"/>
      <c r="K22" s="319"/>
      <c r="L22" s="319"/>
      <c r="M22" s="319"/>
      <c r="N22" s="319"/>
      <c r="O22" s="319"/>
      <c r="P22" s="319"/>
      <c r="Q22" s="241"/>
      <c r="R22" s="241"/>
      <c r="S22" s="255"/>
      <c r="T22" s="313"/>
      <c r="U22" s="294"/>
      <c r="V22" s="306"/>
    </row>
    <row r="23" spans="1:22">
      <c r="A23" s="335"/>
      <c r="B23" s="322"/>
      <c r="C23" s="262"/>
      <c r="D23" s="262"/>
      <c r="E23" s="262"/>
      <c r="F23" s="262"/>
      <c r="G23" s="315" t="s">
        <v>221</v>
      </c>
      <c r="H23" s="257" t="s">
        <v>260</v>
      </c>
      <c r="I23" s="316" t="s">
        <v>261</v>
      </c>
      <c r="J23" s="250"/>
      <c r="K23" s="319"/>
      <c r="L23" s="319"/>
      <c r="M23" s="319"/>
      <c r="N23" s="319"/>
      <c r="O23" s="319"/>
      <c r="P23" s="319"/>
      <c r="Q23" s="241"/>
      <c r="R23" s="241"/>
      <c r="S23" s="255"/>
      <c r="T23" s="313"/>
      <c r="U23" s="294"/>
      <c r="V23" s="306"/>
    </row>
    <row r="24" spans="1:22" ht="37.5" customHeight="1">
      <c r="A24" s="335"/>
      <c r="B24" s="322"/>
      <c r="C24" s="262"/>
      <c r="D24" s="262"/>
      <c r="E24" s="262"/>
      <c r="F24" s="262"/>
      <c r="G24" s="315"/>
      <c r="H24" s="257"/>
      <c r="I24" s="316"/>
      <c r="J24" s="250"/>
      <c r="K24" s="44">
        <v>0.25</v>
      </c>
      <c r="L24" s="44">
        <v>0.5</v>
      </c>
      <c r="M24" s="44">
        <v>0.75</v>
      </c>
      <c r="N24" s="44">
        <v>1</v>
      </c>
      <c r="O24" s="44"/>
      <c r="P24" s="44">
        <v>1</v>
      </c>
      <c r="Q24" s="241"/>
      <c r="R24" s="241"/>
      <c r="S24" s="255"/>
      <c r="T24" s="58">
        <v>0</v>
      </c>
      <c r="U24" s="246"/>
      <c r="V24" s="306"/>
    </row>
    <row r="25" spans="1:22">
      <c r="A25" s="335"/>
      <c r="B25" s="250" t="s">
        <v>262</v>
      </c>
      <c r="C25" s="262"/>
      <c r="D25" s="325" t="s">
        <v>221</v>
      </c>
      <c r="E25" s="250"/>
      <c r="F25" s="250"/>
      <c r="G25" s="250"/>
      <c r="H25" s="326" t="s">
        <v>263</v>
      </c>
      <c r="I25" s="257" t="s">
        <v>264</v>
      </c>
      <c r="J25" s="250" t="s">
        <v>224</v>
      </c>
      <c r="K25" s="327">
        <v>1</v>
      </c>
      <c r="L25" s="328"/>
      <c r="M25" s="46">
        <v>0</v>
      </c>
      <c r="N25" s="46">
        <v>0</v>
      </c>
      <c r="O25" s="46" t="s">
        <v>225</v>
      </c>
      <c r="P25" s="59">
        <f>+SUM(K25:N25)</f>
        <v>1</v>
      </c>
      <c r="Q25" s="241">
        <v>43855</v>
      </c>
      <c r="R25" s="241">
        <v>44012</v>
      </c>
      <c r="S25" s="255" t="s">
        <v>241</v>
      </c>
      <c r="T25" s="60">
        <v>0</v>
      </c>
      <c r="U25" s="245" t="s">
        <v>265</v>
      </c>
      <c r="V25" s="306" t="s">
        <v>266</v>
      </c>
    </row>
    <row r="26" spans="1:22" ht="98.25" customHeight="1">
      <c r="A26" s="335"/>
      <c r="B26" s="250"/>
      <c r="C26" s="262"/>
      <c r="D26" s="325"/>
      <c r="E26" s="250"/>
      <c r="F26" s="250"/>
      <c r="G26" s="250"/>
      <c r="H26" s="326"/>
      <c r="I26" s="257"/>
      <c r="J26" s="250"/>
      <c r="K26" s="44">
        <v>0</v>
      </c>
      <c r="L26" s="44">
        <v>0.6</v>
      </c>
      <c r="M26" s="44">
        <v>1</v>
      </c>
      <c r="N26" s="44">
        <v>1</v>
      </c>
      <c r="O26" s="44"/>
      <c r="P26" s="44">
        <v>1</v>
      </c>
      <c r="Q26" s="262"/>
      <c r="R26" s="262"/>
      <c r="S26" s="255"/>
      <c r="T26" s="58">
        <v>0</v>
      </c>
      <c r="U26" s="246"/>
      <c r="V26" s="306"/>
    </row>
    <row r="27" spans="1:22">
      <c r="A27" s="335"/>
      <c r="B27" s="322" t="s">
        <v>267</v>
      </c>
      <c r="C27" s="262"/>
      <c r="D27" s="262"/>
      <c r="E27" s="262"/>
      <c r="F27" s="262"/>
      <c r="G27" s="315" t="s">
        <v>221</v>
      </c>
      <c r="H27" s="257" t="s">
        <v>268</v>
      </c>
      <c r="I27" s="316" t="s">
        <v>269</v>
      </c>
      <c r="J27" s="250" t="s">
        <v>270</v>
      </c>
      <c r="K27" s="46">
        <v>0</v>
      </c>
      <c r="L27" s="46">
        <v>0</v>
      </c>
      <c r="M27" s="327">
        <v>1</v>
      </c>
      <c r="N27" s="328"/>
      <c r="O27" s="61" t="s">
        <v>225</v>
      </c>
      <c r="P27" s="59">
        <f>+SUM(K27:N27)</f>
        <v>1</v>
      </c>
      <c r="Q27" s="332">
        <v>44013</v>
      </c>
      <c r="R27" s="332">
        <v>44135</v>
      </c>
      <c r="S27" s="263" t="s">
        <v>241</v>
      </c>
      <c r="T27" s="60">
        <v>0</v>
      </c>
      <c r="U27" s="245" t="s">
        <v>265</v>
      </c>
      <c r="V27" s="306" t="s">
        <v>266</v>
      </c>
    </row>
    <row r="28" spans="1:22" ht="56.25" customHeight="1" thickBot="1">
      <c r="A28" s="336"/>
      <c r="B28" s="323"/>
      <c r="C28" s="324"/>
      <c r="D28" s="324"/>
      <c r="E28" s="324"/>
      <c r="F28" s="324"/>
      <c r="G28" s="329"/>
      <c r="H28" s="344"/>
      <c r="I28" s="330"/>
      <c r="J28" s="331"/>
      <c r="K28" s="62">
        <v>0</v>
      </c>
      <c r="L28" s="62">
        <v>1</v>
      </c>
      <c r="M28" s="62">
        <v>0.7</v>
      </c>
      <c r="N28" s="62">
        <v>1</v>
      </c>
      <c r="O28" s="62"/>
      <c r="P28" s="62">
        <v>1</v>
      </c>
      <c r="Q28" s="333"/>
      <c r="R28" s="333"/>
      <c r="S28" s="264"/>
      <c r="T28" s="63">
        <v>0</v>
      </c>
      <c r="U28" s="246"/>
      <c r="V28" s="306"/>
    </row>
    <row r="29" spans="1:22">
      <c r="A29" s="339" t="s">
        <v>271</v>
      </c>
      <c r="B29" s="258" t="s">
        <v>272</v>
      </c>
      <c r="C29" s="342"/>
      <c r="D29" s="258"/>
      <c r="E29" s="343" t="s">
        <v>221</v>
      </c>
      <c r="F29" s="343" t="s">
        <v>221</v>
      </c>
      <c r="G29" s="258"/>
      <c r="H29" s="256" t="s">
        <v>273</v>
      </c>
      <c r="I29" s="256" t="s">
        <v>274</v>
      </c>
      <c r="J29" s="258" t="s">
        <v>234</v>
      </c>
      <c r="K29" s="64">
        <v>0</v>
      </c>
      <c r="L29" s="259">
        <v>1</v>
      </c>
      <c r="M29" s="260"/>
      <c r="N29" s="64">
        <v>0</v>
      </c>
      <c r="O29" s="64" t="s">
        <v>225</v>
      </c>
      <c r="P29" s="65">
        <f>+SUM(K29:N29)</f>
        <v>1</v>
      </c>
      <c r="Q29" s="261">
        <v>43922</v>
      </c>
      <c r="R29" s="261">
        <v>44073</v>
      </c>
      <c r="S29" s="338" t="s">
        <v>241</v>
      </c>
      <c r="T29" s="66">
        <v>0</v>
      </c>
      <c r="U29" s="245" t="s">
        <v>265</v>
      </c>
      <c r="V29" s="306" t="s">
        <v>266</v>
      </c>
    </row>
    <row r="30" spans="1:22" ht="52.5" customHeight="1">
      <c r="A30" s="340"/>
      <c r="B30" s="250"/>
      <c r="C30" s="262"/>
      <c r="D30" s="250"/>
      <c r="E30" s="325"/>
      <c r="F30" s="325"/>
      <c r="G30" s="250"/>
      <c r="H30" s="257"/>
      <c r="I30" s="257"/>
      <c r="J30" s="250"/>
      <c r="K30" s="48">
        <v>0</v>
      </c>
      <c r="L30" s="48">
        <v>0.6</v>
      </c>
      <c r="M30" s="48">
        <v>1</v>
      </c>
      <c r="N30" s="48">
        <v>1</v>
      </c>
      <c r="O30" s="48"/>
      <c r="P30" s="48">
        <v>1</v>
      </c>
      <c r="Q30" s="262"/>
      <c r="R30" s="262"/>
      <c r="S30" s="255"/>
      <c r="T30" s="67">
        <v>0</v>
      </c>
      <c r="U30" s="246"/>
      <c r="V30" s="306"/>
    </row>
    <row r="31" spans="1:22">
      <c r="A31" s="340"/>
      <c r="B31" s="250" t="s">
        <v>275</v>
      </c>
      <c r="C31" s="262"/>
      <c r="D31" s="315" t="s">
        <v>221</v>
      </c>
      <c r="E31" s="315" t="s">
        <v>221</v>
      </c>
      <c r="F31" s="315" t="s">
        <v>221</v>
      </c>
      <c r="G31" s="315" t="s">
        <v>221</v>
      </c>
      <c r="H31" s="257" t="s">
        <v>413</v>
      </c>
      <c r="I31" s="257" t="s">
        <v>276</v>
      </c>
      <c r="J31" s="253" t="s">
        <v>277</v>
      </c>
      <c r="K31" s="68">
        <v>0.1</v>
      </c>
      <c r="L31" s="69">
        <v>0.3</v>
      </c>
      <c r="M31" s="69">
        <v>0.7</v>
      </c>
      <c r="N31" s="69">
        <v>1</v>
      </c>
      <c r="O31" s="46" t="s">
        <v>225</v>
      </c>
      <c r="P31" s="70">
        <v>1</v>
      </c>
      <c r="Q31" s="254">
        <v>43855</v>
      </c>
      <c r="R31" s="241">
        <v>44196</v>
      </c>
      <c r="S31" s="255" t="s">
        <v>241</v>
      </c>
      <c r="T31" s="71">
        <v>0</v>
      </c>
      <c r="U31" s="245" t="s">
        <v>242</v>
      </c>
      <c r="V31" s="306" t="s">
        <v>243</v>
      </c>
    </row>
    <row r="32" spans="1:22" ht="42.75" customHeight="1">
      <c r="A32" s="340"/>
      <c r="B32" s="250"/>
      <c r="C32" s="262"/>
      <c r="D32" s="315"/>
      <c r="E32" s="315"/>
      <c r="F32" s="315"/>
      <c r="G32" s="315"/>
      <c r="H32" s="257"/>
      <c r="I32" s="257"/>
      <c r="J32" s="253"/>
      <c r="K32" s="72">
        <v>0.1</v>
      </c>
      <c r="L32" s="73">
        <v>0.3</v>
      </c>
      <c r="M32" s="73">
        <v>0.7</v>
      </c>
      <c r="N32" s="73">
        <v>1</v>
      </c>
      <c r="O32" s="74"/>
      <c r="P32" s="75">
        <v>1</v>
      </c>
      <c r="Q32" s="254"/>
      <c r="R32" s="241"/>
      <c r="S32" s="255"/>
      <c r="T32" s="76">
        <v>0</v>
      </c>
      <c r="U32" s="246"/>
      <c r="V32" s="306"/>
    </row>
    <row r="33" spans="1:22">
      <c r="A33" s="340"/>
      <c r="B33" s="250" t="s">
        <v>278</v>
      </c>
      <c r="C33" s="262"/>
      <c r="D33" s="262"/>
      <c r="E33" s="262"/>
      <c r="F33" s="262"/>
      <c r="G33" s="315" t="s">
        <v>221</v>
      </c>
      <c r="H33" s="257" t="s">
        <v>279</v>
      </c>
      <c r="I33" s="257" t="s">
        <v>280</v>
      </c>
      <c r="J33" s="250" t="s">
        <v>224</v>
      </c>
      <c r="K33" s="77">
        <v>0</v>
      </c>
      <c r="L33" s="77">
        <v>0</v>
      </c>
      <c r="M33" s="77">
        <v>0</v>
      </c>
      <c r="N33" s="251">
        <v>1</v>
      </c>
      <c r="O33" s="252"/>
      <c r="P33" s="78">
        <f>+SUM(K33:N33)</f>
        <v>1</v>
      </c>
      <c r="Q33" s="241">
        <v>44105</v>
      </c>
      <c r="R33" s="241">
        <v>44211</v>
      </c>
      <c r="S33" s="255" t="s">
        <v>34</v>
      </c>
      <c r="T33" s="79">
        <v>0</v>
      </c>
      <c r="U33" s="245" t="s">
        <v>265</v>
      </c>
      <c r="V33" s="306" t="s">
        <v>266</v>
      </c>
    </row>
    <row r="34" spans="1:22" ht="34.5" customHeight="1">
      <c r="A34" s="340"/>
      <c r="B34" s="250"/>
      <c r="C34" s="262"/>
      <c r="D34" s="262"/>
      <c r="E34" s="262"/>
      <c r="F34" s="262"/>
      <c r="G34" s="315"/>
      <c r="H34" s="257"/>
      <c r="I34" s="257"/>
      <c r="J34" s="250"/>
      <c r="K34" s="44">
        <v>0</v>
      </c>
      <c r="L34" s="44">
        <v>0</v>
      </c>
      <c r="M34" s="44">
        <v>0</v>
      </c>
      <c r="N34" s="248">
        <v>1</v>
      </c>
      <c r="O34" s="249"/>
      <c r="P34" s="44">
        <v>1</v>
      </c>
      <c r="Q34" s="241"/>
      <c r="R34" s="241"/>
      <c r="S34" s="352"/>
      <c r="T34" s="58">
        <v>0</v>
      </c>
      <c r="U34" s="246"/>
      <c r="V34" s="306"/>
    </row>
    <row r="35" spans="1:22" ht="57" customHeight="1">
      <c r="A35" s="340"/>
      <c r="B35" s="228" t="s">
        <v>281</v>
      </c>
      <c r="C35" s="345"/>
      <c r="D35" s="345"/>
      <c r="E35" s="345"/>
      <c r="F35" s="345"/>
      <c r="G35" s="347" t="s">
        <v>221</v>
      </c>
      <c r="H35" s="247" t="s">
        <v>282</v>
      </c>
      <c r="I35" s="247" t="s">
        <v>283</v>
      </c>
      <c r="J35" s="228" t="s">
        <v>224</v>
      </c>
      <c r="K35" s="46">
        <v>1</v>
      </c>
      <c r="L35" s="46">
        <v>0</v>
      </c>
      <c r="M35" s="46">
        <v>0</v>
      </c>
      <c r="N35" s="46">
        <v>0</v>
      </c>
      <c r="O35" s="46" t="s">
        <v>225</v>
      </c>
      <c r="P35" s="46">
        <f>+SUM(K35:N35)</f>
        <v>1</v>
      </c>
      <c r="Q35" s="215">
        <v>43855</v>
      </c>
      <c r="R35" s="364">
        <v>43921</v>
      </c>
      <c r="S35" s="368" t="s">
        <v>241</v>
      </c>
      <c r="T35" s="80">
        <v>1</v>
      </c>
      <c r="U35" s="245" t="s">
        <v>284</v>
      </c>
      <c r="V35" s="292" t="s">
        <v>285</v>
      </c>
    </row>
    <row r="36" spans="1:22" ht="53.25" customHeight="1" thickBot="1">
      <c r="A36" s="340"/>
      <c r="B36" s="229"/>
      <c r="C36" s="346"/>
      <c r="D36" s="346"/>
      <c r="E36" s="346"/>
      <c r="F36" s="346"/>
      <c r="G36" s="348"/>
      <c r="H36" s="223"/>
      <c r="I36" s="223"/>
      <c r="J36" s="225"/>
      <c r="K36" s="44">
        <v>1</v>
      </c>
      <c r="L36" s="44">
        <v>1</v>
      </c>
      <c r="M36" s="44">
        <v>1</v>
      </c>
      <c r="N36" s="44">
        <v>1</v>
      </c>
      <c r="O36" s="44"/>
      <c r="P36" s="44">
        <v>1</v>
      </c>
      <c r="Q36" s="216"/>
      <c r="R36" s="365"/>
      <c r="S36" s="368"/>
      <c r="T36" s="81">
        <v>1</v>
      </c>
      <c r="U36" s="349"/>
      <c r="V36" s="311"/>
    </row>
    <row r="37" spans="1:22" ht="42.75" customHeight="1">
      <c r="A37" s="340"/>
      <c r="B37" s="229"/>
      <c r="C37" s="82"/>
      <c r="D37" s="347" t="s">
        <v>221</v>
      </c>
      <c r="E37" s="347" t="s">
        <v>221</v>
      </c>
      <c r="F37" s="347" t="s">
        <v>221</v>
      </c>
      <c r="G37" s="347" t="s">
        <v>221</v>
      </c>
      <c r="H37" s="350" t="s">
        <v>286</v>
      </c>
      <c r="I37" s="247" t="s">
        <v>287</v>
      </c>
      <c r="J37" s="228" t="s">
        <v>288</v>
      </c>
      <c r="K37" s="83">
        <v>0</v>
      </c>
      <c r="L37" s="84">
        <v>1</v>
      </c>
      <c r="M37" s="83">
        <v>0</v>
      </c>
      <c r="N37" s="83">
        <v>0</v>
      </c>
      <c r="O37" s="83" t="s">
        <v>225</v>
      </c>
      <c r="P37" s="85">
        <v>1</v>
      </c>
      <c r="Q37" s="215">
        <v>43922</v>
      </c>
      <c r="R37" s="364">
        <v>43982</v>
      </c>
      <c r="S37" s="368"/>
      <c r="T37" s="86">
        <v>0</v>
      </c>
      <c r="U37" s="294" t="s">
        <v>265</v>
      </c>
      <c r="V37" s="366" t="s">
        <v>266</v>
      </c>
    </row>
    <row r="38" spans="1:22" ht="45.75" customHeight="1">
      <c r="A38" s="340"/>
      <c r="B38" s="225"/>
      <c r="C38" s="82"/>
      <c r="D38" s="348"/>
      <c r="E38" s="348"/>
      <c r="F38" s="348"/>
      <c r="G38" s="348"/>
      <c r="H38" s="351"/>
      <c r="I38" s="223"/>
      <c r="J38" s="225"/>
      <c r="K38" s="44">
        <v>0</v>
      </c>
      <c r="L38" s="44">
        <v>1</v>
      </c>
      <c r="M38" s="44">
        <v>1</v>
      </c>
      <c r="N38" s="44">
        <v>1</v>
      </c>
      <c r="O38" s="44"/>
      <c r="P38" s="44">
        <v>1</v>
      </c>
      <c r="Q38" s="216"/>
      <c r="R38" s="365"/>
      <c r="S38" s="368"/>
      <c r="T38" s="58">
        <v>0</v>
      </c>
      <c r="U38" s="246"/>
      <c r="V38" s="366"/>
    </row>
    <row r="39" spans="1:22" ht="87.75" customHeight="1">
      <c r="A39" s="340"/>
      <c r="B39" s="250" t="s">
        <v>289</v>
      </c>
      <c r="C39" s="345"/>
      <c r="D39" s="345"/>
      <c r="E39" s="345"/>
      <c r="F39" s="345"/>
      <c r="G39" s="347" t="s">
        <v>221</v>
      </c>
      <c r="H39" s="360" t="s">
        <v>290</v>
      </c>
      <c r="I39" s="257" t="s">
        <v>291</v>
      </c>
      <c r="J39" s="250" t="s">
        <v>224</v>
      </c>
      <c r="K39" s="46">
        <v>0</v>
      </c>
      <c r="L39" s="46">
        <v>0</v>
      </c>
      <c r="M39" s="46">
        <v>0</v>
      </c>
      <c r="N39" s="327">
        <v>1</v>
      </c>
      <c r="O39" s="328"/>
      <c r="P39" s="59">
        <f>+SUM(K39:N39)</f>
        <v>1</v>
      </c>
      <c r="Q39" s="241">
        <v>44105</v>
      </c>
      <c r="R39" s="241">
        <v>44196</v>
      </c>
      <c r="S39" s="243" t="s">
        <v>187</v>
      </c>
      <c r="T39" s="96">
        <v>0</v>
      </c>
      <c r="U39" s="245" t="s">
        <v>265</v>
      </c>
      <c r="V39" s="353" t="s">
        <v>266</v>
      </c>
    </row>
    <row r="40" spans="1:22" ht="30.75" customHeight="1" thickBot="1">
      <c r="A40" s="341"/>
      <c r="B40" s="363"/>
      <c r="C40" s="367"/>
      <c r="D40" s="367"/>
      <c r="E40" s="367"/>
      <c r="F40" s="367"/>
      <c r="G40" s="359"/>
      <c r="H40" s="361"/>
      <c r="I40" s="362"/>
      <c r="J40" s="363"/>
      <c r="K40" s="87">
        <v>0</v>
      </c>
      <c r="L40" s="87">
        <v>0</v>
      </c>
      <c r="M40" s="87">
        <v>0</v>
      </c>
      <c r="N40" s="239">
        <v>1</v>
      </c>
      <c r="O40" s="240"/>
      <c r="P40" s="87">
        <v>1</v>
      </c>
      <c r="Q40" s="242"/>
      <c r="R40" s="242"/>
      <c r="S40" s="244"/>
      <c r="T40" s="63">
        <v>0</v>
      </c>
      <c r="U40" s="246"/>
      <c r="V40" s="354"/>
    </row>
    <row r="41" spans="1:22" ht="27.75" thickBot="1">
      <c r="A41" s="88"/>
      <c r="B41" s="88"/>
      <c r="C41" s="88"/>
      <c r="D41" s="88"/>
      <c r="E41" s="88"/>
      <c r="F41" s="88"/>
      <c r="G41" s="88"/>
      <c r="H41" s="95"/>
      <c r="I41" s="38"/>
      <c r="J41" s="89" t="s">
        <v>292</v>
      </c>
      <c r="K41" s="90">
        <f>+(K9+K11+K13+K15+K17+K24+K26+K28+K30+K32+K34+K40+K19+K36+K38)/15</f>
        <v>0.27666666666666667</v>
      </c>
      <c r="L41" s="90">
        <f>+(L9+L11+L13+L15+L17+L24+L26+L28+L30+L32+L34+L40+L19+L36+L38)/15</f>
        <v>0.6333333333333333</v>
      </c>
      <c r="M41" s="90">
        <f>+(M9+M11+M13+M15+M17+M24+M26+M28+M30+M32+M34+M40+M19+M36+M38)/15</f>
        <v>0.77666666666666662</v>
      </c>
      <c r="N41" s="232">
        <f>+(N9+N11+N13+N15+N17+N24+N26+N28+N30+N32+N34+N40+N19+N36+N38)/15</f>
        <v>1</v>
      </c>
      <c r="O41" s="233"/>
      <c r="P41" s="90">
        <f>+(P9+P11+P13+P15+P17+P24+P26+P28+P30+P32+P34+P40+P19+P36+P38)/15</f>
        <v>1</v>
      </c>
      <c r="Q41" s="38"/>
      <c r="R41" s="38"/>
      <c r="S41" s="38"/>
      <c r="T41" s="90">
        <f>+(T9+T11+T13+T15+T17+T24+T26+T28+T30+T32+T34+T40+T19+T36+T38)/15</f>
        <v>0.17333333333333334</v>
      </c>
      <c r="U41" s="38"/>
      <c r="V41" s="38"/>
    </row>
    <row r="42" spans="1:22">
      <c r="A42" s="355" t="s">
        <v>293</v>
      </c>
      <c r="B42" s="355"/>
      <c r="C42" s="355"/>
      <c r="D42" s="355"/>
      <c r="E42" s="355"/>
      <c r="F42" s="355"/>
      <c r="G42" s="355"/>
      <c r="H42" s="355"/>
      <c r="I42" s="355"/>
      <c r="J42" s="355"/>
      <c r="K42" s="38"/>
      <c r="L42" s="38"/>
      <c r="M42" s="38"/>
      <c r="N42" s="38"/>
      <c r="O42" s="38"/>
      <c r="P42" s="38"/>
      <c r="Q42" s="38"/>
      <c r="R42" s="38"/>
      <c r="S42" s="38"/>
      <c r="T42" s="38"/>
      <c r="U42" s="38"/>
      <c r="V42" s="38"/>
    </row>
    <row r="43" spans="1:22" ht="27">
      <c r="A43" s="91" t="s">
        <v>294</v>
      </c>
      <c r="B43" s="88"/>
      <c r="C43" s="88"/>
      <c r="D43" s="88"/>
      <c r="E43" s="88"/>
      <c r="F43" s="88"/>
      <c r="G43" s="88"/>
      <c r="H43" s="95"/>
      <c r="I43" s="38"/>
      <c r="J43" s="38"/>
      <c r="K43" s="38"/>
      <c r="L43" s="38"/>
      <c r="M43" s="38"/>
      <c r="N43" s="38"/>
      <c r="O43" s="38"/>
      <c r="P43" s="38"/>
      <c r="Q43" s="38"/>
      <c r="R43" s="38"/>
      <c r="S43" s="38"/>
      <c r="T43" s="38"/>
      <c r="U43" s="38"/>
      <c r="V43" s="38"/>
    </row>
    <row r="44" spans="1:22" ht="27">
      <c r="A44" s="91" t="s">
        <v>295</v>
      </c>
      <c r="B44" s="88"/>
      <c r="C44" s="88"/>
      <c r="D44" s="88"/>
      <c r="E44" s="88"/>
      <c r="F44" s="88"/>
      <c r="G44" s="88"/>
      <c r="H44" s="95"/>
      <c r="I44" s="38"/>
      <c r="J44" s="38"/>
      <c r="K44" s="38"/>
      <c r="L44" s="38"/>
      <c r="M44" s="38"/>
      <c r="N44" s="38"/>
      <c r="O44" s="38"/>
      <c r="P44" s="38"/>
      <c r="Q44" s="38"/>
      <c r="R44" s="38"/>
      <c r="S44" s="38"/>
      <c r="T44" s="38"/>
      <c r="U44" s="38"/>
      <c r="V44" s="38"/>
    </row>
    <row r="45" spans="1:22">
      <c r="A45" s="356" t="s">
        <v>296</v>
      </c>
      <c r="B45" s="356"/>
      <c r="C45" s="356"/>
      <c r="D45" s="356"/>
      <c r="E45" s="356"/>
      <c r="F45" s="356"/>
      <c r="G45" s="356"/>
      <c r="H45" s="356"/>
      <c r="I45" s="356"/>
      <c r="J45" s="356"/>
      <c r="K45" s="38"/>
      <c r="L45" s="38"/>
      <c r="M45" s="38"/>
      <c r="N45" s="38"/>
      <c r="O45" s="38"/>
      <c r="P45" s="38"/>
      <c r="Q45" s="38"/>
      <c r="R45" s="38"/>
      <c r="S45" s="38"/>
      <c r="T45" s="38"/>
      <c r="U45" s="38"/>
      <c r="V45" s="38"/>
    </row>
  </sheetData>
  <mergeCells count="232">
    <mergeCell ref="V39:V40"/>
    <mergeCell ref="A42:J42"/>
    <mergeCell ref="A45:J45"/>
    <mergeCell ref="A1:V4"/>
    <mergeCell ref="G39:G40"/>
    <mergeCell ref="H39:H40"/>
    <mergeCell ref="I39:I40"/>
    <mergeCell ref="J39:J40"/>
    <mergeCell ref="N39:O39"/>
    <mergeCell ref="Q39:Q40"/>
    <mergeCell ref="J37:J38"/>
    <mergeCell ref="Q37:Q38"/>
    <mergeCell ref="R37:R38"/>
    <mergeCell ref="U37:U38"/>
    <mergeCell ref="V37:V38"/>
    <mergeCell ref="B39:B40"/>
    <mergeCell ref="C39:C40"/>
    <mergeCell ref="D39:D40"/>
    <mergeCell ref="E39:E40"/>
    <mergeCell ref="F39:F40"/>
    <mergeCell ref="R35:R36"/>
    <mergeCell ref="S35:S38"/>
    <mergeCell ref="F37:F38"/>
    <mergeCell ref="G37:G38"/>
    <mergeCell ref="H37:H38"/>
    <mergeCell ref="I37:I38"/>
    <mergeCell ref="S33:S34"/>
    <mergeCell ref="U33:U34"/>
    <mergeCell ref="H35:H36"/>
    <mergeCell ref="V35:V36"/>
    <mergeCell ref="V33:V34"/>
    <mergeCell ref="V29:V30"/>
    <mergeCell ref="B31:B32"/>
    <mergeCell ref="C31:C32"/>
    <mergeCell ref="D31:D32"/>
    <mergeCell ref="E31:E32"/>
    <mergeCell ref="F31:F32"/>
    <mergeCell ref="G31:G32"/>
    <mergeCell ref="H31:H32"/>
    <mergeCell ref="I31:I32"/>
    <mergeCell ref="U31:U32"/>
    <mergeCell ref="V31:V32"/>
    <mergeCell ref="B33:B34"/>
    <mergeCell ref="C33:C34"/>
    <mergeCell ref="D33:D34"/>
    <mergeCell ref="E33:E34"/>
    <mergeCell ref="F33:F34"/>
    <mergeCell ref="G33:G34"/>
    <mergeCell ref="A20:A28"/>
    <mergeCell ref="B20:B24"/>
    <mergeCell ref="R29:R30"/>
    <mergeCell ref="S29:S30"/>
    <mergeCell ref="U29:U30"/>
    <mergeCell ref="A29:A40"/>
    <mergeCell ref="B29:B30"/>
    <mergeCell ref="C29:C30"/>
    <mergeCell ref="D29:D30"/>
    <mergeCell ref="E29:E30"/>
    <mergeCell ref="F29:F30"/>
    <mergeCell ref="G29:G30"/>
    <mergeCell ref="H29:H30"/>
    <mergeCell ref="H27:H28"/>
    <mergeCell ref="B35:B38"/>
    <mergeCell ref="C35:C36"/>
    <mergeCell ref="D35:D36"/>
    <mergeCell ref="E35:E36"/>
    <mergeCell ref="F35:F36"/>
    <mergeCell ref="G35:G36"/>
    <mergeCell ref="U35:U36"/>
    <mergeCell ref="I33:I34"/>
    <mergeCell ref="D37:D38"/>
    <mergeCell ref="E37:E38"/>
    <mergeCell ref="H33:H34"/>
    <mergeCell ref="Q25:Q26"/>
    <mergeCell ref="R25:R26"/>
    <mergeCell ref="J27:J28"/>
    <mergeCell ref="M27:N27"/>
    <mergeCell ref="Q27:Q28"/>
    <mergeCell ref="R27:R28"/>
    <mergeCell ref="S25:S26"/>
    <mergeCell ref="U25:U26"/>
    <mergeCell ref="V25:V26"/>
    <mergeCell ref="B27:B28"/>
    <mergeCell ref="C27:C28"/>
    <mergeCell ref="D27:D28"/>
    <mergeCell ref="E27:E28"/>
    <mergeCell ref="F27:F28"/>
    <mergeCell ref="B25:B26"/>
    <mergeCell ref="C25:C26"/>
    <mergeCell ref="D25:D26"/>
    <mergeCell ref="E25:E26"/>
    <mergeCell ref="H25:H26"/>
    <mergeCell ref="I25:I26"/>
    <mergeCell ref="J25:J26"/>
    <mergeCell ref="K25:L25"/>
    <mergeCell ref="F25:F26"/>
    <mergeCell ref="G25:G26"/>
    <mergeCell ref="G27:G28"/>
    <mergeCell ref="U27:U28"/>
    <mergeCell ref="V27:V28"/>
    <mergeCell ref="I27:I28"/>
    <mergeCell ref="T20:T23"/>
    <mergeCell ref="U20:U24"/>
    <mergeCell ref="V20:V24"/>
    <mergeCell ref="C23:C24"/>
    <mergeCell ref="D23:D24"/>
    <mergeCell ref="E23:E24"/>
    <mergeCell ref="F23:F24"/>
    <mergeCell ref="G23:G24"/>
    <mergeCell ref="H23:H24"/>
    <mergeCell ref="I23:I24"/>
    <mergeCell ref="J20:J24"/>
    <mergeCell ref="K20:K23"/>
    <mergeCell ref="L20:L23"/>
    <mergeCell ref="M20:M23"/>
    <mergeCell ref="N20:N23"/>
    <mergeCell ref="O20:O23"/>
    <mergeCell ref="P20:P23"/>
    <mergeCell ref="Q20:Q24"/>
    <mergeCell ref="R20:R24"/>
    <mergeCell ref="S20:S24"/>
    <mergeCell ref="V14:V15"/>
    <mergeCell ref="I14:I15"/>
    <mergeCell ref="J14:J15"/>
    <mergeCell ref="I16:I17"/>
    <mergeCell ref="J16:J17"/>
    <mergeCell ref="Q14:Q15"/>
    <mergeCell ref="Q16:Q17"/>
    <mergeCell ref="I18:I19"/>
    <mergeCell ref="J18:J19"/>
    <mergeCell ref="Q18:Q19"/>
    <mergeCell ref="R18:R19"/>
    <mergeCell ref="U18:U19"/>
    <mergeCell ref="V18:V19"/>
    <mergeCell ref="R16:R17"/>
    <mergeCell ref="S16:S19"/>
    <mergeCell ref="U16:U17"/>
    <mergeCell ref="V16:V17"/>
    <mergeCell ref="H14:H15"/>
    <mergeCell ref="C18:C19"/>
    <mergeCell ref="D18:D19"/>
    <mergeCell ref="E18:E19"/>
    <mergeCell ref="F18:F19"/>
    <mergeCell ref="G18:G19"/>
    <mergeCell ref="H18:H19"/>
    <mergeCell ref="S14:S15"/>
    <mergeCell ref="U14:U15"/>
    <mergeCell ref="U10:U11"/>
    <mergeCell ref="V10:V11"/>
    <mergeCell ref="J12:J13"/>
    <mergeCell ref="Q12:Q13"/>
    <mergeCell ref="R12:R13"/>
    <mergeCell ref="U12:U13"/>
    <mergeCell ref="V12:V13"/>
    <mergeCell ref="G10:G13"/>
    <mergeCell ref="H10:H13"/>
    <mergeCell ref="I10:I13"/>
    <mergeCell ref="J10:J11"/>
    <mergeCell ref="K10:L10"/>
    <mergeCell ref="Q10:Q11"/>
    <mergeCell ref="Q6:R6"/>
    <mergeCell ref="S6:S7"/>
    <mergeCell ref="T6:V6"/>
    <mergeCell ref="A8:A13"/>
    <mergeCell ref="B8:B9"/>
    <mergeCell ref="C8:C9"/>
    <mergeCell ref="D8:D9"/>
    <mergeCell ref="E8:E9"/>
    <mergeCell ref="F8:F9"/>
    <mergeCell ref="G8:G9"/>
    <mergeCell ref="B6:B7"/>
    <mergeCell ref="C6:G6"/>
    <mergeCell ref="H6:H7"/>
    <mergeCell ref="I6:I7"/>
    <mergeCell ref="J6:J7"/>
    <mergeCell ref="K6:P6"/>
    <mergeCell ref="Q8:Q9"/>
    <mergeCell ref="R8:R9"/>
    <mergeCell ref="S8:S9"/>
    <mergeCell ref="U8:U9"/>
    <mergeCell ref="V8:V9"/>
    <mergeCell ref="B10:B13"/>
    <mergeCell ref="C10:C13"/>
    <mergeCell ref="D10:D13"/>
    <mergeCell ref="N41:O41"/>
    <mergeCell ref="A5:V5"/>
    <mergeCell ref="A6:A7"/>
    <mergeCell ref="N40:O40"/>
    <mergeCell ref="R39:R40"/>
    <mergeCell ref="S39:S40"/>
    <mergeCell ref="U39:U40"/>
    <mergeCell ref="I35:I36"/>
    <mergeCell ref="J35:J36"/>
    <mergeCell ref="Q35:Q36"/>
    <mergeCell ref="N34:O34"/>
    <mergeCell ref="J33:J34"/>
    <mergeCell ref="N33:O33"/>
    <mergeCell ref="Q33:Q34"/>
    <mergeCell ref="R33:R34"/>
    <mergeCell ref="J31:J32"/>
    <mergeCell ref="Q31:Q32"/>
    <mergeCell ref="R31:R32"/>
    <mergeCell ref="S31:S32"/>
    <mergeCell ref="I29:I30"/>
    <mergeCell ref="J29:J30"/>
    <mergeCell ref="L29:M29"/>
    <mergeCell ref="Q29:Q30"/>
    <mergeCell ref="S27:S28"/>
    <mergeCell ref="A14:A19"/>
    <mergeCell ref="B14:B15"/>
    <mergeCell ref="C14:C15"/>
    <mergeCell ref="D14:D15"/>
    <mergeCell ref="R10:R11"/>
    <mergeCell ref="S10:S13"/>
    <mergeCell ref="K14:L14"/>
    <mergeCell ref="R14:R15"/>
    <mergeCell ref="H8:H9"/>
    <mergeCell ref="I8:I9"/>
    <mergeCell ref="J8:J9"/>
    <mergeCell ref="K8:L8"/>
    <mergeCell ref="E10:E13"/>
    <mergeCell ref="F10:F13"/>
    <mergeCell ref="B16:B19"/>
    <mergeCell ref="C16:C17"/>
    <mergeCell ref="D16:D17"/>
    <mergeCell ref="E16:E17"/>
    <mergeCell ref="F16:F17"/>
    <mergeCell ref="G16:G17"/>
    <mergeCell ref="H16:H17"/>
    <mergeCell ref="E14:E15"/>
    <mergeCell ref="F14:F15"/>
    <mergeCell ref="G14:G15"/>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J20"/>
  <sheetViews>
    <sheetView topLeftCell="B1" zoomScale="70" zoomScaleNormal="70" workbookViewId="0">
      <selection activeCell="J8" sqref="J8"/>
    </sheetView>
  </sheetViews>
  <sheetFormatPr baseColWidth="10" defaultRowHeight="14.25"/>
  <cols>
    <col min="1" max="1" width="30.42578125" style="4" customWidth="1"/>
    <col min="2" max="2" width="11.42578125" style="4"/>
    <col min="3" max="3" width="43" style="4" customWidth="1"/>
    <col min="4" max="4" width="29.42578125" style="4" customWidth="1"/>
    <col min="5" max="5" width="23.5703125" style="4" customWidth="1"/>
    <col min="6" max="6" width="16" style="4" customWidth="1"/>
    <col min="7" max="7" width="16.42578125" style="4" customWidth="1"/>
    <col min="8" max="8" width="15.7109375" style="4" customWidth="1"/>
    <col min="9" max="9" width="16.42578125" style="4" customWidth="1"/>
    <col min="10" max="10" width="80.7109375" style="4" customWidth="1"/>
    <col min="11" max="16384" width="11.42578125" style="4"/>
  </cols>
  <sheetData>
    <row r="1" spans="1:10" s="3" customFormat="1">
      <c r="A1" s="369" t="s">
        <v>94</v>
      </c>
      <c r="B1" s="369"/>
      <c r="C1" s="369"/>
      <c r="D1" s="369"/>
      <c r="E1" s="369"/>
      <c r="F1" s="369"/>
      <c r="G1" s="369"/>
      <c r="H1" s="369"/>
      <c r="I1" s="369"/>
      <c r="J1" s="369"/>
    </row>
    <row r="2" spans="1:10" s="3" customFormat="1" ht="72" customHeight="1" thickBot="1">
      <c r="A2" s="369"/>
      <c r="B2" s="369"/>
      <c r="C2" s="369"/>
      <c r="D2" s="369"/>
      <c r="E2" s="369"/>
      <c r="F2" s="369"/>
      <c r="G2" s="369"/>
      <c r="H2" s="369"/>
      <c r="I2" s="369"/>
      <c r="J2" s="369"/>
    </row>
    <row r="3" spans="1:10" ht="56.25" customHeight="1" thickBot="1">
      <c r="A3" s="370" t="s">
        <v>113</v>
      </c>
      <c r="B3" s="371"/>
      <c r="C3" s="371"/>
      <c r="D3" s="371"/>
      <c r="E3" s="371"/>
      <c r="F3" s="371"/>
      <c r="G3" s="371"/>
      <c r="H3" s="371"/>
      <c r="I3" s="371"/>
      <c r="J3" s="371"/>
    </row>
    <row r="4" spans="1:10" ht="26.25" customHeight="1" thickBot="1">
      <c r="A4" s="372" t="s">
        <v>92</v>
      </c>
      <c r="B4" s="374" t="s">
        <v>91</v>
      </c>
      <c r="C4" s="375"/>
      <c r="D4" s="378" t="s">
        <v>90</v>
      </c>
      <c r="E4" s="380" t="s">
        <v>89</v>
      </c>
      <c r="F4" s="382" t="s">
        <v>88</v>
      </c>
      <c r="G4" s="383"/>
      <c r="H4" s="383"/>
      <c r="I4" s="383"/>
      <c r="J4" s="384"/>
    </row>
    <row r="5" spans="1:10" ht="48" thickBot="1">
      <c r="A5" s="373"/>
      <c r="B5" s="376"/>
      <c r="C5" s="377"/>
      <c r="D5" s="379"/>
      <c r="E5" s="381"/>
      <c r="F5" s="2" t="s">
        <v>86</v>
      </c>
      <c r="G5" s="2" t="s">
        <v>86</v>
      </c>
      <c r="H5" s="1" t="s">
        <v>114</v>
      </c>
      <c r="I5" s="1" t="s">
        <v>95</v>
      </c>
      <c r="J5" s="1" t="s">
        <v>96</v>
      </c>
    </row>
    <row r="6" spans="1:10" ht="45">
      <c r="A6" s="385" t="s">
        <v>115</v>
      </c>
      <c r="B6" s="5" t="s">
        <v>83</v>
      </c>
      <c r="C6" s="6" t="s">
        <v>116</v>
      </c>
      <c r="D6" s="7" t="s">
        <v>117</v>
      </c>
      <c r="E6" s="7" t="s">
        <v>401</v>
      </c>
      <c r="F6" s="8">
        <v>43862</v>
      </c>
      <c r="G6" s="9">
        <v>44196</v>
      </c>
      <c r="H6" s="10">
        <v>0.25</v>
      </c>
      <c r="I6" s="10">
        <v>0.25</v>
      </c>
      <c r="J6" s="32" t="s">
        <v>402</v>
      </c>
    </row>
    <row r="7" spans="1:10" ht="115.5" customHeight="1">
      <c r="A7" s="386"/>
      <c r="B7" s="5" t="s">
        <v>82</v>
      </c>
      <c r="C7" s="12" t="s">
        <v>332</v>
      </c>
      <c r="D7" s="33" t="s">
        <v>118</v>
      </c>
      <c r="E7" s="7" t="s">
        <v>42</v>
      </c>
      <c r="F7" s="8">
        <v>43862</v>
      </c>
      <c r="G7" s="9">
        <v>44196</v>
      </c>
      <c r="H7" s="10">
        <v>0.25</v>
      </c>
      <c r="I7" s="10">
        <v>0.25</v>
      </c>
      <c r="J7" s="32" t="s">
        <v>154</v>
      </c>
    </row>
    <row r="8" spans="1:10" ht="113.25" customHeight="1">
      <c r="A8" s="387"/>
      <c r="B8" s="5" t="s">
        <v>78</v>
      </c>
      <c r="C8" s="6" t="s">
        <v>331</v>
      </c>
      <c r="D8" s="7" t="s">
        <v>119</v>
      </c>
      <c r="E8" s="7" t="s">
        <v>42</v>
      </c>
      <c r="F8" s="8">
        <v>43862</v>
      </c>
      <c r="G8" s="9">
        <v>44196</v>
      </c>
      <c r="H8" s="10">
        <v>0.25</v>
      </c>
      <c r="I8" s="10">
        <v>0.25</v>
      </c>
      <c r="J8" s="32" t="s">
        <v>403</v>
      </c>
    </row>
    <row r="9" spans="1:10" ht="108" customHeight="1">
      <c r="A9" s="388" t="s">
        <v>120</v>
      </c>
      <c r="B9" s="5" t="s">
        <v>44</v>
      </c>
      <c r="C9" s="12" t="s">
        <v>121</v>
      </c>
      <c r="D9" s="7" t="s">
        <v>122</v>
      </c>
      <c r="E9" s="7" t="s">
        <v>404</v>
      </c>
      <c r="F9" s="8">
        <v>43863</v>
      </c>
      <c r="G9" s="9">
        <v>44196</v>
      </c>
      <c r="H9" s="10">
        <v>0.25</v>
      </c>
      <c r="I9" s="10">
        <v>0.25</v>
      </c>
      <c r="J9" s="32" t="s">
        <v>123</v>
      </c>
    </row>
    <row r="10" spans="1:10" ht="150">
      <c r="A10" s="388"/>
      <c r="B10" s="5" t="s">
        <v>41</v>
      </c>
      <c r="C10" s="6" t="s">
        <v>124</v>
      </c>
      <c r="D10" s="7" t="s">
        <v>405</v>
      </c>
      <c r="E10" s="7" t="s">
        <v>125</v>
      </c>
      <c r="F10" s="8">
        <v>43863</v>
      </c>
      <c r="G10" s="9">
        <v>44196</v>
      </c>
      <c r="H10" s="10">
        <v>0.25</v>
      </c>
      <c r="I10" s="10">
        <v>0.25</v>
      </c>
      <c r="J10" s="32" t="s">
        <v>406</v>
      </c>
    </row>
    <row r="11" spans="1:10" ht="142.5" customHeight="1">
      <c r="A11" s="385" t="s">
        <v>126</v>
      </c>
      <c r="B11" s="5" t="s">
        <v>38</v>
      </c>
      <c r="C11" s="12" t="s">
        <v>196</v>
      </c>
      <c r="D11" s="7" t="s">
        <v>127</v>
      </c>
      <c r="E11" s="7" t="s">
        <v>125</v>
      </c>
      <c r="F11" s="8">
        <v>43832</v>
      </c>
      <c r="G11" s="9">
        <v>44196</v>
      </c>
      <c r="H11" s="10">
        <v>0.25</v>
      </c>
      <c r="I11" s="10">
        <v>0.25</v>
      </c>
      <c r="J11" s="32" t="s">
        <v>407</v>
      </c>
    </row>
    <row r="12" spans="1:10" ht="72.75" customHeight="1">
      <c r="A12" s="386"/>
      <c r="B12" s="5" t="s">
        <v>128</v>
      </c>
      <c r="C12" s="6" t="s">
        <v>129</v>
      </c>
      <c r="D12" s="7" t="s">
        <v>408</v>
      </c>
      <c r="E12" s="7" t="s">
        <v>130</v>
      </c>
      <c r="F12" s="8">
        <v>43832</v>
      </c>
      <c r="G12" s="9">
        <v>44196</v>
      </c>
      <c r="H12" s="10">
        <v>0.25</v>
      </c>
      <c r="I12" s="10">
        <v>0.25</v>
      </c>
      <c r="J12" s="32" t="s">
        <v>131</v>
      </c>
    </row>
    <row r="13" spans="1:10" ht="72.75" customHeight="1">
      <c r="A13" s="387"/>
      <c r="B13" s="5" t="s">
        <v>36</v>
      </c>
      <c r="C13" s="6" t="s">
        <v>132</v>
      </c>
      <c r="D13" s="11" t="s">
        <v>133</v>
      </c>
      <c r="E13" s="7" t="s">
        <v>42</v>
      </c>
      <c r="F13" s="8">
        <v>43832</v>
      </c>
      <c r="G13" s="9">
        <v>44196</v>
      </c>
      <c r="H13" s="10">
        <v>0</v>
      </c>
      <c r="I13" s="10">
        <v>0</v>
      </c>
      <c r="J13" s="32" t="s">
        <v>153</v>
      </c>
    </row>
    <row r="14" spans="1:10" ht="84.75" customHeight="1">
      <c r="A14" s="385" t="s">
        <v>134</v>
      </c>
      <c r="B14" s="5" t="s">
        <v>23</v>
      </c>
      <c r="C14" s="12" t="s">
        <v>409</v>
      </c>
      <c r="D14" s="7" t="s">
        <v>135</v>
      </c>
      <c r="E14" s="7" t="s">
        <v>136</v>
      </c>
      <c r="F14" s="8">
        <v>43832</v>
      </c>
      <c r="G14" s="9">
        <v>44196</v>
      </c>
      <c r="H14" s="10">
        <v>0.25</v>
      </c>
      <c r="I14" s="10">
        <v>0.25</v>
      </c>
      <c r="J14" s="32" t="s">
        <v>137</v>
      </c>
    </row>
    <row r="15" spans="1:10" ht="75" customHeight="1">
      <c r="A15" s="386"/>
      <c r="B15" s="5" t="s">
        <v>20</v>
      </c>
      <c r="C15" s="12" t="s">
        <v>138</v>
      </c>
      <c r="D15" s="7" t="s">
        <v>139</v>
      </c>
      <c r="E15" s="7" t="s">
        <v>136</v>
      </c>
      <c r="F15" s="8">
        <v>43832</v>
      </c>
      <c r="G15" s="9">
        <v>44196</v>
      </c>
      <c r="H15" s="10">
        <v>0.25</v>
      </c>
      <c r="I15" s="10">
        <v>0.25</v>
      </c>
      <c r="J15" s="32" t="s">
        <v>410</v>
      </c>
    </row>
    <row r="16" spans="1:10" ht="85.5" customHeight="1">
      <c r="A16" s="386"/>
      <c r="B16" s="5" t="s">
        <v>140</v>
      </c>
      <c r="C16" s="12" t="s">
        <v>141</v>
      </c>
      <c r="D16" s="7" t="s">
        <v>142</v>
      </c>
      <c r="E16" s="7" t="s">
        <v>136</v>
      </c>
      <c r="F16" s="8">
        <v>43832</v>
      </c>
      <c r="G16" s="9">
        <v>44196</v>
      </c>
      <c r="H16" s="10">
        <v>0.25</v>
      </c>
      <c r="I16" s="10">
        <v>0.25</v>
      </c>
      <c r="J16" s="32" t="s">
        <v>143</v>
      </c>
    </row>
    <row r="17" spans="1:10" ht="120">
      <c r="A17" s="387"/>
      <c r="B17" s="5" t="s">
        <v>144</v>
      </c>
      <c r="C17" s="12" t="s">
        <v>411</v>
      </c>
      <c r="D17" s="7" t="s">
        <v>145</v>
      </c>
      <c r="E17" s="7" t="s">
        <v>42</v>
      </c>
      <c r="F17" s="8">
        <v>43922</v>
      </c>
      <c r="G17" s="9">
        <v>44196</v>
      </c>
      <c r="H17" s="10">
        <v>0</v>
      </c>
      <c r="I17" s="10">
        <v>0</v>
      </c>
      <c r="J17" s="32" t="s">
        <v>399</v>
      </c>
    </row>
    <row r="18" spans="1:10" ht="108" customHeight="1">
      <c r="A18" s="388" t="s">
        <v>146</v>
      </c>
      <c r="B18" s="5" t="s">
        <v>15</v>
      </c>
      <c r="C18" s="6" t="s">
        <v>147</v>
      </c>
      <c r="D18" s="7" t="s">
        <v>148</v>
      </c>
      <c r="E18" s="7" t="s">
        <v>149</v>
      </c>
      <c r="F18" s="8">
        <v>43832</v>
      </c>
      <c r="G18" s="9">
        <v>44196</v>
      </c>
      <c r="H18" s="10">
        <v>0.25</v>
      </c>
      <c r="I18" s="10">
        <v>0.25</v>
      </c>
      <c r="J18" s="32" t="s">
        <v>150</v>
      </c>
    </row>
    <row r="19" spans="1:10" ht="45">
      <c r="A19" s="388"/>
      <c r="B19" s="5" t="s">
        <v>12</v>
      </c>
      <c r="C19" s="6" t="s">
        <v>151</v>
      </c>
      <c r="D19" s="7" t="s">
        <v>152</v>
      </c>
      <c r="E19" s="7" t="s">
        <v>136</v>
      </c>
      <c r="F19" s="8">
        <v>43832</v>
      </c>
      <c r="G19" s="9">
        <v>44196</v>
      </c>
      <c r="H19" s="10">
        <v>0.25</v>
      </c>
      <c r="I19" s="10">
        <v>0.25</v>
      </c>
      <c r="J19" s="32" t="s">
        <v>400</v>
      </c>
    </row>
    <row r="20" spans="1:10" ht="15">
      <c r="B20" s="13"/>
      <c r="C20" s="13"/>
      <c r="D20" s="13"/>
      <c r="E20" s="13"/>
      <c r="F20" s="13"/>
      <c r="G20" s="13"/>
      <c r="H20" s="13"/>
      <c r="I20" s="13"/>
      <c r="J20" s="13"/>
    </row>
  </sheetData>
  <autoFilter ref="A5:J19" xr:uid="{BB190A44-844F-4093-9C5A-8A26CB769FC8}">
    <filterColumn colId="1" showButton="0"/>
  </autoFilter>
  <mergeCells count="12">
    <mergeCell ref="A6:A8"/>
    <mergeCell ref="A9:A10"/>
    <mergeCell ref="A11:A13"/>
    <mergeCell ref="A14:A17"/>
    <mergeCell ref="A18:A19"/>
    <mergeCell ref="A1:J2"/>
    <mergeCell ref="A3:J3"/>
    <mergeCell ref="A4:A5"/>
    <mergeCell ref="B4:C5"/>
    <mergeCell ref="D4:D5"/>
    <mergeCell ref="E4:E5"/>
    <mergeCell ref="F4:J4"/>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K32"/>
  <sheetViews>
    <sheetView topLeftCell="E13" zoomScale="50" zoomScaleNormal="50" zoomScaleSheetLayoutView="80" workbookViewId="0">
      <selection activeCell="D22" sqref="D22"/>
    </sheetView>
  </sheetViews>
  <sheetFormatPr baseColWidth="10" defaultRowHeight="23.25"/>
  <cols>
    <col min="1" max="1" width="5" style="100" customWidth="1"/>
    <col min="2" max="2" width="51" style="100" customWidth="1"/>
    <col min="3" max="3" width="11.42578125" style="100"/>
    <col min="4" max="4" width="100.28515625" style="100" customWidth="1"/>
    <col min="5" max="5" width="69.85546875" style="100" customWidth="1"/>
    <col min="6" max="6" width="56.85546875" style="100" customWidth="1"/>
    <col min="7" max="7" width="26.28515625" style="100" customWidth="1"/>
    <col min="8" max="8" width="26" style="100" customWidth="1"/>
    <col min="9" max="9" width="26.5703125" style="100" customWidth="1"/>
    <col min="10" max="10" width="40.28515625" style="100" customWidth="1"/>
    <col min="11" max="11" width="204.85546875" style="100" customWidth="1"/>
    <col min="12" max="12" width="25.7109375" style="100" customWidth="1"/>
    <col min="13" max="16384" width="11.42578125" style="100"/>
  </cols>
  <sheetData>
    <row r="1" spans="2:11" ht="20.25" customHeight="1">
      <c r="B1" s="399" t="s">
        <v>94</v>
      </c>
      <c r="C1" s="399"/>
      <c r="D1" s="399"/>
      <c r="E1" s="399"/>
      <c r="F1" s="399"/>
      <c r="G1" s="399"/>
      <c r="H1" s="399"/>
      <c r="I1" s="399"/>
      <c r="J1" s="399"/>
      <c r="K1" s="399"/>
    </row>
    <row r="2" spans="2:11" ht="56.25" customHeight="1">
      <c r="B2" s="399"/>
      <c r="C2" s="399"/>
      <c r="D2" s="399"/>
      <c r="E2" s="399"/>
      <c r="F2" s="399"/>
      <c r="G2" s="399"/>
      <c r="H2" s="399"/>
      <c r="I2" s="399"/>
      <c r="J2" s="399"/>
      <c r="K2" s="399"/>
    </row>
    <row r="4" spans="2:11" ht="44.25" customHeight="1">
      <c r="B4" s="391" t="s">
        <v>93</v>
      </c>
      <c r="C4" s="392"/>
      <c r="D4" s="392"/>
      <c r="E4" s="392"/>
      <c r="F4" s="392"/>
      <c r="G4" s="392"/>
      <c r="H4" s="392"/>
      <c r="I4" s="392"/>
      <c r="J4" s="392"/>
      <c r="K4" s="392"/>
    </row>
    <row r="5" spans="2:11" ht="37.5" customHeight="1" thickBot="1">
      <c r="B5" s="393" t="s">
        <v>92</v>
      </c>
      <c r="C5" s="395" t="s">
        <v>91</v>
      </c>
      <c r="D5" s="395"/>
      <c r="E5" s="397" t="s">
        <v>90</v>
      </c>
      <c r="F5" s="395" t="s">
        <v>89</v>
      </c>
      <c r="G5" s="397" t="s">
        <v>88</v>
      </c>
      <c r="H5" s="397"/>
      <c r="I5" s="397" t="s">
        <v>87</v>
      </c>
      <c r="J5" s="397"/>
      <c r="K5" s="397"/>
    </row>
    <row r="6" spans="2:11" ht="140.25" customHeight="1" thickBot="1">
      <c r="B6" s="394"/>
      <c r="C6" s="396"/>
      <c r="D6" s="396"/>
      <c r="E6" s="398"/>
      <c r="F6" s="396"/>
      <c r="G6" s="101" t="s">
        <v>86</v>
      </c>
      <c r="H6" s="101" t="s">
        <v>86</v>
      </c>
      <c r="I6" s="101" t="s">
        <v>85</v>
      </c>
      <c r="J6" s="102" t="s">
        <v>95</v>
      </c>
      <c r="K6" s="102" t="s">
        <v>96</v>
      </c>
    </row>
    <row r="7" spans="2:11" ht="168" customHeight="1">
      <c r="B7" s="400" t="s">
        <v>84</v>
      </c>
      <c r="C7" s="179" t="s">
        <v>83</v>
      </c>
      <c r="D7" s="181" t="s">
        <v>422</v>
      </c>
      <c r="E7" s="182" t="s">
        <v>423</v>
      </c>
      <c r="F7" s="182" t="s">
        <v>34</v>
      </c>
      <c r="G7" s="183">
        <v>43831</v>
      </c>
      <c r="H7" s="183">
        <v>44196</v>
      </c>
      <c r="I7" s="180">
        <v>0.25</v>
      </c>
      <c r="J7" s="184">
        <v>0.25</v>
      </c>
      <c r="K7" s="188" t="s">
        <v>193</v>
      </c>
    </row>
    <row r="8" spans="2:11" ht="302.25">
      <c r="B8" s="401"/>
      <c r="C8" s="103" t="s">
        <v>82</v>
      </c>
      <c r="D8" s="104" t="s">
        <v>81</v>
      </c>
      <c r="E8" s="105" t="s">
        <v>80</v>
      </c>
      <c r="F8" s="105" t="s">
        <v>79</v>
      </c>
      <c r="G8" s="106">
        <v>43831</v>
      </c>
      <c r="H8" s="107">
        <v>44196</v>
      </c>
      <c r="I8" s="108">
        <v>0.25</v>
      </c>
      <c r="J8" s="185">
        <v>0.25</v>
      </c>
      <c r="K8" s="189" t="s">
        <v>101</v>
      </c>
    </row>
    <row r="9" spans="2:11" ht="172.5" customHeight="1">
      <c r="B9" s="401"/>
      <c r="C9" s="103" t="s">
        <v>78</v>
      </c>
      <c r="D9" s="104" t="s">
        <v>77</v>
      </c>
      <c r="E9" s="105" t="s">
        <v>395</v>
      </c>
      <c r="F9" s="105" t="s">
        <v>76</v>
      </c>
      <c r="G9" s="106">
        <v>43831</v>
      </c>
      <c r="H9" s="107">
        <v>44196</v>
      </c>
      <c r="I9" s="108">
        <v>0.25</v>
      </c>
      <c r="J9" s="186">
        <v>0.25</v>
      </c>
      <c r="K9" s="189" t="s">
        <v>102</v>
      </c>
    </row>
    <row r="10" spans="2:11" ht="334.5" customHeight="1">
      <c r="B10" s="401"/>
      <c r="C10" s="103" t="s">
        <v>75</v>
      </c>
      <c r="D10" s="104" t="s">
        <v>74</v>
      </c>
      <c r="E10" s="109" t="s">
        <v>73</v>
      </c>
      <c r="F10" s="105" t="s">
        <v>72</v>
      </c>
      <c r="G10" s="106">
        <v>43831</v>
      </c>
      <c r="H10" s="107">
        <v>44196</v>
      </c>
      <c r="I10" s="108">
        <v>0.25</v>
      </c>
      <c r="J10" s="187">
        <v>0.25</v>
      </c>
      <c r="K10" s="104" t="s">
        <v>111</v>
      </c>
    </row>
    <row r="11" spans="2:11" ht="243" customHeight="1">
      <c r="B11" s="401"/>
      <c r="C11" s="103" t="s">
        <v>71</v>
      </c>
      <c r="D11" s="104" t="s">
        <v>70</v>
      </c>
      <c r="E11" s="105" t="s">
        <v>69</v>
      </c>
      <c r="F11" s="105" t="s">
        <v>68</v>
      </c>
      <c r="G11" s="106">
        <v>43831</v>
      </c>
      <c r="H11" s="107">
        <v>44196</v>
      </c>
      <c r="I11" s="108">
        <v>0.25</v>
      </c>
      <c r="J11" s="186">
        <v>0.25</v>
      </c>
      <c r="K11" s="104" t="s">
        <v>97</v>
      </c>
    </row>
    <row r="12" spans="2:11" ht="149.25" customHeight="1">
      <c r="B12" s="401"/>
      <c r="C12" s="103" t="s">
        <v>67</v>
      </c>
      <c r="D12" s="110" t="s">
        <v>66</v>
      </c>
      <c r="E12" s="111" t="s">
        <v>65</v>
      </c>
      <c r="F12" s="111" t="s">
        <v>64</v>
      </c>
      <c r="G12" s="106">
        <v>43831</v>
      </c>
      <c r="H12" s="107">
        <v>44196</v>
      </c>
      <c r="I12" s="108">
        <v>0.25</v>
      </c>
      <c r="J12" s="186">
        <v>0.25</v>
      </c>
      <c r="K12" s="189" t="s">
        <v>421</v>
      </c>
    </row>
    <row r="13" spans="2:11" ht="341.25" customHeight="1">
      <c r="B13" s="401"/>
      <c r="C13" s="103" t="s">
        <v>63</v>
      </c>
      <c r="D13" s="110" t="s">
        <v>62</v>
      </c>
      <c r="E13" s="111" t="s">
        <v>61</v>
      </c>
      <c r="F13" s="111" t="s">
        <v>60</v>
      </c>
      <c r="G13" s="106">
        <v>43831</v>
      </c>
      <c r="H13" s="107">
        <v>44196</v>
      </c>
      <c r="I13" s="108">
        <v>0.25</v>
      </c>
      <c r="J13" s="186">
        <v>0.25</v>
      </c>
      <c r="K13" s="104" t="s">
        <v>112</v>
      </c>
    </row>
    <row r="14" spans="2:11" ht="127.5" customHeight="1">
      <c r="B14" s="401"/>
      <c r="C14" s="103" t="s">
        <v>59</v>
      </c>
      <c r="D14" s="110" t="s">
        <v>58</v>
      </c>
      <c r="E14" s="111" t="s">
        <v>57</v>
      </c>
      <c r="F14" s="111" t="s">
        <v>387</v>
      </c>
      <c r="G14" s="106">
        <v>43831</v>
      </c>
      <c r="H14" s="107">
        <v>43861</v>
      </c>
      <c r="I14" s="108">
        <v>1</v>
      </c>
      <c r="J14" s="186">
        <v>0.25</v>
      </c>
      <c r="K14" s="190" t="s">
        <v>388</v>
      </c>
    </row>
    <row r="15" spans="2:11" ht="222" customHeight="1">
      <c r="B15" s="401"/>
      <c r="C15" s="103" t="s">
        <v>56</v>
      </c>
      <c r="D15" s="110" t="s">
        <v>55</v>
      </c>
      <c r="E15" s="111" t="s">
        <v>54</v>
      </c>
      <c r="F15" s="111" t="s">
        <v>42</v>
      </c>
      <c r="G15" s="106">
        <v>43831</v>
      </c>
      <c r="H15" s="107">
        <v>44196</v>
      </c>
      <c r="I15" s="108">
        <v>0.25</v>
      </c>
      <c r="J15" s="186">
        <v>0.25</v>
      </c>
      <c r="K15" s="189" t="s">
        <v>103</v>
      </c>
    </row>
    <row r="16" spans="2:11" ht="181.5" customHeight="1">
      <c r="B16" s="401"/>
      <c r="C16" s="103" t="s">
        <v>53</v>
      </c>
      <c r="D16" s="110" t="s">
        <v>389</v>
      </c>
      <c r="E16" s="111" t="s">
        <v>52</v>
      </c>
      <c r="F16" s="111" t="s">
        <v>42</v>
      </c>
      <c r="G16" s="106">
        <v>43831</v>
      </c>
      <c r="H16" s="107">
        <v>44196</v>
      </c>
      <c r="I16" s="108">
        <v>0.25</v>
      </c>
      <c r="J16" s="186">
        <v>0.25</v>
      </c>
      <c r="K16" s="189" t="s">
        <v>104</v>
      </c>
    </row>
    <row r="17" spans="2:11" ht="129.75" customHeight="1">
      <c r="B17" s="401"/>
      <c r="C17" s="103" t="s">
        <v>51</v>
      </c>
      <c r="D17" s="110" t="s">
        <v>50</v>
      </c>
      <c r="E17" s="111" t="s">
        <v>49</v>
      </c>
      <c r="F17" s="111" t="s">
        <v>42</v>
      </c>
      <c r="G17" s="106">
        <v>43831</v>
      </c>
      <c r="H17" s="107">
        <v>44196</v>
      </c>
      <c r="I17" s="108">
        <v>0.25</v>
      </c>
      <c r="J17" s="186">
        <v>0.25</v>
      </c>
      <c r="K17" s="189" t="s">
        <v>105</v>
      </c>
    </row>
    <row r="18" spans="2:11" ht="114.75" customHeight="1">
      <c r="B18" s="401"/>
      <c r="C18" s="103" t="s">
        <v>48</v>
      </c>
      <c r="D18" s="110" t="s">
        <v>47</v>
      </c>
      <c r="E18" s="111" t="s">
        <v>46</v>
      </c>
      <c r="F18" s="111" t="s">
        <v>42</v>
      </c>
      <c r="G18" s="106">
        <v>43831</v>
      </c>
      <c r="H18" s="107">
        <v>44196</v>
      </c>
      <c r="I18" s="108">
        <v>0.25</v>
      </c>
      <c r="J18" s="186">
        <v>0.25</v>
      </c>
      <c r="K18" s="189" t="s">
        <v>106</v>
      </c>
    </row>
    <row r="19" spans="2:11" ht="104.25" customHeight="1">
      <c r="B19" s="401" t="s">
        <v>45</v>
      </c>
      <c r="C19" s="103" t="s">
        <v>44</v>
      </c>
      <c r="D19" s="110" t="s">
        <v>361</v>
      </c>
      <c r="E19" s="111" t="s">
        <v>43</v>
      </c>
      <c r="F19" s="111" t="s">
        <v>42</v>
      </c>
      <c r="G19" s="106">
        <v>43831</v>
      </c>
      <c r="H19" s="107">
        <v>44196</v>
      </c>
      <c r="I19" s="108">
        <v>0.25</v>
      </c>
      <c r="J19" s="186">
        <v>0.25</v>
      </c>
      <c r="K19" s="112" t="s">
        <v>390</v>
      </c>
    </row>
    <row r="20" spans="2:11" ht="77.25" customHeight="1">
      <c r="B20" s="401"/>
      <c r="C20" s="103" t="s">
        <v>41</v>
      </c>
      <c r="D20" s="104" t="s">
        <v>40</v>
      </c>
      <c r="E20" s="105" t="s">
        <v>1</v>
      </c>
      <c r="F20" s="105" t="s">
        <v>0</v>
      </c>
      <c r="G20" s="106">
        <v>43831</v>
      </c>
      <c r="H20" s="107">
        <v>44196</v>
      </c>
      <c r="I20" s="108">
        <v>0.25</v>
      </c>
      <c r="J20" s="186">
        <v>0.25</v>
      </c>
      <c r="K20" s="113" t="s">
        <v>391</v>
      </c>
    </row>
    <row r="21" spans="2:11" ht="115.5" customHeight="1">
      <c r="B21" s="402" t="s">
        <v>39</v>
      </c>
      <c r="C21" s="192" t="s">
        <v>38</v>
      </c>
      <c r="D21" s="110" t="s">
        <v>392</v>
      </c>
      <c r="E21" s="105" t="s">
        <v>37</v>
      </c>
      <c r="F21" s="105" t="s">
        <v>34</v>
      </c>
      <c r="G21" s="106">
        <v>43831</v>
      </c>
      <c r="H21" s="107">
        <v>44196</v>
      </c>
      <c r="I21" s="108">
        <v>0.25</v>
      </c>
      <c r="J21" s="186">
        <v>0.25</v>
      </c>
      <c r="K21" s="114" t="s">
        <v>194</v>
      </c>
    </row>
    <row r="22" spans="2:11" ht="171.75" customHeight="1">
      <c r="B22" s="402"/>
      <c r="C22" s="192" t="s">
        <v>128</v>
      </c>
      <c r="D22" s="110" t="s">
        <v>35</v>
      </c>
      <c r="E22" s="105" t="s">
        <v>393</v>
      </c>
      <c r="F22" s="105" t="s">
        <v>34</v>
      </c>
      <c r="G22" s="106">
        <v>43831</v>
      </c>
      <c r="H22" s="107">
        <v>44196</v>
      </c>
      <c r="I22" s="108">
        <v>0.25</v>
      </c>
      <c r="J22" s="186">
        <v>0.25</v>
      </c>
      <c r="K22" s="114" t="s">
        <v>195</v>
      </c>
    </row>
    <row r="23" spans="2:11" ht="104.25" customHeight="1">
      <c r="B23" s="402"/>
      <c r="C23" s="192" t="s">
        <v>36</v>
      </c>
      <c r="D23" s="110" t="s">
        <v>32</v>
      </c>
      <c r="E23" s="105" t="s">
        <v>31</v>
      </c>
      <c r="F23" s="105" t="s">
        <v>27</v>
      </c>
      <c r="G23" s="106">
        <v>43831</v>
      </c>
      <c r="H23" s="107">
        <v>44196</v>
      </c>
      <c r="I23" s="108">
        <v>0.25</v>
      </c>
      <c r="J23" s="186">
        <v>0.25</v>
      </c>
      <c r="K23" s="113" t="s">
        <v>107</v>
      </c>
    </row>
    <row r="24" spans="2:11" ht="108" customHeight="1">
      <c r="B24" s="402"/>
      <c r="C24" s="192" t="s">
        <v>33</v>
      </c>
      <c r="D24" s="110" t="s">
        <v>29</v>
      </c>
      <c r="E24" s="105" t="s">
        <v>28</v>
      </c>
      <c r="F24" s="105" t="s">
        <v>27</v>
      </c>
      <c r="G24" s="106">
        <v>43831</v>
      </c>
      <c r="H24" s="107">
        <v>44196</v>
      </c>
      <c r="I24" s="108">
        <v>0.25</v>
      </c>
      <c r="J24" s="186">
        <v>0.25</v>
      </c>
      <c r="K24" s="113" t="s">
        <v>394</v>
      </c>
    </row>
    <row r="25" spans="2:11" ht="183.75" customHeight="1">
      <c r="B25" s="402"/>
      <c r="C25" s="192" t="s">
        <v>30</v>
      </c>
      <c r="D25" s="110" t="s">
        <v>26</v>
      </c>
      <c r="E25" s="111" t="s">
        <v>25</v>
      </c>
      <c r="F25" s="111" t="s">
        <v>17</v>
      </c>
      <c r="G25" s="106">
        <v>43831</v>
      </c>
      <c r="H25" s="107">
        <v>44196</v>
      </c>
      <c r="I25" s="108">
        <v>0.25</v>
      </c>
      <c r="J25" s="186">
        <v>0.25</v>
      </c>
      <c r="K25" s="104" t="s">
        <v>98</v>
      </c>
    </row>
    <row r="26" spans="2:11" ht="409.5" customHeight="1">
      <c r="B26" s="401" t="s">
        <v>24</v>
      </c>
      <c r="C26" s="103" t="s">
        <v>23</v>
      </c>
      <c r="D26" s="110" t="s">
        <v>22</v>
      </c>
      <c r="E26" s="111" t="s">
        <v>21</v>
      </c>
      <c r="F26" s="111" t="s">
        <v>17</v>
      </c>
      <c r="G26" s="106">
        <v>43831</v>
      </c>
      <c r="H26" s="107">
        <v>44196</v>
      </c>
      <c r="I26" s="108">
        <v>0.25</v>
      </c>
      <c r="J26" s="186">
        <v>0.25</v>
      </c>
      <c r="K26" s="104" t="s">
        <v>99</v>
      </c>
    </row>
    <row r="27" spans="2:11" ht="291" customHeight="1">
      <c r="B27" s="401"/>
      <c r="C27" s="103" t="s">
        <v>20</v>
      </c>
      <c r="D27" s="110" t="s">
        <v>19</v>
      </c>
      <c r="E27" s="111" t="s">
        <v>18</v>
      </c>
      <c r="F27" s="111" t="s">
        <v>17</v>
      </c>
      <c r="G27" s="106">
        <v>43831</v>
      </c>
      <c r="H27" s="107">
        <v>44196</v>
      </c>
      <c r="I27" s="108">
        <v>0.25</v>
      </c>
      <c r="J27" s="186">
        <v>0.25</v>
      </c>
      <c r="K27" s="104" t="s">
        <v>100</v>
      </c>
    </row>
    <row r="28" spans="2:11" ht="103.5" customHeight="1">
      <c r="B28" s="389" t="s">
        <v>16</v>
      </c>
      <c r="C28" s="103" t="s">
        <v>15</v>
      </c>
      <c r="D28" s="104" t="s">
        <v>14</v>
      </c>
      <c r="E28" s="111" t="s">
        <v>13</v>
      </c>
      <c r="F28" s="105" t="s">
        <v>3</v>
      </c>
      <c r="G28" s="106">
        <v>43831</v>
      </c>
      <c r="H28" s="106">
        <v>44196</v>
      </c>
      <c r="I28" s="108">
        <v>0.25</v>
      </c>
      <c r="J28" s="186">
        <v>0.25</v>
      </c>
      <c r="K28" s="104" t="s">
        <v>108</v>
      </c>
    </row>
    <row r="29" spans="2:11" ht="165.75" customHeight="1">
      <c r="B29" s="389"/>
      <c r="C29" s="103" t="s">
        <v>12</v>
      </c>
      <c r="D29" s="104" t="s">
        <v>11</v>
      </c>
      <c r="E29" s="111" t="s">
        <v>10</v>
      </c>
      <c r="F29" s="105" t="s">
        <v>3</v>
      </c>
      <c r="G29" s="106">
        <v>43831</v>
      </c>
      <c r="H29" s="106">
        <v>44196</v>
      </c>
      <c r="I29" s="108">
        <v>0.25</v>
      </c>
      <c r="J29" s="186">
        <v>0.25</v>
      </c>
      <c r="K29" s="104" t="s">
        <v>109</v>
      </c>
    </row>
    <row r="30" spans="2:11" ht="96" customHeight="1">
      <c r="B30" s="389"/>
      <c r="C30" s="103" t="s">
        <v>9</v>
      </c>
      <c r="D30" s="104" t="s">
        <v>8</v>
      </c>
      <c r="E30" s="111" t="s">
        <v>7</v>
      </c>
      <c r="F30" s="105" t="s">
        <v>3</v>
      </c>
      <c r="G30" s="106">
        <v>43831</v>
      </c>
      <c r="H30" s="106">
        <v>44196</v>
      </c>
      <c r="I30" s="108">
        <v>0.25</v>
      </c>
      <c r="J30" s="186">
        <v>0.25</v>
      </c>
      <c r="K30" s="104" t="s">
        <v>396</v>
      </c>
    </row>
    <row r="31" spans="2:11" ht="131.25" customHeight="1">
      <c r="B31" s="389"/>
      <c r="C31" s="103" t="s">
        <v>6</v>
      </c>
      <c r="D31" s="104" t="s">
        <v>5</v>
      </c>
      <c r="E31" s="111" t="s">
        <v>4</v>
      </c>
      <c r="F31" s="105" t="s">
        <v>3</v>
      </c>
      <c r="G31" s="106">
        <v>43831</v>
      </c>
      <c r="H31" s="106">
        <v>44196</v>
      </c>
      <c r="I31" s="108">
        <v>0.25</v>
      </c>
      <c r="J31" s="186">
        <v>0.25</v>
      </c>
      <c r="K31" s="104" t="s">
        <v>110</v>
      </c>
    </row>
    <row r="32" spans="2:11" ht="178.5" customHeight="1" thickBot="1">
      <c r="B32" s="390"/>
      <c r="C32" s="103" t="s">
        <v>2</v>
      </c>
      <c r="D32" s="104" t="s">
        <v>397</v>
      </c>
      <c r="E32" s="105" t="s">
        <v>1</v>
      </c>
      <c r="F32" s="105" t="s">
        <v>0</v>
      </c>
      <c r="G32" s="106">
        <v>43862</v>
      </c>
      <c r="H32" s="106">
        <v>44196</v>
      </c>
      <c r="I32" s="108">
        <v>0.25</v>
      </c>
      <c r="J32" s="186">
        <v>0.25</v>
      </c>
      <c r="K32" s="104" t="s">
        <v>398</v>
      </c>
    </row>
  </sheetData>
  <autoFilter ref="A6:L32" xr:uid="{00000000-0009-0000-0000-000003000000}">
    <filterColumn colId="2" showButton="0"/>
  </autoFilter>
  <mergeCells count="13">
    <mergeCell ref="B1:K2"/>
    <mergeCell ref="B7:B18"/>
    <mergeCell ref="B19:B20"/>
    <mergeCell ref="B21:B25"/>
    <mergeCell ref="B26:B27"/>
    <mergeCell ref="B28:B32"/>
    <mergeCell ref="B4:K4"/>
    <mergeCell ref="B5:B6"/>
    <mergeCell ref="C5:D6"/>
    <mergeCell ref="E5:E6"/>
    <mergeCell ref="F5:F6"/>
    <mergeCell ref="G5:H5"/>
    <mergeCell ref="I5:K5"/>
  </mergeCells>
  <pageMargins left="0.7" right="0.7" top="0.75" bottom="0.75" header="0.3" footer="0.3"/>
  <pageSetup scale="45" orientation="landscape" horizontalDpi="4294967294" verticalDpi="4294967294"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1A6524-5661-48BC-8BA8-AA71E35B8FCF}">
  <sheetPr>
    <tabColor theme="0"/>
  </sheetPr>
  <dimension ref="A1:Q43"/>
  <sheetViews>
    <sheetView topLeftCell="E24" zoomScale="20" zoomScaleNormal="20" workbookViewId="0">
      <selection activeCell="P31" sqref="P31:P32"/>
    </sheetView>
  </sheetViews>
  <sheetFormatPr baseColWidth="10" defaultRowHeight="46.5"/>
  <cols>
    <col min="1" max="1" width="79" style="115" customWidth="1"/>
    <col min="2" max="2" width="167" style="115" customWidth="1"/>
    <col min="3" max="3" width="223.140625" style="115" customWidth="1"/>
    <col min="4" max="4" width="223.85546875" style="115" customWidth="1"/>
    <col min="5" max="5" width="87.28515625" style="115" customWidth="1"/>
    <col min="6" max="6" width="60.42578125" style="115" customWidth="1"/>
    <col min="7" max="7" width="55" style="115" customWidth="1"/>
    <col min="8" max="8" width="49.7109375" style="115" customWidth="1"/>
    <col min="9" max="9" width="61.42578125" style="115" customWidth="1"/>
    <col min="10" max="10" width="62.140625" style="115" customWidth="1"/>
    <col min="11" max="11" width="32.5703125" style="115" customWidth="1"/>
    <col min="12" max="12" width="55.42578125" style="115" customWidth="1"/>
    <col min="13" max="13" width="55" style="115" customWidth="1"/>
    <col min="14" max="14" width="80.7109375" style="115" customWidth="1"/>
    <col min="15" max="15" width="59.85546875" style="115" customWidth="1"/>
    <col min="16" max="16" width="255.85546875" style="115" customWidth="1"/>
    <col min="17" max="17" width="172.5703125" style="115" customWidth="1"/>
    <col min="18" max="16384" width="11.42578125" style="115"/>
  </cols>
  <sheetData>
    <row r="1" spans="1:17">
      <c r="A1" s="407" t="s">
        <v>94</v>
      </c>
      <c r="B1" s="407"/>
      <c r="C1" s="407"/>
      <c r="D1" s="407"/>
      <c r="E1" s="407"/>
      <c r="F1" s="407"/>
      <c r="G1" s="407"/>
      <c r="H1" s="407"/>
      <c r="I1" s="407"/>
      <c r="J1" s="407"/>
      <c r="K1" s="407"/>
      <c r="L1" s="407"/>
      <c r="M1" s="407"/>
      <c r="N1" s="407"/>
      <c r="O1" s="407"/>
      <c r="P1" s="407"/>
      <c r="Q1" s="407"/>
    </row>
    <row r="2" spans="1:17">
      <c r="A2" s="407"/>
      <c r="B2" s="407"/>
      <c r="C2" s="407"/>
      <c r="D2" s="407"/>
      <c r="E2" s="407"/>
      <c r="F2" s="407"/>
      <c r="G2" s="407"/>
      <c r="H2" s="407"/>
      <c r="I2" s="407"/>
      <c r="J2" s="407"/>
      <c r="K2" s="407"/>
      <c r="L2" s="407"/>
      <c r="M2" s="407"/>
      <c r="N2" s="407"/>
      <c r="O2" s="407"/>
      <c r="P2" s="407"/>
      <c r="Q2" s="407"/>
    </row>
    <row r="3" spans="1:17" ht="21" customHeight="1">
      <c r="A3" s="407"/>
      <c r="B3" s="407"/>
      <c r="C3" s="407"/>
      <c r="D3" s="407"/>
      <c r="E3" s="407"/>
      <c r="F3" s="407"/>
      <c r="G3" s="407"/>
      <c r="H3" s="407"/>
      <c r="I3" s="407"/>
      <c r="J3" s="407"/>
      <c r="K3" s="407"/>
      <c r="L3" s="407"/>
      <c r="M3" s="407"/>
      <c r="N3" s="407"/>
      <c r="O3" s="407"/>
      <c r="P3" s="407"/>
      <c r="Q3" s="407"/>
    </row>
    <row r="4" spans="1:17" ht="21" customHeight="1">
      <c r="A4" s="407"/>
      <c r="B4" s="407"/>
      <c r="C4" s="407"/>
      <c r="D4" s="407"/>
      <c r="E4" s="407"/>
      <c r="F4" s="407"/>
      <c r="G4" s="407"/>
      <c r="H4" s="407"/>
      <c r="I4" s="407"/>
      <c r="J4" s="407"/>
      <c r="K4" s="407"/>
      <c r="L4" s="407"/>
      <c r="M4" s="407"/>
      <c r="N4" s="407"/>
      <c r="O4" s="407"/>
      <c r="P4" s="407"/>
      <c r="Q4" s="407"/>
    </row>
    <row r="5" spans="1:17">
      <c r="A5" s="407"/>
      <c r="B5" s="407"/>
      <c r="C5" s="407"/>
      <c r="D5" s="407"/>
      <c r="E5" s="407"/>
      <c r="F5" s="407"/>
      <c r="G5" s="407"/>
      <c r="H5" s="407"/>
      <c r="I5" s="407"/>
      <c r="J5" s="407"/>
      <c r="K5" s="407"/>
      <c r="L5" s="407"/>
      <c r="M5" s="407"/>
      <c r="N5" s="407"/>
      <c r="O5" s="407"/>
      <c r="P5" s="407"/>
      <c r="Q5" s="407"/>
    </row>
    <row r="6" spans="1:17">
      <c r="A6" s="407"/>
      <c r="B6" s="407"/>
      <c r="C6" s="407"/>
      <c r="D6" s="407"/>
      <c r="E6" s="407"/>
      <c r="F6" s="407"/>
      <c r="G6" s="407"/>
      <c r="H6" s="407"/>
      <c r="I6" s="407"/>
      <c r="J6" s="407"/>
      <c r="K6" s="407"/>
      <c r="L6" s="407"/>
      <c r="M6" s="407"/>
      <c r="N6" s="407"/>
      <c r="O6" s="407"/>
      <c r="P6" s="407"/>
      <c r="Q6" s="407"/>
    </row>
    <row r="7" spans="1:17" ht="47.25" thickBot="1">
      <c r="A7" s="408"/>
      <c r="B7" s="408"/>
      <c r="C7" s="408"/>
      <c r="D7" s="408"/>
      <c r="E7" s="408"/>
      <c r="F7" s="408"/>
      <c r="G7" s="408"/>
      <c r="H7" s="408"/>
      <c r="I7" s="408"/>
      <c r="J7" s="408"/>
      <c r="K7" s="408"/>
      <c r="L7" s="408"/>
      <c r="M7" s="408"/>
      <c r="N7" s="408"/>
      <c r="O7" s="408"/>
      <c r="P7" s="408"/>
      <c r="Q7" s="408"/>
    </row>
    <row r="8" spans="1:17" ht="208.5" customHeight="1" thickBot="1">
      <c r="A8" s="409" t="s">
        <v>300</v>
      </c>
      <c r="B8" s="410"/>
      <c r="C8" s="410"/>
      <c r="D8" s="410"/>
      <c r="E8" s="410"/>
      <c r="F8" s="410"/>
      <c r="G8" s="410"/>
      <c r="H8" s="410"/>
      <c r="I8" s="410"/>
      <c r="J8" s="410"/>
      <c r="K8" s="410"/>
      <c r="L8" s="410"/>
      <c r="M8" s="410"/>
      <c r="N8" s="410"/>
      <c r="O8" s="410"/>
      <c r="P8" s="410"/>
      <c r="Q8" s="411"/>
    </row>
    <row r="9" spans="1:17" ht="74.25" customHeight="1">
      <c r="A9" s="412" t="s">
        <v>298</v>
      </c>
      <c r="B9" s="414" t="s">
        <v>199</v>
      </c>
      <c r="C9" s="414" t="s">
        <v>201</v>
      </c>
      <c r="D9" s="414" t="s">
        <v>202</v>
      </c>
      <c r="E9" s="416" t="s">
        <v>299</v>
      </c>
      <c r="F9" s="418" t="s">
        <v>204</v>
      </c>
      <c r="G9" s="419"/>
      <c r="H9" s="419"/>
      <c r="I9" s="419"/>
      <c r="J9" s="419"/>
      <c r="K9" s="420"/>
      <c r="L9" s="418" t="s">
        <v>205</v>
      </c>
      <c r="M9" s="420"/>
      <c r="N9" s="421" t="s">
        <v>206</v>
      </c>
      <c r="O9" s="412" t="s">
        <v>207</v>
      </c>
      <c r="P9" s="414"/>
      <c r="Q9" s="423"/>
    </row>
    <row r="10" spans="1:17" ht="236.25" customHeight="1" thickBot="1">
      <c r="A10" s="413"/>
      <c r="B10" s="415"/>
      <c r="C10" s="415"/>
      <c r="D10" s="415"/>
      <c r="E10" s="417"/>
      <c r="F10" s="139" t="s">
        <v>326</v>
      </c>
      <c r="G10" s="139" t="s">
        <v>327</v>
      </c>
      <c r="H10" s="139" t="s">
        <v>328</v>
      </c>
      <c r="I10" s="139" t="s">
        <v>329</v>
      </c>
      <c r="J10" s="139" t="s">
        <v>330</v>
      </c>
      <c r="K10" s="139" t="s">
        <v>213</v>
      </c>
      <c r="L10" s="138" t="s">
        <v>214</v>
      </c>
      <c r="M10" s="138" t="s">
        <v>215</v>
      </c>
      <c r="N10" s="422"/>
      <c r="O10" s="116" t="s">
        <v>216</v>
      </c>
      <c r="P10" s="139" t="s">
        <v>217</v>
      </c>
      <c r="Q10" s="141" t="s">
        <v>218</v>
      </c>
    </row>
    <row r="11" spans="1:17" ht="409.5" customHeight="1">
      <c r="A11" s="477" t="s">
        <v>301</v>
      </c>
      <c r="B11" s="403" t="s">
        <v>302</v>
      </c>
      <c r="C11" s="403" t="s">
        <v>303</v>
      </c>
      <c r="D11" s="403" t="s">
        <v>386</v>
      </c>
      <c r="E11" s="405" t="s">
        <v>224</v>
      </c>
      <c r="F11" s="424">
        <v>1</v>
      </c>
      <c r="G11" s="425"/>
      <c r="H11" s="117">
        <v>0</v>
      </c>
      <c r="I11" s="117">
        <v>0</v>
      </c>
      <c r="J11" s="117" t="s">
        <v>225</v>
      </c>
      <c r="K11" s="117">
        <f>+SUM(F11:I11)</f>
        <v>1</v>
      </c>
      <c r="L11" s="426">
        <v>43855</v>
      </c>
      <c r="M11" s="426">
        <v>43982</v>
      </c>
      <c r="N11" s="428" t="s">
        <v>42</v>
      </c>
      <c r="O11" s="117">
        <v>1</v>
      </c>
      <c r="P11" s="430" t="s">
        <v>226</v>
      </c>
      <c r="Q11" s="432" t="s">
        <v>297</v>
      </c>
    </row>
    <row r="12" spans="1:17" ht="183.75" customHeight="1">
      <c r="A12" s="478"/>
      <c r="B12" s="404"/>
      <c r="C12" s="404"/>
      <c r="D12" s="404"/>
      <c r="E12" s="406"/>
      <c r="F12" s="118">
        <v>0.6</v>
      </c>
      <c r="G12" s="118">
        <v>1</v>
      </c>
      <c r="H12" s="118">
        <v>1</v>
      </c>
      <c r="I12" s="118">
        <v>1</v>
      </c>
      <c r="J12" s="118"/>
      <c r="K12" s="118">
        <v>1</v>
      </c>
      <c r="L12" s="427"/>
      <c r="M12" s="427"/>
      <c r="N12" s="429"/>
      <c r="O12" s="118">
        <v>0.9</v>
      </c>
      <c r="P12" s="431"/>
      <c r="Q12" s="433"/>
    </row>
    <row r="13" spans="1:17" ht="408.75" customHeight="1">
      <c r="A13" s="478"/>
      <c r="B13" s="404" t="s">
        <v>304</v>
      </c>
      <c r="C13" s="404" t="s">
        <v>305</v>
      </c>
      <c r="D13" s="404" t="s">
        <v>306</v>
      </c>
      <c r="E13" s="406" t="s">
        <v>230</v>
      </c>
      <c r="F13" s="434">
        <v>1</v>
      </c>
      <c r="G13" s="435"/>
      <c r="H13" s="136">
        <v>0</v>
      </c>
      <c r="I13" s="136">
        <v>0</v>
      </c>
      <c r="J13" s="136" t="s">
        <v>225</v>
      </c>
      <c r="K13" s="136">
        <f>+SUM(F13:I13)</f>
        <v>1</v>
      </c>
      <c r="L13" s="427">
        <v>43855</v>
      </c>
      <c r="M13" s="427">
        <v>43982</v>
      </c>
      <c r="N13" s="436" t="s">
        <v>231</v>
      </c>
      <c r="O13" s="136">
        <v>1</v>
      </c>
      <c r="P13" s="437" t="s">
        <v>232</v>
      </c>
      <c r="Q13" s="433" t="s">
        <v>233</v>
      </c>
    </row>
    <row r="14" spans="1:17" ht="52.5" customHeight="1">
      <c r="A14" s="478"/>
      <c r="B14" s="404"/>
      <c r="C14" s="404"/>
      <c r="D14" s="404"/>
      <c r="E14" s="406"/>
      <c r="F14" s="118">
        <v>0.6</v>
      </c>
      <c r="G14" s="118">
        <v>1</v>
      </c>
      <c r="H14" s="118">
        <v>1</v>
      </c>
      <c r="I14" s="118">
        <v>1</v>
      </c>
      <c r="J14" s="118"/>
      <c r="K14" s="118">
        <v>1</v>
      </c>
      <c r="L14" s="427"/>
      <c r="M14" s="427"/>
      <c r="N14" s="436"/>
      <c r="O14" s="118">
        <v>0.6</v>
      </c>
      <c r="P14" s="431"/>
      <c r="Q14" s="433"/>
    </row>
    <row r="15" spans="1:17" ht="74.25" customHeight="1">
      <c r="A15" s="478"/>
      <c r="B15" s="404"/>
      <c r="C15" s="404"/>
      <c r="D15" s="404"/>
      <c r="E15" s="406" t="s">
        <v>234</v>
      </c>
      <c r="F15" s="136">
        <v>1</v>
      </c>
      <c r="G15" s="136">
        <v>0</v>
      </c>
      <c r="H15" s="434">
        <v>1</v>
      </c>
      <c r="I15" s="435"/>
      <c r="J15" s="137" t="s">
        <v>225</v>
      </c>
      <c r="K15" s="136">
        <f>+SUM(F15:I15)</f>
        <v>2</v>
      </c>
      <c r="L15" s="427">
        <v>43855</v>
      </c>
      <c r="M15" s="427">
        <v>44135</v>
      </c>
      <c r="N15" s="436"/>
      <c r="O15" s="136">
        <v>0</v>
      </c>
      <c r="P15" s="437" t="s">
        <v>235</v>
      </c>
      <c r="Q15" s="433" t="s">
        <v>236</v>
      </c>
    </row>
    <row r="16" spans="1:17" ht="125.25" customHeight="1">
      <c r="A16" s="478"/>
      <c r="B16" s="404"/>
      <c r="C16" s="404"/>
      <c r="D16" s="404"/>
      <c r="E16" s="406"/>
      <c r="F16" s="118">
        <v>0.5</v>
      </c>
      <c r="G16" s="118">
        <v>0.5</v>
      </c>
      <c r="H16" s="118">
        <v>1</v>
      </c>
      <c r="I16" s="118">
        <v>1</v>
      </c>
      <c r="J16" s="118"/>
      <c r="K16" s="118">
        <v>1</v>
      </c>
      <c r="L16" s="427"/>
      <c r="M16" s="427"/>
      <c r="N16" s="436"/>
      <c r="O16" s="118">
        <v>0</v>
      </c>
      <c r="P16" s="431"/>
      <c r="Q16" s="433"/>
    </row>
    <row r="17" spans="1:17" ht="93.75" customHeight="1">
      <c r="A17" s="478"/>
      <c r="B17" s="404" t="s">
        <v>307</v>
      </c>
      <c r="C17" s="447" t="s">
        <v>308</v>
      </c>
      <c r="D17" s="447" t="s">
        <v>309</v>
      </c>
      <c r="E17" s="406" t="s">
        <v>224</v>
      </c>
      <c r="F17" s="449">
        <v>1</v>
      </c>
      <c r="G17" s="450"/>
      <c r="H17" s="444">
        <v>0</v>
      </c>
      <c r="I17" s="444">
        <v>0</v>
      </c>
      <c r="J17" s="444" t="s">
        <v>225</v>
      </c>
      <c r="K17" s="444">
        <f>+SUM(F17:I20)</f>
        <v>1</v>
      </c>
      <c r="L17" s="427">
        <v>43855</v>
      </c>
      <c r="M17" s="427">
        <v>43982</v>
      </c>
      <c r="N17" s="436" t="s">
        <v>241</v>
      </c>
      <c r="O17" s="444">
        <v>0</v>
      </c>
      <c r="P17" s="437" t="s">
        <v>256</v>
      </c>
      <c r="Q17" s="438" t="s">
        <v>243</v>
      </c>
    </row>
    <row r="18" spans="1:17" ht="102.75" customHeight="1">
      <c r="A18" s="478"/>
      <c r="B18" s="404"/>
      <c r="C18" s="447"/>
      <c r="D18" s="447"/>
      <c r="E18" s="406"/>
      <c r="F18" s="451"/>
      <c r="G18" s="452"/>
      <c r="H18" s="444"/>
      <c r="I18" s="444"/>
      <c r="J18" s="444"/>
      <c r="K18" s="444"/>
      <c r="L18" s="427"/>
      <c r="M18" s="427"/>
      <c r="N18" s="436"/>
      <c r="O18" s="444"/>
      <c r="P18" s="483"/>
      <c r="Q18" s="438"/>
    </row>
    <row r="19" spans="1:17" ht="366.75" customHeight="1">
      <c r="A19" s="478"/>
      <c r="B19" s="404"/>
      <c r="C19" s="140" t="s">
        <v>310</v>
      </c>
      <c r="D19" s="140" t="s">
        <v>311</v>
      </c>
      <c r="E19" s="406"/>
      <c r="F19" s="451"/>
      <c r="G19" s="452"/>
      <c r="H19" s="444"/>
      <c r="I19" s="444"/>
      <c r="J19" s="444"/>
      <c r="K19" s="444"/>
      <c r="L19" s="427"/>
      <c r="M19" s="427"/>
      <c r="N19" s="436"/>
      <c r="O19" s="444"/>
      <c r="P19" s="483"/>
      <c r="Q19" s="438"/>
    </row>
    <row r="20" spans="1:17" ht="313.5" customHeight="1">
      <c r="A20" s="478"/>
      <c r="B20" s="404"/>
      <c r="C20" s="140" t="s">
        <v>312</v>
      </c>
      <c r="D20" s="140" t="s">
        <v>313</v>
      </c>
      <c r="E20" s="406"/>
      <c r="F20" s="451"/>
      <c r="G20" s="452"/>
      <c r="H20" s="444"/>
      <c r="I20" s="444"/>
      <c r="J20" s="444"/>
      <c r="K20" s="444"/>
      <c r="L20" s="427"/>
      <c r="M20" s="427"/>
      <c r="N20" s="436"/>
      <c r="O20" s="444"/>
      <c r="P20" s="483"/>
      <c r="Q20" s="438"/>
    </row>
    <row r="21" spans="1:17">
      <c r="A21" s="478"/>
      <c r="B21" s="404"/>
      <c r="C21" s="404" t="s">
        <v>314</v>
      </c>
      <c r="D21" s="404" t="s">
        <v>315</v>
      </c>
      <c r="E21" s="406"/>
      <c r="F21" s="453"/>
      <c r="G21" s="454"/>
      <c r="H21" s="444"/>
      <c r="I21" s="444"/>
      <c r="J21" s="444"/>
      <c r="K21" s="444"/>
      <c r="L21" s="427"/>
      <c r="M21" s="427"/>
      <c r="N21" s="436"/>
      <c r="O21" s="444"/>
      <c r="P21" s="483"/>
      <c r="Q21" s="438"/>
    </row>
    <row r="22" spans="1:17" ht="116.25" customHeight="1" thickBot="1">
      <c r="A22" s="479"/>
      <c r="B22" s="440"/>
      <c r="C22" s="440"/>
      <c r="D22" s="440"/>
      <c r="E22" s="448"/>
      <c r="F22" s="119">
        <v>0.6</v>
      </c>
      <c r="G22" s="119">
        <v>1</v>
      </c>
      <c r="H22" s="119">
        <v>1</v>
      </c>
      <c r="I22" s="119">
        <v>1</v>
      </c>
      <c r="J22" s="119"/>
      <c r="K22" s="119">
        <v>1</v>
      </c>
      <c r="L22" s="445"/>
      <c r="M22" s="445"/>
      <c r="N22" s="446"/>
      <c r="O22" s="162">
        <v>0</v>
      </c>
      <c r="P22" s="483"/>
      <c r="Q22" s="439"/>
    </row>
    <row r="23" spans="1:17" ht="176.25" customHeight="1">
      <c r="A23" s="441" t="s">
        <v>316</v>
      </c>
      <c r="B23" s="484" t="s">
        <v>384</v>
      </c>
      <c r="C23" s="486" t="s">
        <v>364</v>
      </c>
      <c r="D23" s="487" t="s">
        <v>365</v>
      </c>
      <c r="E23" s="489" t="s">
        <v>366</v>
      </c>
      <c r="F23" s="143">
        <v>0</v>
      </c>
      <c r="G23" s="144">
        <v>1</v>
      </c>
      <c r="H23" s="143">
        <v>0</v>
      </c>
      <c r="I23" s="143">
        <v>0</v>
      </c>
      <c r="J23" s="143" t="s">
        <v>225</v>
      </c>
      <c r="K23" s="145">
        <f>+SUM(F23:I23)</f>
        <v>1</v>
      </c>
      <c r="L23" s="151">
        <v>43982</v>
      </c>
      <c r="M23" s="151">
        <v>44012</v>
      </c>
      <c r="N23" s="460" t="s">
        <v>367</v>
      </c>
      <c r="O23" s="191">
        <v>0</v>
      </c>
      <c r="P23" s="501" t="s">
        <v>374</v>
      </c>
      <c r="Q23" s="496" t="s">
        <v>243</v>
      </c>
    </row>
    <row r="24" spans="1:17" ht="150" customHeight="1">
      <c r="A24" s="442"/>
      <c r="B24" s="485"/>
      <c r="C24" s="480"/>
      <c r="D24" s="488"/>
      <c r="E24" s="490"/>
      <c r="F24" s="146">
        <v>0.6</v>
      </c>
      <c r="G24" s="146">
        <v>1</v>
      </c>
      <c r="H24" s="146">
        <v>1</v>
      </c>
      <c r="I24" s="146">
        <v>1</v>
      </c>
      <c r="J24" s="146"/>
      <c r="K24" s="146">
        <v>1</v>
      </c>
      <c r="L24" s="143"/>
      <c r="M24" s="143"/>
      <c r="N24" s="460"/>
      <c r="O24" s="162">
        <v>0</v>
      </c>
      <c r="P24" s="502"/>
      <c r="Q24" s="497"/>
    </row>
    <row r="25" spans="1:17" ht="116.25" customHeight="1">
      <c r="A25" s="442"/>
      <c r="B25" s="461" t="s">
        <v>368</v>
      </c>
      <c r="C25" s="455" t="s">
        <v>369</v>
      </c>
      <c r="D25" s="473" t="s">
        <v>385</v>
      </c>
      <c r="E25" s="481" t="s">
        <v>224</v>
      </c>
      <c r="F25" s="469">
        <v>1</v>
      </c>
      <c r="G25" s="470"/>
      <c r="H25" s="143">
        <v>0</v>
      </c>
      <c r="I25" s="143">
        <v>0</v>
      </c>
      <c r="J25" s="143" t="s">
        <v>225</v>
      </c>
      <c r="K25" s="145">
        <f>+SUM(F25:I25)</f>
        <v>1</v>
      </c>
      <c r="L25" s="151">
        <v>43922</v>
      </c>
      <c r="M25" s="151">
        <v>43982</v>
      </c>
      <c r="N25" s="460" t="s">
        <v>241</v>
      </c>
      <c r="O25" s="191">
        <v>0</v>
      </c>
      <c r="P25" s="501" t="s">
        <v>424</v>
      </c>
      <c r="Q25" s="496" t="s">
        <v>243</v>
      </c>
    </row>
    <row r="26" spans="1:17" ht="288.75" customHeight="1">
      <c r="A26" s="442"/>
      <c r="B26" s="462"/>
      <c r="C26" s="456"/>
      <c r="D26" s="480"/>
      <c r="E26" s="482"/>
      <c r="F26" s="146">
        <v>0</v>
      </c>
      <c r="G26" s="146">
        <v>0.6</v>
      </c>
      <c r="H26" s="146">
        <v>1</v>
      </c>
      <c r="I26" s="146">
        <v>1</v>
      </c>
      <c r="J26" s="146"/>
      <c r="K26" s="146">
        <v>1</v>
      </c>
      <c r="L26" s="151"/>
      <c r="M26" s="143"/>
      <c r="N26" s="460"/>
      <c r="O26" s="162">
        <v>0</v>
      </c>
      <c r="P26" s="502"/>
      <c r="Q26" s="497"/>
    </row>
    <row r="27" spans="1:17" ht="116.25" customHeight="1">
      <c r="A27" s="442"/>
      <c r="B27" s="463" t="s">
        <v>317</v>
      </c>
      <c r="C27" s="473" t="s">
        <v>370</v>
      </c>
      <c r="D27" s="465" t="s">
        <v>318</v>
      </c>
      <c r="E27" s="406" t="s">
        <v>319</v>
      </c>
      <c r="F27" s="152">
        <v>10</v>
      </c>
      <c r="G27" s="144">
        <v>40</v>
      </c>
      <c r="H27" s="144">
        <v>70</v>
      </c>
      <c r="I27" s="144">
        <v>100</v>
      </c>
      <c r="J27" s="147" t="s">
        <v>225</v>
      </c>
      <c r="K27" s="145">
        <v>100</v>
      </c>
      <c r="L27" s="151">
        <v>43855</v>
      </c>
      <c r="M27" s="151">
        <v>44196</v>
      </c>
      <c r="N27" s="467" t="s">
        <v>34</v>
      </c>
      <c r="O27" s="191">
        <v>0</v>
      </c>
      <c r="P27" s="494" t="s">
        <v>242</v>
      </c>
      <c r="Q27" s="496" t="s">
        <v>243</v>
      </c>
    </row>
    <row r="28" spans="1:17" ht="116.25" customHeight="1">
      <c r="A28" s="442"/>
      <c r="B28" s="491"/>
      <c r="C28" s="498"/>
      <c r="D28" s="466"/>
      <c r="E28" s="406"/>
      <c r="F28" s="155">
        <v>0.1</v>
      </c>
      <c r="G28" s="146">
        <v>0.4</v>
      </c>
      <c r="H28" s="146">
        <v>0.7</v>
      </c>
      <c r="I28" s="146">
        <v>1</v>
      </c>
      <c r="J28" s="146"/>
      <c r="K28" s="146">
        <v>1</v>
      </c>
      <c r="L28" s="143"/>
      <c r="M28" s="143"/>
      <c r="N28" s="499"/>
      <c r="O28" s="162">
        <v>0</v>
      </c>
      <c r="P28" s="495"/>
      <c r="Q28" s="497"/>
    </row>
    <row r="29" spans="1:17" ht="116.25" customHeight="1">
      <c r="A29" s="442"/>
      <c r="B29" s="491"/>
      <c r="C29" s="498"/>
      <c r="D29" s="467" t="s">
        <v>371</v>
      </c>
      <c r="E29" s="475" t="s">
        <v>224</v>
      </c>
      <c r="F29" s="160">
        <v>0</v>
      </c>
      <c r="G29" s="148">
        <v>0</v>
      </c>
      <c r="H29" s="148">
        <v>0</v>
      </c>
      <c r="I29" s="471">
        <v>1</v>
      </c>
      <c r="J29" s="472"/>
      <c r="K29" s="149">
        <f>+SUM(F29:I29)</f>
        <v>1</v>
      </c>
      <c r="L29" s="153">
        <v>44166</v>
      </c>
      <c r="M29" s="153">
        <v>44211</v>
      </c>
      <c r="N29" s="499"/>
      <c r="O29" s="161"/>
      <c r="P29" s="494" t="s">
        <v>425</v>
      </c>
      <c r="Q29" s="496" t="s">
        <v>243</v>
      </c>
    </row>
    <row r="30" spans="1:17" ht="116.25" customHeight="1">
      <c r="A30" s="442"/>
      <c r="B30" s="492"/>
      <c r="C30" s="480"/>
      <c r="D30" s="493"/>
      <c r="E30" s="500"/>
      <c r="F30" s="155">
        <v>0</v>
      </c>
      <c r="G30" s="146">
        <v>0</v>
      </c>
      <c r="H30" s="146">
        <v>0</v>
      </c>
      <c r="I30" s="154">
        <v>1</v>
      </c>
      <c r="J30" s="155"/>
      <c r="K30" s="146">
        <v>1</v>
      </c>
      <c r="L30" s="156"/>
      <c r="M30" s="156"/>
      <c r="N30" s="493"/>
      <c r="O30" s="162">
        <v>0</v>
      </c>
      <c r="P30" s="495"/>
      <c r="Q30" s="497"/>
    </row>
    <row r="31" spans="1:17" ht="116.25" customHeight="1">
      <c r="A31" s="442"/>
      <c r="B31" s="463" t="s">
        <v>372</v>
      </c>
      <c r="C31" s="473" t="s">
        <v>373</v>
      </c>
      <c r="D31" s="473" t="s">
        <v>291</v>
      </c>
      <c r="E31" s="475" t="s">
        <v>224</v>
      </c>
      <c r="F31" s="147">
        <v>0</v>
      </c>
      <c r="G31" s="147">
        <v>0</v>
      </c>
      <c r="H31" s="147">
        <v>0</v>
      </c>
      <c r="I31" s="469">
        <v>1</v>
      </c>
      <c r="J31" s="470"/>
      <c r="K31" s="145">
        <f>+SUM(F31:I31)</f>
        <v>1</v>
      </c>
      <c r="L31" s="151">
        <v>44105</v>
      </c>
      <c r="M31" s="151">
        <v>44211</v>
      </c>
      <c r="N31" s="467" t="s">
        <v>187</v>
      </c>
      <c r="O31" s="161"/>
      <c r="P31" s="494" t="s">
        <v>425</v>
      </c>
      <c r="Q31" s="496" t="s">
        <v>243</v>
      </c>
    </row>
    <row r="32" spans="1:17" ht="116.25" customHeight="1" thickBot="1">
      <c r="A32" s="443"/>
      <c r="B32" s="464"/>
      <c r="C32" s="474"/>
      <c r="D32" s="474"/>
      <c r="E32" s="476"/>
      <c r="F32" s="150">
        <v>0</v>
      </c>
      <c r="G32" s="150">
        <v>0</v>
      </c>
      <c r="H32" s="150">
        <v>0</v>
      </c>
      <c r="I32" s="157">
        <v>1</v>
      </c>
      <c r="J32" s="158"/>
      <c r="K32" s="150">
        <v>1</v>
      </c>
      <c r="L32" s="159"/>
      <c r="M32" s="159"/>
      <c r="N32" s="468"/>
      <c r="O32" s="162">
        <v>0</v>
      </c>
      <c r="P32" s="495"/>
      <c r="Q32" s="497"/>
    </row>
    <row r="33" spans="1:17" ht="116.25" customHeight="1" thickBot="1">
      <c r="A33" s="120"/>
      <c r="B33" s="121"/>
      <c r="C33" s="122"/>
      <c r="D33" s="122"/>
      <c r="E33" s="123" t="s">
        <v>292</v>
      </c>
      <c r="F33" s="124">
        <f>+(F12+F14+F16+F22+F24+F26+F28+F30+F32)/9</f>
        <v>0.33333333333333331</v>
      </c>
      <c r="G33" s="124">
        <f t="shared" ref="G33:H33" si="0">+(G12+G14+G16+G22+G24+G26+G28+G30+G32)/9</f>
        <v>0.61111111111111116</v>
      </c>
      <c r="H33" s="124">
        <f t="shared" si="0"/>
        <v>0.74444444444444446</v>
      </c>
      <c r="I33" s="457">
        <f>+(I12+I14+I16+I22+I24+I26+I28+I30+I32)/9</f>
        <v>1</v>
      </c>
      <c r="J33" s="458">
        <f t="shared" ref="J33" si="1">+(J12+J14+J16+J22+J24+J26+J28+J30+J32)/9</f>
        <v>0</v>
      </c>
      <c r="K33" s="124">
        <f>+(K12+K14+K16+K22+K24+K26+K28+K30+K32)/9</f>
        <v>1</v>
      </c>
      <c r="L33" s="125">
        <f t="shared" ref="L33" si="2">+(L12+L14+L16+L22+L24+L26+L28+L30+L32)/9</f>
        <v>0</v>
      </c>
      <c r="M33" s="125"/>
      <c r="N33" s="121"/>
      <c r="O33" s="124">
        <f>+(O12+O14+O16+O22+O24+O26+O28+O30+O32)/9</f>
        <v>0.16666666666666666</v>
      </c>
      <c r="P33" s="126"/>
      <c r="Q33" s="126"/>
    </row>
    <row r="34" spans="1:17" ht="116.25" customHeight="1">
      <c r="A34" s="120"/>
      <c r="B34" s="121"/>
      <c r="C34" s="122"/>
      <c r="D34" s="122"/>
      <c r="E34" s="123"/>
      <c r="F34" s="129"/>
      <c r="G34" s="129"/>
      <c r="H34" s="129"/>
      <c r="I34" s="129"/>
      <c r="J34" s="129"/>
      <c r="K34" s="129"/>
      <c r="L34" s="125"/>
      <c r="M34" s="125"/>
      <c r="N34" s="121"/>
      <c r="O34" s="128"/>
      <c r="P34" s="126"/>
      <c r="Q34" s="126"/>
    </row>
    <row r="35" spans="1:17" ht="116.25" customHeight="1">
      <c r="A35" s="126" t="s">
        <v>320</v>
      </c>
      <c r="B35" s="126"/>
      <c r="C35" s="126"/>
      <c r="D35" s="126"/>
      <c r="E35" s="126"/>
      <c r="F35" s="126"/>
      <c r="G35" s="126"/>
      <c r="H35" s="126"/>
      <c r="I35" s="126"/>
      <c r="J35" s="126"/>
      <c r="K35" s="126"/>
      <c r="L35" s="126"/>
      <c r="M35" s="126"/>
      <c r="N35" s="127"/>
      <c r="O35" s="126"/>
      <c r="P35" s="126"/>
      <c r="Q35" s="126"/>
    </row>
    <row r="36" spans="1:17">
      <c r="A36" s="126" t="s">
        <v>294</v>
      </c>
      <c r="B36" s="126"/>
      <c r="C36" s="126"/>
      <c r="D36" s="126"/>
      <c r="E36" s="126"/>
      <c r="F36" s="126"/>
      <c r="G36" s="126"/>
      <c r="H36" s="126"/>
      <c r="I36" s="126"/>
      <c r="J36" s="126"/>
      <c r="K36" s="126"/>
      <c r="L36" s="126"/>
      <c r="M36" s="126"/>
      <c r="N36" s="127"/>
      <c r="O36" s="126"/>
      <c r="P36" s="126"/>
      <c r="Q36" s="126"/>
    </row>
    <row r="37" spans="1:17">
      <c r="A37" s="126" t="s">
        <v>295</v>
      </c>
      <c r="B37" s="126"/>
      <c r="C37" s="126"/>
      <c r="D37" s="126"/>
      <c r="E37" s="126"/>
      <c r="F37" s="126"/>
      <c r="G37" s="126"/>
      <c r="H37" s="126"/>
      <c r="I37" s="126"/>
      <c r="J37" s="126"/>
      <c r="K37" s="126"/>
      <c r="L37" s="126"/>
      <c r="M37" s="126"/>
      <c r="N37" s="127"/>
      <c r="O37" s="126"/>
      <c r="P37" s="126"/>
      <c r="Q37" s="126"/>
    </row>
    <row r="38" spans="1:17">
      <c r="A38" s="459" t="s">
        <v>296</v>
      </c>
      <c r="B38" s="459"/>
      <c r="C38" s="459"/>
      <c r="D38" s="459"/>
      <c r="E38" s="459"/>
      <c r="F38" s="459"/>
      <c r="G38" s="459"/>
      <c r="H38" s="459"/>
      <c r="I38" s="459"/>
      <c r="J38" s="459"/>
      <c r="K38" s="126"/>
      <c r="L38" s="126"/>
      <c r="M38" s="126"/>
      <c r="N38" s="127"/>
      <c r="O38" s="126"/>
      <c r="P38" s="126"/>
      <c r="Q38" s="126"/>
    </row>
    <row r="39" spans="1:17">
      <c r="A39" s="126"/>
      <c r="B39" s="126"/>
      <c r="C39" s="126"/>
      <c r="D39" s="126"/>
      <c r="E39" s="126"/>
      <c r="F39" s="126"/>
      <c r="G39" s="126"/>
      <c r="H39" s="126"/>
      <c r="I39" s="126"/>
      <c r="J39" s="126"/>
      <c r="K39" s="126"/>
      <c r="L39" s="126"/>
      <c r="M39" s="126"/>
      <c r="N39" s="127"/>
      <c r="O39" s="126"/>
      <c r="P39" s="126"/>
      <c r="Q39" s="126"/>
    </row>
    <row r="40" spans="1:17">
      <c r="A40" s="126"/>
      <c r="B40" s="126"/>
      <c r="C40" s="126"/>
      <c r="D40" s="126"/>
      <c r="E40" s="126"/>
      <c r="F40" s="126"/>
      <c r="G40" s="126"/>
      <c r="H40" s="126"/>
      <c r="I40" s="126"/>
      <c r="J40" s="126"/>
      <c r="K40" s="126"/>
      <c r="L40" s="126"/>
      <c r="M40" s="126"/>
      <c r="N40" s="127"/>
      <c r="O40" s="126"/>
      <c r="P40" s="126"/>
      <c r="Q40" s="126"/>
    </row>
    <row r="41" spans="1:17">
      <c r="A41" s="126"/>
      <c r="B41" s="126"/>
      <c r="C41" s="126"/>
      <c r="D41" s="126"/>
      <c r="E41" s="126"/>
      <c r="F41" s="126"/>
      <c r="G41" s="126"/>
      <c r="H41" s="126"/>
      <c r="I41" s="126"/>
      <c r="J41" s="126"/>
      <c r="K41" s="126"/>
      <c r="L41" s="126"/>
      <c r="M41" s="126"/>
      <c r="N41" s="127"/>
      <c r="O41" s="126"/>
      <c r="P41" s="126"/>
      <c r="Q41" s="126"/>
    </row>
    <row r="42" spans="1:17">
      <c r="A42" s="126"/>
      <c r="B42" s="126"/>
      <c r="C42" s="126"/>
      <c r="D42" s="126"/>
      <c r="E42" s="126"/>
      <c r="F42" s="126"/>
      <c r="G42" s="126"/>
      <c r="H42" s="126"/>
      <c r="I42" s="126"/>
      <c r="J42" s="126"/>
      <c r="K42" s="126"/>
      <c r="L42" s="126"/>
      <c r="M42" s="126"/>
      <c r="N42" s="127"/>
      <c r="O42" s="126"/>
      <c r="P42" s="126"/>
      <c r="Q42" s="126"/>
    </row>
    <row r="43" spans="1:17">
      <c r="A43" s="126"/>
      <c r="B43" s="126"/>
      <c r="C43" s="126"/>
      <c r="D43" s="126"/>
      <c r="E43" s="126"/>
      <c r="F43" s="126"/>
      <c r="G43" s="126"/>
      <c r="H43" s="126"/>
      <c r="I43" s="126"/>
      <c r="J43" s="126"/>
      <c r="K43" s="126"/>
      <c r="L43" s="126"/>
      <c r="M43" s="126"/>
      <c r="N43" s="127"/>
      <c r="O43" s="126"/>
      <c r="P43" s="126"/>
      <c r="Q43" s="126"/>
    </row>
  </sheetData>
  <autoFilter ref="A10:Q10" xr:uid="{7D846B66-4921-40AD-A05E-4A1592397908}"/>
  <mergeCells count="93">
    <mergeCell ref="P31:P32"/>
    <mergeCell ref="Q23:Q24"/>
    <mergeCell ref="Q25:Q26"/>
    <mergeCell ref="Q29:Q30"/>
    <mergeCell ref="Q31:Q32"/>
    <mergeCell ref="P25:P26"/>
    <mergeCell ref="P23:P24"/>
    <mergeCell ref="B27:B30"/>
    <mergeCell ref="D29:D30"/>
    <mergeCell ref="P27:P28"/>
    <mergeCell ref="Q27:Q28"/>
    <mergeCell ref="P29:P30"/>
    <mergeCell ref="C27:C30"/>
    <mergeCell ref="E27:E28"/>
    <mergeCell ref="N27:N30"/>
    <mergeCell ref="E29:E30"/>
    <mergeCell ref="D25:D26"/>
    <mergeCell ref="E25:E26"/>
    <mergeCell ref="P17:P22"/>
    <mergeCell ref="B23:B24"/>
    <mergeCell ref="C23:C24"/>
    <mergeCell ref="D23:D24"/>
    <mergeCell ref="E23:E24"/>
    <mergeCell ref="H17:H21"/>
    <mergeCell ref="I33:J33"/>
    <mergeCell ref="A38:J38"/>
    <mergeCell ref="N23:N24"/>
    <mergeCell ref="O17:O21"/>
    <mergeCell ref="B25:B26"/>
    <mergeCell ref="B31:B32"/>
    <mergeCell ref="D27:D28"/>
    <mergeCell ref="N31:N32"/>
    <mergeCell ref="F25:G25"/>
    <mergeCell ref="I29:J29"/>
    <mergeCell ref="I31:J31"/>
    <mergeCell ref="C31:C32"/>
    <mergeCell ref="D31:D32"/>
    <mergeCell ref="E31:E32"/>
    <mergeCell ref="N25:N26"/>
    <mergeCell ref="A11:A22"/>
    <mergeCell ref="Q17:Q22"/>
    <mergeCell ref="C21:C22"/>
    <mergeCell ref="D21:D22"/>
    <mergeCell ref="A23:A32"/>
    <mergeCell ref="I17:I21"/>
    <mergeCell ref="J17:J21"/>
    <mergeCell ref="K17:K21"/>
    <mergeCell ref="L17:L22"/>
    <mergeCell ref="M17:M22"/>
    <mergeCell ref="N17:N22"/>
    <mergeCell ref="B17:B22"/>
    <mergeCell ref="C17:C18"/>
    <mergeCell ref="D17:D18"/>
    <mergeCell ref="E17:E22"/>
    <mergeCell ref="F17:G21"/>
    <mergeCell ref="C25:C26"/>
    <mergeCell ref="H15:I15"/>
    <mergeCell ref="L15:L16"/>
    <mergeCell ref="M15:M16"/>
    <mergeCell ref="P15:P16"/>
    <mergeCell ref="Q15:Q16"/>
    <mergeCell ref="L13:L14"/>
    <mergeCell ref="M13:M14"/>
    <mergeCell ref="N13:N16"/>
    <mergeCell ref="P13:P14"/>
    <mergeCell ref="Q13:Q14"/>
    <mergeCell ref="B13:B16"/>
    <mergeCell ref="C13:C16"/>
    <mergeCell ref="D13:D16"/>
    <mergeCell ref="E13:E14"/>
    <mergeCell ref="F13:G13"/>
    <mergeCell ref="E15:E16"/>
    <mergeCell ref="L11:L12"/>
    <mergeCell ref="M11:M12"/>
    <mergeCell ref="N11:N12"/>
    <mergeCell ref="P11:P12"/>
    <mergeCell ref="Q11:Q12"/>
    <mergeCell ref="B11:B12"/>
    <mergeCell ref="C11:C12"/>
    <mergeCell ref="D11:D12"/>
    <mergeCell ref="E11:E12"/>
    <mergeCell ref="A1:Q7"/>
    <mergeCell ref="A8:Q8"/>
    <mergeCell ref="A9:A10"/>
    <mergeCell ref="B9:B10"/>
    <mergeCell ref="C9:C10"/>
    <mergeCell ref="D9:D10"/>
    <mergeCell ref="E9:E10"/>
    <mergeCell ref="F9:K9"/>
    <mergeCell ref="L9:M9"/>
    <mergeCell ref="N9:N10"/>
    <mergeCell ref="O9:Q9"/>
    <mergeCell ref="F11:G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42B3E-B5BA-4779-A3EB-5DAB53DA5BE8}">
  <dimension ref="A1"/>
  <sheetViews>
    <sheetView workbookViewId="0"/>
  </sheetViews>
  <sheetFormatPr baseColWidth="10" defaultRowHeight="1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519C8F40EB92D24B95BD0A3D145DBD3C" ma:contentTypeVersion="13" ma:contentTypeDescription="Crear nuevo documento." ma:contentTypeScope="" ma:versionID="54edac9482d10041c78d0b404a8c390c">
  <xsd:schema xmlns:xsd="http://www.w3.org/2001/XMLSchema" xmlns:xs="http://www.w3.org/2001/XMLSchema" xmlns:p="http://schemas.microsoft.com/office/2006/metadata/properties" xmlns:ns3="6aaf2138-3e1c-409c-a7bd-5e07c9f28726" xmlns:ns4="ab7ec48e-0734-4688-97ba-4e4ace8ccb4c" targetNamespace="http://schemas.microsoft.com/office/2006/metadata/properties" ma:root="true" ma:fieldsID="44b9e9689469f6dc6226650dbebdb4b0" ns3:_="" ns4:_="">
    <xsd:import namespace="6aaf2138-3e1c-409c-a7bd-5e07c9f28726"/>
    <xsd:import namespace="ab7ec48e-0734-4688-97ba-4e4ace8ccb4c"/>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AutoKeyPoints" minOccurs="0"/>
                <xsd:element ref="ns3:MediaServiceKeyPoints" minOccurs="0"/>
                <xsd:element ref="ns4:SharedWithUsers" minOccurs="0"/>
                <xsd:element ref="ns4:SharedWithDetails" minOccurs="0"/>
                <xsd:element ref="ns4:SharingHintHash"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aaf2138-3e1c-409c-a7bd-5e07c9f2872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b7ec48e-0734-4688-97ba-4e4ace8ccb4c" elementFormDefault="qualified">
    <xsd:import namespace="http://schemas.microsoft.com/office/2006/documentManagement/types"/>
    <xsd:import namespace="http://schemas.microsoft.com/office/infopath/2007/PartnerControls"/>
    <xsd:element name="SharedWithUsers" ma:index="17"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Detalles de uso compartido" ma:internalName="SharedWithDetails" ma:readOnly="true">
      <xsd:simpleType>
        <xsd:restriction base="dms:Note">
          <xsd:maxLength value="255"/>
        </xsd:restriction>
      </xsd:simpleType>
    </xsd:element>
    <xsd:element name="SharingHintHash" ma:index="19"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A352BC22-4C2D-4356-A1EA-3A2838FC04F7}">
  <ds:schemaRefs>
    <ds:schemaRef ds:uri="http://schemas.microsoft.com/sharepoint/v3/contenttype/forms"/>
  </ds:schemaRefs>
</ds:datastoreItem>
</file>

<file path=customXml/itemProps2.xml><?xml version="1.0" encoding="utf-8"?>
<ds:datastoreItem xmlns:ds="http://schemas.openxmlformats.org/officeDocument/2006/customXml" ds:itemID="{1A58E9A9-F6DD-4B87-A2FC-BAA2CF4F5C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aaf2138-3e1c-409c-a7bd-5e07c9f28726"/>
    <ds:schemaRef ds:uri="ab7ec48e-0734-4688-97ba-4e4ace8ccb4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98730BE-6545-4645-AB9F-6A92C613D15D}">
  <ds:schemaRefs>
    <ds:schemaRef ds:uri="http://purl.org/dc/elements/1.1/"/>
    <ds:schemaRef ds:uri="6aaf2138-3e1c-409c-a7bd-5e07c9f28726"/>
    <ds:schemaRef ds:uri="http://purl.org/dc/dcmitype/"/>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ab7ec48e-0734-4688-97ba-4e4ace8ccb4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1</vt:i4>
      </vt:variant>
    </vt:vector>
  </HeadingPairs>
  <TitlesOfParts>
    <vt:vector size="8" baseType="lpstr">
      <vt:lpstr>1. Mapa de Riesgos Corrupción</vt:lpstr>
      <vt:lpstr>2 Racionalización trámites</vt:lpstr>
      <vt:lpstr>3. Rendición de Cuentas</vt:lpstr>
      <vt:lpstr>4. Servicio al Ciudadano</vt:lpstr>
      <vt:lpstr>5. Transparencia y Acceso IP</vt:lpstr>
      <vt:lpstr>6. Participación Ciudadana </vt:lpstr>
      <vt:lpstr>Hoja2</vt:lpstr>
      <vt:lpstr>'5. Transparencia y Acceso IP'!Área_de_impresión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Ruth Toro Garcia</dc:creator>
  <cp:lastModifiedBy>Ruth Toro Garcia</cp:lastModifiedBy>
  <dcterms:created xsi:type="dcterms:W3CDTF">2020-01-28T16:17:28Z</dcterms:created>
  <dcterms:modified xsi:type="dcterms:W3CDTF">2020-07-29T16:08:35Z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0x010100519C8F40EB92D24B95BD0A3D145DBD3C</vt:lpwstr>
  </property>
</Properties>
</file>