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<sst xmlns="http://schemas.openxmlformats.org/spreadsheetml/2006/main" count="2422" uniqueCount="1252">
  <si>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</si>
  <si>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</si>
  <si>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</si>
  <si>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</si>
  <si>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</si>
  <si>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</si>
  <si>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</si>
  <si>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</si>
  <si>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</si>
  <si>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</si>
  <si>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</si>
  <si>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</si>
  <si>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</si>
  <si>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</si>
  <si>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</si>
  <si>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</si>
  <si>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</si>
  <si>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</si>
  <si>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</si>
  <si>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</si>
  <si>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</si>
  <si>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</si>
  <si>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</si>
  <si>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</si>
  <si>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</si>
  <si>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</si>
  <si>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</si>
  <si>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</si>
  <si>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</si>
  <si>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</si>
  <si>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</si>
  <si>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</si>
  <si>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</si>
  <si>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</si>
  <si>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</si>
  <si>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</si>
  <si>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</si>
  <si>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</si>
  <si>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</si>
  <si>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</si>
  <si>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</si>
  <si>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</si>
  <si>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</si>
  <si>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</si>
  <si>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</si>
  <si>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</si>
  <si>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</si>
  <si>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</si>
  <si>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</si>
  <si>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</si>
  <si>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</si>
  <si>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</si>
  <si>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</si>
  <si>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</si>
  <si>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</si>
  <si>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</si>
  <si>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</si>
  <si>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</si>
  <si>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</si>
  <si>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</si>
  <si>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</si>
  <si>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</si>
  <si>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</si>
  <si>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</si>
  <si>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</si>
  <si>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</si>
  <si>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</si>
  <si>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</si>
  <si>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</si>
  <si>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</si>
  <si>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</si>
  <si>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</si>
  <si>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</si>
  <si>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</si>
  <si>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</si>
  <si>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</si>
  <si>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</si>
  <si>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</si>
  <si>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</si>
  <si>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</si>
  <si>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</si>
  <si>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</si>
  <si>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</si>
  <si>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</si>
  <si>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</si>
  <si>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</si>
  <si>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</si>
  <si>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</si>
  <si>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</si>
  <si>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</si>
  <si>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</si>
  <si>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</si>
  <si>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</si>
  <si>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</si>
  <si>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</si>
  <si>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</si>
  <si>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</si>
  <si>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</si>
  <si>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</si>
  <si>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</si>
  <si>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</si>
  <si>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</si>
  <si>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</si>
  <si>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</si>
  <si>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</si>
  <si>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</si>
  <si>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</si>
  <si>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</si>
  <si>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</si>
  <si>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</si>
  <si>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</si>
  <si>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</si>
  <si>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</si>
  <si>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</si>
  <si>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</si>
  <si>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</si>
  <si>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</si>
  <si>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</si>
  <si>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</si>
  <si>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</si>
  <si>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</si>
  <si>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</si>
  <si>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</si>
  <si>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</si>
  <si>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</si>
  <si>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</si>
  <si>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</si>
  <si>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</si>
  <si>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</si>
  <si>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</si>
  <si>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</si>
  <si>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</si>
  <si>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</si>
  <si>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</si>
  <si>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</si>
  <si>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 xml:space="preserve">Aportes docentes </t>
  </si>
  <si>
    <t xml:space="preserve">Aportes patronales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</si>
  <si>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</si>
  <si>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</si>
  <si>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</si>
  <si>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</si>
  <si>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</si>
  <si>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</si>
  <si>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</si>
  <si>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</si>
  <si>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</si>
  <si>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</si>
  <si>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</si>
  <si>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</si>
  <si>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</si>
  <si>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</si>
  <si>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</si>
  <si>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</si>
  <si>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</si>
  <si>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</si>
  <si>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</si>
  <si>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</si>
  <si>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</si>
  <si>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</si>
  <si>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</si>
  <si>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</si>
  <si>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</si>
  <si>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</si>
  <si>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</si>
  <si>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</si>
  <si>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</si>
  <si>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</si>
  <si>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</si>
  <si>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</si>
  <si>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</si>
  <si>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</si>
  <si>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</si>
  <si>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</si>
  <si>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</si>
  <si>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</si>
  <si>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</si>
  <si>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</si>
  <si>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</si>
  <si>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</si>
  <si>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</si>
  <si>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</si>
  <si>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</si>
  <si>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</si>
  <si>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</si>
  <si>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</si>
  <si>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</si>
  <si>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</si>
  <si>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</si>
  <si>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</si>
  <si>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</si>
  <si>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</si>
  <si>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</si>
  <si>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</si>
  <si>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</si>
  <si>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</si>
  <si>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</si>
  <si>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</si>
  <si>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</si>
  <si>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</si>
  <si>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</si>
  <si>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</si>
  <si>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</si>
  <si>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</si>
  <si>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</si>
  <si>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</si>
  <si>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</si>
  <si>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</si>
  <si>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</si>
  <si>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</si>
  <si>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</si>
  <si>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</si>
  <si>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</si>
  <si>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</si>
  <si>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</si>
  <si>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</si>
  <si>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</si>
  <si>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</si>
  <si>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</si>
  <si>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</si>
  <si>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</si>
  <si>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</si>
  <si>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</si>
  <si>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</si>
  <si>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</si>
  <si>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</si>
  <si>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</si>
  <si>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</si>
  <si>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</si>
  <si>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</si>
  <si>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</si>
  <si>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</si>
  <si>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</si>
  <si>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</si>
  <si>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</si>
  <si>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</si>
  <si>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</si>
  <si>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</si>
  <si>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</si>
  <si>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</si>
  <si>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</si>
  <si>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</si>
  <si>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</si>
  <si>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</si>
  <si>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</si>
  <si>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</si>
  <si>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</si>
  <si>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</si>
  <si>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</si>
  <si>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</si>
  <si>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</si>
  <si>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</si>
  <si>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</si>
  <si>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</si>
  <si>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</si>
  <si>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</si>
  <si>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</si>
  <si>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</si>
  <si>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</si>
  <si>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</si>
  <si>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</si>
  <si>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</si>
  <si>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</si>
  <si>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</si>
  <si>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</si>
  <si>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</si>
  <si>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</si>
  <si>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</si>
  <si>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</si>
  <si>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</si>
  <si>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</si>
  <si>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</si>
  <si>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</si>
  <si>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</si>
  <si>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</si>
  <si>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</si>
  <si>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</si>
  <si>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</si>
  <si>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</si>
  <si>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</si>
  <si>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</si>
  <si>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</si>
  <si>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</si>
  <si>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</si>
  <si>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</si>
  <si>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</si>
  <si>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</si>
  <si>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</si>
  <si>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</si>
  <si>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</si>
  <si>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</si>
  <si>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</si>
  <si>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</si>
  <si>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</si>
  <si>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</si>
  <si>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</si>
  <si>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</si>
  <si>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</si>
  <si>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</si>
  <si>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</si>
  <si>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</si>
  <si>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</si>
  <si>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</si>
  <si>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</si>
  <si>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</si>
  <si>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</si>
  <si>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</si>
  <si>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</si>
  <si>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</si>
  <si>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</si>
  <si>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</si>
  <si>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</si>
  <si>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</si>
  <si>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</si>
  <si>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</si>
  <si>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</si>
  <si>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</si>
  <si>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</si>
  <si>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</si>
  <si>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</si>
  <si>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</si>
  <si>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</si>
  <si>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</si>
  <si>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</si>
  <si>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</si>
  <si>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</si>
  <si>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</si>
  <si>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</si>
  <si>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</si>
  <si>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</si>
  <si>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</si>
  <si>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</si>
  <si>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</si>
  <si>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</si>
  <si>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</si>
  <si>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</si>
  <si>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</si>
  <si>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</si>
  <si>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</si>
  <si>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</si>
  <si>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</si>
  <si>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</si>
  <si>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</si>
  <si>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</si>
  <si>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</si>
  <si>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</si>
  <si>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</si>
  <si>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</si>
  <si>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</si>
  <si>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</si>
  <si>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</si>
  <si>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</si>
  <si>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</si>
  <si>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</si>
  <si>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</si>
  <si>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</si>
  <si>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</si>
  <si>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</si>
  <si>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</si>
  <si>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</si>
  <si>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</si>
  <si>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</si>
  <si>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</si>
  <si>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</si>
  <si>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</si>
  <si>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</si>
  <si>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</si>
  <si>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</si>
  <si>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</si>
  <si>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</si>
  <si>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</si>
  <si>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</si>
  <si>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</si>
  <si>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</si>
  <si>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</si>
  <si>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</si>
  <si>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</si>
  <si>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</si>
  <si>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</si>
  <si>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</si>
  <si>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</si>
  <si>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</si>
  <si>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</si>
  <si>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</si>
  <si>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</si>
  <si>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</si>
  <si>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</si>
  <si>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</si>
  <si>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</si>
  <si>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</si>
  <si>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</si>
  <si>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</si>
  <si>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</si>
  <si>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</si>
  <si>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</si>
  <si>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</si>
  <si>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</si>
  <si>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</si>
  <si>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</si>
  <si>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</si>
  <si>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</si>
  <si>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</si>
  <si>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</si>
  <si>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</si>
  <si>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</si>
  <si>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</si>
  <si>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</si>
  <si>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</si>
  <si>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</si>
  <si>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</si>
  <si>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</si>
  <si>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</si>
  <si>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</si>
  <si>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</si>
  <si>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</si>
  <si>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</si>
  <si>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</si>
  <si>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</si>
  <si>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</si>
  <si>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</si>
  <si>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</si>
  <si>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</si>
  <si>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</si>
  <si>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</si>
  <si>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</si>
  <si>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</si>
  <si>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</si>
  <si>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</si>
  <si>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</si>
  <si>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</si>
  <si>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</si>
  <si>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</si>
  <si>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</si>
  <si>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</si>
  <si>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</si>
  <si>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</si>
  <si>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</si>
  <si>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</si>
  <si>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</si>
  <si>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</si>
  <si>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</si>
  <si>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</si>
  <si>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</si>
  <si>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</si>
  <si>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</si>
  <si>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</si>
  <si>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</si>
  <si>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</si>
  <si>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</si>
  <si>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</si>
  <si>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</si>
  <si>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</si>
  <si>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</si>
  <si>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</si>
  <si>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</si>
  <si>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</si>
  <si>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</si>
  <si>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</si>
  <si>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</si>
  <si>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</si>
  <si>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</si>
  <si>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</si>
  <si>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</si>
  <si>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</si>
  <si>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</si>
  <si>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</si>
  <si>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</si>
  <si>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</si>
  <si>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</si>
  <si>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</si>
  <si>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</si>
  <si>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</si>
  <si>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</si>
  <si>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</si>
  <si>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</si>
  <si>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</si>
  <si>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</si>
  <si>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</si>
  <si>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</si>
  <si>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</si>
  <si>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</si>
  <si>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</si>
  <si>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</si>
  <si>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</si>
  <si>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</si>
  <si>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</si>
  <si>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</si>
  <si>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</si>
  <si>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</si>
  <si>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</si>
  <si>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</si>
  <si>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</si>
  <si>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</si>
  <si>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</si>
  <si>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</si>
  <si>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</si>
  <si>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</si>
  <si>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</si>
  <si>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</si>
  <si>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</si>
  <si>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</si>
  <si>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</si>
  <si>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</si>
  <si>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</si>
  <si>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</si>
  <si>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</si>
  <si>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</si>
  <si>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</si>
  <si>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</si>
  <si>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</si>
  <si>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</si>
  <si>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</si>
  <si>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</si>
  <si>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</si>
  <si>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</si>
  <si>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</si>
  <si>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</si>
  <si>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</si>
  <si>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</si>
  <si>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</si>
  <si>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</si>
  <si>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</si>
  <si>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</si>
  <si>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</si>
  <si>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</si>
  <si>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</si>
  <si>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</si>
  <si>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</si>
  <si>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</si>
  <si>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</si>
  <si>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</si>
  <si>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</si>
  <si>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</si>
  <si>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</si>
  <si>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</si>
  <si>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</si>
  <si>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</si>
  <si>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</si>
  <si>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</si>
  <si>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</si>
  <si>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</si>
  <si>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</si>
  <si>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</si>
  <si>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</si>
  <si>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</si>
  <si>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</si>
  <si>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</si>
  <si>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</si>
  <si>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</si>
  <si>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</si>
  <si>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</si>
  <si>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</si>
  <si>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</si>
  <si>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</si>
  <si>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</si>
  <si>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</si>
  <si>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</si>
  <si>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</si>
  <si>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</si>
  <si>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</si>
  <si>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</si>
  <si>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</si>
  <si>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</si>
  <si>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</si>
  <si>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</si>
  <si>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</si>
  <si>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</si>
  <si>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</si>
  <si>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</si>
  <si>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</si>
  <si>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</si>
  <si>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</si>
  <si>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</si>
  <si>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</si>
  <si>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</si>
  <si>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</si>
  <si>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</si>
  <si>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</si>
  <si>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</si>
  <si>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</si>
  <si>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</si>
  <si>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</si>
  <si>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</si>
  <si>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</si>
  <si>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</si>
  <si>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</si>
  <si>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</si>
  <si>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</si>
  <si>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</si>
  <si>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</si>
  <si>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</si>
  <si>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</si>
  <si>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</si>
  <si>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</si>
  <si>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</si>
  <si>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</si>
  <si>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</si>
  <si>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</si>
  <si>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</si>
  <si>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</si>
  <si>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</si>
  <si>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</si>
  <si>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</si>
  <si>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</si>
  <si>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</si>
  <si>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</si>
  <si>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</si>
  <si>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</si>
  <si>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</si>
  <si>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</si>
  <si>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</si>
  <si>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</si>
  <si>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</si>
  <si>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</si>
  <si>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</si>
  <si>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</si>
  <si>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</si>
  <si>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</si>
  <si>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</si>
  <si>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</si>
  <si>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</si>
  <si>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</si>
  <si>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</si>
  <si>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</si>
  <si>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</si>
  <si>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</si>
  <si>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</si>
  <si>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</si>
  <si>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</si>
  <si>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</si>
  <si>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</si>
  <si>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</si>
  <si>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</si>
  <si>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</si>
  <si>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</si>
  <si>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</si>
  <si>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</si>
  <si>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</si>
  <si>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</si>
  <si>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</si>
  <si>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</si>
  <si>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</si>
  <si>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</si>
  <si>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</si>
  <si>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</si>
  <si>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</si>
  <si>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</si>
  <si>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</si>
  <si>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</si>
  <si>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</si>
  <si>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</si>
  <si>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</si>
  <si>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</si>
  <si>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</si>
  <si>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</si>
  <si>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</si>
  <si>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</si>
  <si>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</si>
  <si>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</si>
  <si>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</si>
  <si>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</si>
  <si>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</si>
  <si>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</si>
  <si>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</si>
  <si>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</si>
  <si>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</si>
  <si>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</si>
  <si>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</si>
  <si>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</si>
  <si>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</si>
  <si>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</si>
  <si>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</si>
  <si>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</si>
  <si>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</si>
  <si>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</si>
  <si>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</si>
  <si>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</si>
  <si>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</si>
  <si>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</si>
  <si>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</si>
  <si>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</si>
  <si>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</si>
  <si>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</si>
  <si>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</si>
  <si>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</si>
  <si>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</si>
  <si>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</si>
  <si>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</si>
  <si>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</si>
  <si>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</si>
  <si>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</si>
  <si>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</si>
  <si>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</si>
  <si>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</si>
  <si>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</si>
  <si>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</si>
  <si>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</si>
  <si>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</si>
  <si>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</si>
  <si>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</si>
  <si>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</si>
  <si>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</si>
  <si>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</si>
  <si>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</si>
  <si>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</si>
  <si>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</si>
  <si>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</si>
  <si>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</si>
  <si>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</si>
  <si>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</si>
  <si>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</si>
  <si>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</si>
  <si>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</si>
  <si>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</si>
  <si>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</si>
  <si>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</si>
  <si>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</si>
  <si>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</si>
  <si>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</si>
  <si>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</si>
  <si>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</si>
  <si>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</si>
  <si>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</si>
  <si>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</si>
  <si>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</si>
  <si>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</si>
  <si>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</si>
  <si>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</si>
  <si>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</si>
  <si>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</si>
  <si>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</si>
  <si>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</si>
  <si>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</si>
  <si>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</si>
  <si>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</si>
  <si>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</si>
  <si>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</si>
  <si>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</si>
  <si>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</si>
  <si>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</si>
  <si>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</si>
  <si>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</si>
  <si>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</si>
  <si>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</si>
  <si>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</si>
  <si>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</si>
  <si>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</si>
  <si>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</si>
  <si>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</si>
  <si>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</si>
  <si>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</si>
  <si>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</si>
  <si>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</si>
  <si>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</si>
  <si>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</si>
  <si>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</si>
  <si>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</si>
  <si>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</si>
  <si>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</si>
  <si>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</si>
  <si>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</si>
  <si>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</si>
  <si>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</si>
  <si>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</si>
  <si>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</si>
  <si>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</si>
  <si>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</si>
  <si>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</si>
  <si>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</si>
  <si>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</si>
  <si>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</si>
  <si>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</si>
  <si>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</si>
  <si>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</si>
  <si>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</si>
  <si>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</si>
  <si>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</si>
  <si>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</si>
  <si>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</si>
  <si>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</si>
  <si>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</si>
  <si>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</si>
  <si>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</si>
  <si>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</si>
  <si>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</si>
  <si>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</si>
  <si>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</si>
  <si>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</si>
  <si>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</si>
  <si>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</si>
  <si>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</si>
  <si>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</si>
  <si>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</si>
  <si>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</si>
  <si>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</si>
  <si>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</si>
  <si>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</si>
  <si>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</si>
  <si>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</si>
  <si>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</si>
  <si>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</si>
  <si>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</si>
  <si>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</si>
  <si>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</si>
  <si>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</si>
  <si>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</si>
  <si>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</si>
  <si>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</si>
  <si>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</si>
  <si>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</si>
  <si>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</si>
  <si>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</si>
  <si>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</si>
  <si>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</si>
  <si>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</si>
  <si>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</si>
  <si>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</si>
  <si>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</si>
  <si>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</si>
  <si>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</si>
  <si>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</si>
  <si>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</si>
  <si>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</si>
  <si>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</si>
  <si>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</si>
  <si>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</si>
  <si>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</si>
  <si>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</si>
  <si>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</si>
  <si>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</si>
  <si>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</si>
  <si>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</si>
  <si>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</si>
  <si>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</si>
  <si>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</si>
  <si>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</si>
  <si>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</si>
  <si>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</si>
  <si>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</si>
  <si>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</si>
  <si>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</si>
  <si>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</si>
  <si>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</si>
  <si>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</si>
  <si>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</si>
  <si>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</si>
  <si>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</si>
  <si>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</si>
  <si>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</si>
  <si>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</si>
  <si>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</si>
  <si>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</si>
  <si>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</si>
  <si>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</si>
  <si>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</si>
  <si>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</si>
  <si>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</si>
  <si>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</si>
  <si>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</si>
  <si>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</si>
  <si>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</si>
  <si>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</si>
  <si>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</si>
  <si>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</si>
  <si>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</si>
  <si>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</si>
  <si>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</si>
  <si>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</si>
  <si>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</si>
  <si>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</si>
  <si>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</si>
  <si>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</si>
  <si>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</si>
  <si>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</si>
  <si>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</si>
  <si>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</si>
  <si>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</si>
  <si>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</si>
  <si>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</si>
  <si>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</si>
  <si>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</si>
  <si>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</si>
  <si>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</si>
  <si>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</si>
  <si>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</si>
  <si>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</si>
  <si>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</si>
  <si>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</si>
  <si>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</si>
  <si>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</si>
  <si>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</si>
  <si>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</si>
  <si>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</si>
  <si>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</si>
  <si>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</si>
  <si>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</si>
  <si>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</si>
  <si>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</si>
  <si>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</si>
  <si>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</si>
  <si>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</si>
  <si>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</si>
  <si>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</si>
  <si>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</si>
  <si>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</si>
  <si>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</si>
  <si>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</si>
  <si>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</si>
  <si>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</si>
  <si>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</si>
  <si>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</si>
  <si>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</si>
  <si>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</si>
  <si>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</si>
  <si>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</si>
  <si>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</si>
  <si>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</si>
  <si>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</si>
  <si>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</si>
  <si>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</si>
  <si>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</si>
  <si>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</si>
  <si>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</si>
  <si>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</si>
  <si>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</si>
  <si>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</si>
  <si>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</si>
  <si>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</si>
  <si>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</si>
  <si>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</si>
  <si>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</si>
  <si>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</si>
  <si>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</si>
  <si>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</si>
  <si>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</si>
  <si>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</si>
  <si>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</si>
  <si>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</si>
  <si>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</si>
  <si>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</si>
  <si>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</si>
  <si>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</si>
  <si>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</si>
  <si>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</si>
  <si>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</si>
  <si>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</si>
  <si>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</si>
  <si>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</si>
  <si>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</si>
  <si>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</si>
  <si>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</si>
  <si>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</si>
  <si>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</si>
  <si>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</si>
  <si>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</si>
  <si>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</si>
  <si>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</si>
  <si>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</si>
  <si>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</si>
  <si>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</si>
  <si>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</si>
  <si>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</si>
  <si>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</si>
  <si>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</si>
  <si>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</si>
  <si>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</si>
  <si>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</si>
  <si>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</si>
  <si>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</si>
  <si>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</si>
  <si>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</si>
  <si>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</si>
  <si>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</si>
  <si>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</si>
  <si>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</si>
  <si>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</si>
  <si>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</si>
  <si>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</si>
  <si>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</si>
  <si>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</si>
  <si>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</si>
  <si>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</si>
  <si>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</si>
  <si>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</si>
  <si>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</si>
  <si>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</si>
  <si>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</si>
  <si>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</si>
  <si>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</si>
  <si>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</si>
  <si>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</si>
  <si>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</si>
  <si>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</si>
  <si>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</si>
  <si>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</si>
  <si>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</si>
  <si>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</si>
  <si>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</si>
  <si>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</si>
  <si>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</si>
  <si>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</si>
  <si>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</si>
  <si>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</si>
  <si>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</si>
  <si>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</si>
  <si>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</si>
  <si>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</si>
  <si>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</si>
  <si>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</si>
  <si>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</si>
  <si>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</si>
  <si>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</si>
  <si>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</si>
  <si>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</si>
  <si>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</si>
  <si>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</si>
  <si>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</si>
  <si>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</si>
  <si>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</si>
  <si>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</si>
  <si>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</si>
  <si>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</si>
  <si>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</si>
  <si>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</si>
  <si>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</si>
  <si>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</si>
  <si>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</si>
  <si>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</si>
  <si>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</si>
  <si>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</si>
  <si>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</si>
  <si>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</si>
  <si>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</si>
  <si>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</si>
  <si>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</si>
  <si>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</si>
  <si>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</si>
  <si>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</si>
  <si>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</si>
  <si>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</si>
  <si>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</si>
  <si>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</si>
  <si>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</si>
  <si>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</si>
  <si>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</si>
  <si>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</si>
  <si>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</si>
  <si>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</si>
  <si>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</si>
  <si>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</si>
  <si>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</si>
  <si>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</si>
  <si>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</si>
  <si>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</si>
  <si>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</si>
  <si>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</si>
  <si>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</si>
  <si>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</si>
  <si>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</si>
  <si>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</si>
  <si>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</si>
  <si>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</si>
  <si>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</si>
  <si>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</si>
  <si>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</si>
  <si>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</si>
  <si>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</si>
  <si>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</si>
  <si>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</si>
  <si>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</si>
  <si>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</si>
  <si>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</si>
  <si>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</si>
  <si>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</si>
  <si>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</si>
  <si>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</si>
  <si>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</si>
  <si>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</si>
  <si>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</si>
  <si>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</si>
  <si>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</si>
  <si>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</si>
  <si>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</si>
  <si>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</si>
  <si>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</si>
  <si>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</si>
  <si>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</si>
  <si>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</si>
  <si>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</si>
  <si>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</si>
  <si>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</si>
  <si>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</si>
  <si>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</si>
  <si>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</si>
  <si>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</si>
  <si>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</si>
  <si>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</si>
  <si>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</si>
  <si>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</si>
  <si>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</si>
  <si>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</si>
  <si>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</si>
  <si>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</si>
  <si>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</si>
  <si>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</si>
  <si>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</si>
  <si>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</si>
  <si>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</si>
  <si>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</si>
  <si>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</si>
  <si>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</si>
  <si>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</si>
  <si>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</si>
  <si>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</si>
  <si>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</si>
  <si>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</si>
  <si>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</si>
  <si>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</si>
  <si>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</si>
  <si>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</si>
  <si>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</si>
  <si>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</si>
  <si>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</si>
  <si>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</si>
  <si>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</si>
  <si>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</si>
  <si>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</si>
  <si>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</si>
  <si>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</si>
  <si>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</si>
  <si>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</si>
  <si>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</si>
  <si>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</si>
  <si>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</si>
  <si>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</si>
  <si>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</si>
  <si>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</si>
  <si>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</si>
  <si>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</si>
  <si>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</si>
  <si>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</si>
  <si>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</si>
  <si>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</si>
  <si>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</si>
  <si>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</si>
  <si>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</si>
  <si>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</si>
  <si>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</si>
  <si>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</si>
  <si>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</si>
  <si>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</si>
  <si>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</si>
  <si>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</si>
  <si>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</si>
  <si>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</si>
  <si>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</si>
  <si>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</si>
  <si>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</si>
  <si>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</si>
  <si>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</si>
  <si>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</si>
  <si>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</si>
  <si>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</si>
  <si>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</si>
  <si>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</si>
  <si>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</si>
  <si>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</si>
  <si>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</si>
  <si>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</si>
  <si>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</si>
  <si>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</si>
  <si>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</si>
  <si>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</si>
  <si>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</si>
  <si>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</si>
  <si>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</si>
  <si>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</si>
  <si>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</si>
  <si>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</si>
  <si>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</si>
  <si>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</si>
  <si>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</si>
  <si>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</si>
  <si>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</si>
  <si>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</si>
  <si>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</si>
  <si>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</si>
  <si>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</si>
  <si>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</si>
  <si>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</si>
  <si>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</si>
  <si>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</si>
  <si>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</si>
  <si>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</si>
  <si>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</si>
  <si>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</si>
  <si>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</si>
  <si>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</si>
  <si>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</si>
  <si>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</si>
  <si>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</si>
  <si>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</si>
  <si>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</si>
  <si>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</si>
  <si>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</si>
  <si>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</si>
  <si>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</si>
  <si>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</si>
  <si>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</si>
  <si>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</si>
  <si>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</si>
  <si>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</si>
  <si>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</si>
  <si>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</si>
  <si>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</si>
  <si>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</si>
  <si>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</si>
  <si>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</si>
  <si>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</si>
  <si>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</si>
  <si>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</si>
  <si>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</si>
  <si>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</si>
  <si>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</si>
  <si>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</si>
  <si>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</si>
  <si>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</si>
  <si>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</si>
  <si>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</si>
  <si>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</si>
  <si>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</si>
  <si>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</si>
  <si>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</si>
  <si>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</si>
  <si>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</si>
  <si>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</si>
  <si>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</si>
  <si>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</si>
  <si>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</si>
  <si>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</si>
  <si>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</si>
  <si>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</si>
  <si>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</si>
  <si>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</si>
  <si>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</si>
  <si>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10/12</t>
  </si>
  <si>
    <t>Giros septiembre a noviembre</t>
  </si>
  <si>
    <t>Levantan medida cautelar Resol. 3755 del 14-11-17, se giran 11/12</t>
  </si>
  <si>
    <t>Levantan medida cautelar Resol. 3747 del 14-11-17, se giran 11/12</t>
  </si>
  <si>
    <t>DEPARTAMENTOS - PAC- NOVIEMBRE 2017</t>
  </si>
  <si>
    <t>DISTRITOS Y MUNICIPIOS CERTIFICADOS - PAC - NOVIEMBRE 2017</t>
  </si>
  <si>
    <t>MUNICIPIOS  NO CERTIFICADOS - PAC - CALIDAD MATRÍCULA NOVIEMBRE 2017</t>
  </si>
  <si>
    <t>PAC - NOVIEMBRE 2017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</si>
</sst>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85" fontId="0" fillId="33" borderId="0" xfId="49" applyNumberFormat="1" applyFont="1" applyFill="1" applyBorder="1" applyAlignment="1">
      <alignment horizontal="left"/>
    </xf>
    <xf numFmtId="185" fontId="0" fillId="0" borderId="0" xfId="49" applyNumberFormat="1" applyFont="1" applyAlignment="1">
      <alignment horizontal="left"/>
    </xf>
    <xf numFmtId="185" fontId="3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85" fontId="3" fillId="0" borderId="0" xfId="49" applyNumberFormat="1" applyFont="1" applyFill="1" applyBorder="1" applyAlignment="1">
      <alignment horizontal="center" vertical="center" wrapText="1"/>
    </xf>
    <xf numFmtId="185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0" fillId="0" borderId="11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4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85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5" fontId="3" fillId="0" borderId="15" xfId="49" applyNumberFormat="1" applyFont="1" applyFill="1" applyBorder="1" applyAlignment="1">
      <alignment horizontal="center" vertical="center" wrapText="1"/>
    </xf>
    <xf numFmtId="185" fontId="3" fillId="0" borderId="16" xfId="49" applyNumberFormat="1" applyFont="1" applyFill="1" applyBorder="1" applyAlignment="1">
      <alignment horizontal="center" vertical="center" wrapText="1"/>
    </xf>
    <xf numFmtId="185" fontId="5" fillId="35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185" fontId="0" fillId="0" borderId="0" xfId="49" applyNumberFormat="1" applyFont="1" applyAlignment="1">
      <alignment horizontal="left" vertical="center"/>
    </xf>
    <xf numFmtId="185" fontId="4" fillId="0" borderId="0" xfId="49" applyNumberFormat="1" applyFont="1" applyFill="1" applyAlignment="1">
      <alignment horizontal="left"/>
    </xf>
    <xf numFmtId="185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85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0" borderId="11" xfId="49" applyNumberFormat="1" applyFont="1" applyFill="1" applyBorder="1" applyAlignment="1">
      <alignment/>
    </xf>
    <xf numFmtId="185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0" fillId="34" borderId="11" xfId="49" applyNumberFormat="1" applyFont="1" applyFill="1" applyBorder="1" applyAlignment="1">
      <alignment/>
    </xf>
    <xf numFmtId="185" fontId="9" fillId="34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4" borderId="17" xfId="49" applyNumberFormat="1" applyFont="1" applyFill="1" applyBorder="1" applyAlignment="1">
      <alignment horizontal="center" vertical="center" wrapText="1"/>
    </xf>
    <xf numFmtId="185" fontId="5" fillId="34" borderId="18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84" fontId="2" fillId="35" borderId="11" xfId="49" applyNumberFormat="1" applyFont="1" applyFill="1" applyBorder="1" applyAlignment="1">
      <alignment vertical="center"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184" fontId="2" fillId="0" borderId="0" xfId="49" applyNumberFormat="1" applyFont="1" applyBorder="1" applyAlignment="1">
      <alignment horizontal="center" vertical="center" wrapText="1"/>
    </xf>
    <xf numFmtId="185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84" fontId="14" fillId="0" borderId="17" xfId="49" applyNumberFormat="1" applyFont="1" applyBorder="1" applyAlignment="1">
      <alignment horizontal="left" vertical="center"/>
    </xf>
    <xf numFmtId="184" fontId="14" fillId="0" borderId="18" xfId="49" applyNumberFormat="1" applyFont="1" applyBorder="1" applyAlignment="1">
      <alignment horizontal="left" vertical="center"/>
    </xf>
    <xf numFmtId="185" fontId="14" fillId="0" borderId="17" xfId="49" applyNumberFormat="1" applyFont="1" applyBorder="1" applyAlignment="1">
      <alignment horizontal="left" vertical="center"/>
    </xf>
    <xf numFmtId="184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85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2" fillId="36" borderId="19" xfId="49" applyFont="1" applyFill="1" applyBorder="1" applyAlignment="1">
      <alignment horizontal="center" vertical="center" wrapText="1"/>
    </xf>
    <xf numFmtId="184" fontId="2" fillId="37" borderId="19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/>
    </xf>
    <xf numFmtId="184" fontId="0" fillId="0" borderId="0" xfId="49" applyFont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6" borderId="19" xfId="49" applyNumberFormat="1" applyFont="1" applyFill="1" applyBorder="1" applyAlignment="1">
      <alignment horizontal="center" vertical="center" wrapText="1"/>
    </xf>
    <xf numFmtId="184" fontId="2" fillId="37" borderId="19" xfId="49" applyNumberFormat="1" applyFont="1" applyFill="1" applyBorder="1" applyAlignment="1">
      <alignment horizontal="center" vertical="center" wrapText="1"/>
    </xf>
    <xf numFmtId="184" fontId="3" fillId="0" borderId="14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3" fillId="0" borderId="0" xfId="49" applyFont="1" applyAlignment="1">
      <alignment/>
    </xf>
    <xf numFmtId="184" fontId="3" fillId="0" borderId="0" xfId="49" applyFont="1" applyFill="1" applyBorder="1" applyAlignment="1">
      <alignment horizontal="center" vertical="center" wrapText="1"/>
    </xf>
    <xf numFmtId="184" fontId="9" fillId="0" borderId="11" xfId="49" applyFont="1" applyFill="1" applyBorder="1" applyAlignment="1">
      <alignment/>
    </xf>
    <xf numFmtId="184" fontId="0" fillId="33" borderId="0" xfId="49" applyFont="1" applyFill="1" applyBorder="1" applyAlignment="1">
      <alignment horizontal="left"/>
    </xf>
    <xf numFmtId="184" fontId="0" fillId="33" borderId="20" xfId="49" applyFont="1" applyFill="1" applyBorder="1" applyAlignment="1">
      <alignment/>
    </xf>
    <xf numFmtId="184" fontId="2" fillId="0" borderId="17" xfId="49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33" borderId="11" xfId="0" applyFont="1" applyFill="1" applyBorder="1" applyAlignment="1">
      <alignment/>
    </xf>
    <xf numFmtId="184" fontId="9" fillId="0" borderId="11" xfId="49" applyNumberFormat="1" applyFont="1" applyBorder="1" applyAlignment="1">
      <alignment/>
    </xf>
    <xf numFmtId="184" fontId="9" fillId="34" borderId="11" xfId="49" applyNumberFormat="1" applyFont="1" applyFill="1" applyBorder="1" applyAlignment="1">
      <alignment/>
    </xf>
    <xf numFmtId="184" fontId="2" fillId="0" borderId="11" xfId="49" applyNumberFormat="1" applyFont="1" applyBorder="1" applyAlignment="1">
      <alignment/>
    </xf>
    <xf numFmtId="185" fontId="59" fillId="0" borderId="0" xfId="49" applyNumberFormat="1" applyFont="1" applyAlignment="1">
      <alignment/>
    </xf>
    <xf numFmtId="0" fontId="59" fillId="0" borderId="0" xfId="59" applyFont="1" applyAlignment="1">
      <alignment/>
      <protection/>
    </xf>
    <xf numFmtId="0" fontId="60" fillId="0" borderId="0" xfId="59" applyFont="1">
      <alignment/>
      <protection/>
    </xf>
    <xf numFmtId="185" fontId="60" fillId="0" borderId="0" xfId="49" applyNumberFormat="1" applyFont="1" applyAlignment="1">
      <alignment/>
    </xf>
    <xf numFmtId="185" fontId="60" fillId="0" borderId="0" xfId="49" applyNumberFormat="1" applyFont="1" applyAlignment="1">
      <alignment horizontal="left"/>
    </xf>
    <xf numFmtId="0" fontId="59" fillId="0" borderId="0" xfId="59" applyFont="1" applyAlignment="1">
      <alignment horizontal="center"/>
      <protection/>
    </xf>
    <xf numFmtId="185" fontId="59" fillId="0" borderId="0" xfId="49" applyNumberFormat="1" applyFont="1" applyAlignment="1">
      <alignment horizontal="center"/>
    </xf>
    <xf numFmtId="185" fontId="59" fillId="33" borderId="12" xfId="49" applyNumberFormat="1" applyFont="1" applyFill="1" applyBorder="1" applyAlignment="1">
      <alignment horizontal="center" vertical="center" wrapText="1"/>
    </xf>
    <xf numFmtId="0" fontId="59" fillId="33" borderId="17" xfId="59" applyFont="1" applyFill="1" applyBorder="1" applyAlignment="1">
      <alignment horizontal="center" vertical="center" wrapText="1"/>
      <protection/>
    </xf>
    <xf numFmtId="185" fontId="59" fillId="33" borderId="17" xfId="49" applyNumberFormat="1" applyFont="1" applyFill="1" applyBorder="1" applyAlignment="1">
      <alignment horizontal="center" vertical="center" wrapText="1"/>
    </xf>
    <xf numFmtId="185" fontId="60" fillId="33" borderId="11" xfId="49" applyNumberFormat="1" applyFont="1" applyFill="1" applyBorder="1" applyAlignment="1">
      <alignment horizontal="center"/>
    </xf>
    <xf numFmtId="185" fontId="60" fillId="33" borderId="11" xfId="49" applyNumberFormat="1" applyFont="1" applyFill="1" applyBorder="1" applyAlignment="1">
      <alignment/>
    </xf>
    <xf numFmtId="1" fontId="60" fillId="33" borderId="11" xfId="49" applyNumberFormat="1" applyFont="1" applyFill="1" applyBorder="1" applyAlignment="1">
      <alignment horizontal="center"/>
    </xf>
    <xf numFmtId="184" fontId="0" fillId="33" borderId="11" xfId="49" applyNumberFormat="1" applyFont="1" applyFill="1" applyBorder="1" applyAlignment="1">
      <alignment/>
    </xf>
    <xf numFmtId="0" fontId="60" fillId="33" borderId="0" xfId="59" applyFont="1" applyFill="1">
      <alignment/>
      <protection/>
    </xf>
    <xf numFmtId="1" fontId="0" fillId="33" borderId="11" xfId="59" applyNumberFormat="1" applyFill="1" applyBorder="1" applyAlignment="1">
      <alignment horizontal="center"/>
      <protection/>
    </xf>
    <xf numFmtId="185" fontId="0" fillId="33" borderId="11" xfId="49" applyNumberFormat="1" applyFont="1" applyFill="1" applyBorder="1" applyAlignment="1">
      <alignment/>
    </xf>
    <xf numFmtId="1" fontId="0" fillId="33" borderId="11" xfId="59" applyNumberFormat="1" applyFont="1" applyFill="1" applyBorder="1" applyAlignment="1">
      <alignment horizontal="center"/>
      <protection/>
    </xf>
    <xf numFmtId="185" fontId="0" fillId="33" borderId="11" xfId="49" applyNumberFormat="1" applyFont="1" applyFill="1" applyBorder="1" applyAlignment="1">
      <alignment horizontal="center"/>
    </xf>
    <xf numFmtId="1" fontId="0" fillId="33" borderId="21" xfId="59" applyNumberFormat="1" applyFont="1" applyFill="1" applyBorder="1" applyAlignment="1">
      <alignment horizontal="center"/>
      <protection/>
    </xf>
    <xf numFmtId="185" fontId="59" fillId="0" borderId="22" xfId="49" applyNumberFormat="1" applyFont="1" applyBorder="1" applyAlignment="1">
      <alignment horizontal="left" vertical="center"/>
    </xf>
    <xf numFmtId="0" fontId="59" fillId="0" borderId="23" xfId="59" applyFont="1" applyBorder="1" applyAlignment="1">
      <alignment vertical="center"/>
      <protection/>
    </xf>
    <xf numFmtId="0" fontId="59" fillId="0" borderId="23" xfId="59" applyFont="1" applyFill="1" applyBorder="1" applyAlignment="1">
      <alignment vertical="center"/>
      <protection/>
    </xf>
    <xf numFmtId="0" fontId="59" fillId="0" borderId="24" xfId="59" applyFont="1" applyFill="1" applyBorder="1" applyAlignment="1">
      <alignment vertical="center"/>
      <protection/>
    </xf>
    <xf numFmtId="184" fontId="3" fillId="33" borderId="25" xfId="49" applyNumberFormat="1" applyFont="1" applyFill="1" applyBorder="1" applyAlignment="1">
      <alignment vertical="center"/>
    </xf>
    <xf numFmtId="185" fontId="3" fillId="33" borderId="25" xfId="49" applyNumberFormat="1" applyFont="1" applyFill="1" applyBorder="1" applyAlignment="1">
      <alignment vertical="center"/>
    </xf>
    <xf numFmtId="185" fontId="60" fillId="0" borderId="0" xfId="49" applyNumberFormat="1" applyFont="1" applyAlignment="1">
      <alignment/>
    </xf>
    <xf numFmtId="3" fontId="61" fillId="0" borderId="11" xfId="51" applyNumberFormat="1" applyFont="1" applyFill="1" applyBorder="1" applyAlignment="1">
      <alignment horizontal="right"/>
    </xf>
    <xf numFmtId="4" fontId="62" fillId="0" borderId="0" xfId="0" applyNumberFormat="1" applyFont="1" applyAlignment="1">
      <alignment/>
    </xf>
    <xf numFmtId="184" fontId="63" fillId="0" borderId="0" xfId="0" applyNumberFormat="1" applyFont="1" applyAlignment="1">
      <alignment/>
    </xf>
    <xf numFmtId="184" fontId="0" fillId="38" borderId="11" xfId="49" applyNumberFormat="1" applyFont="1" applyFill="1" applyBorder="1" applyAlignment="1">
      <alignment/>
    </xf>
    <xf numFmtId="184" fontId="2" fillId="33" borderId="11" xfId="49" applyNumberFormat="1" applyFont="1" applyFill="1" applyBorder="1" applyAlignment="1">
      <alignment/>
    </xf>
    <xf numFmtId="184" fontId="2" fillId="33" borderId="11" xfId="49" applyNumberFormat="1" applyFont="1" applyFill="1" applyBorder="1" applyAlignment="1">
      <alignment vertical="center"/>
    </xf>
    <xf numFmtId="0" fontId="0" fillId="38" borderId="11" xfId="0" applyFont="1" applyFill="1" applyBorder="1" applyAlignment="1">
      <alignment/>
    </xf>
    <xf numFmtId="185" fontId="9" fillId="38" borderId="11" xfId="49" applyNumberFormat="1" applyFont="1" applyFill="1" applyBorder="1" applyAlignment="1">
      <alignment/>
    </xf>
    <xf numFmtId="185" fontId="59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60" fillId="4" borderId="11" xfId="49" applyNumberFormat="1" applyFont="1" applyFill="1" applyBorder="1" applyAlignment="1">
      <alignment/>
    </xf>
    <xf numFmtId="1" fontId="60" fillId="4" borderId="11" xfId="49" applyNumberFormat="1" applyFont="1" applyFill="1" applyBorder="1" applyAlignment="1">
      <alignment horizontal="center"/>
    </xf>
    <xf numFmtId="185" fontId="2" fillId="39" borderId="26" xfId="49" applyNumberFormat="1" applyFont="1" applyFill="1" applyBorder="1" applyAlignment="1">
      <alignment horizontal="center" vertical="center" wrapText="1"/>
    </xf>
    <xf numFmtId="185" fontId="2" fillId="39" borderId="14" xfId="49" applyNumberFormat="1" applyFont="1" applyFill="1" applyBorder="1" applyAlignment="1">
      <alignment horizontal="center" vertical="center" wrapText="1"/>
    </xf>
    <xf numFmtId="185" fontId="2" fillId="39" borderId="23" xfId="49" applyNumberFormat="1" applyFont="1" applyFill="1" applyBorder="1" applyAlignment="1">
      <alignment horizontal="center" vertical="center" wrapText="1"/>
    </xf>
    <xf numFmtId="184" fontId="2" fillId="40" borderId="27" xfId="49" applyNumberFormat="1" applyFont="1" applyFill="1" applyBorder="1" applyAlignment="1">
      <alignment horizontal="center" vertical="center" wrapText="1"/>
    </xf>
    <xf numFmtId="184" fontId="2" fillId="40" borderId="28" xfId="49" applyNumberFormat="1" applyFont="1" applyFill="1" applyBorder="1" applyAlignment="1">
      <alignment horizontal="center" vertical="center" wrapText="1"/>
    </xf>
    <xf numFmtId="184" fontId="9" fillId="40" borderId="29" xfId="49" applyNumberFormat="1" applyFont="1" applyFill="1" applyBorder="1" applyAlignment="1">
      <alignment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85" fontId="2" fillId="41" borderId="34" xfId="49" applyNumberFormat="1" applyFont="1" applyFill="1" applyBorder="1" applyAlignment="1">
      <alignment horizontal="center" vertical="center" wrapText="1"/>
    </xf>
    <xf numFmtId="185" fontId="9" fillId="41" borderId="35" xfId="49" applyNumberFormat="1" applyFont="1" applyFill="1" applyBorder="1" applyAlignment="1">
      <alignment horizontal="center" vertical="center" wrapText="1"/>
    </xf>
    <xf numFmtId="185" fontId="9" fillId="41" borderId="36" xfId="49" applyNumberFormat="1" applyFont="1" applyFill="1" applyBorder="1" applyAlignment="1">
      <alignment horizontal="center" vertical="center" wrapText="1"/>
    </xf>
    <xf numFmtId="184" fontId="2" fillId="0" borderId="33" xfId="49" applyNumberFormat="1" applyFont="1" applyFill="1" applyBorder="1" applyAlignment="1">
      <alignment horizontal="center" vertical="center" wrapText="1"/>
    </xf>
    <xf numFmtId="184" fontId="2" fillId="42" borderId="21" xfId="49" applyNumberFormat="1" applyFont="1" applyFill="1" applyBorder="1" applyAlignment="1">
      <alignment horizontal="center" vertical="center" wrapText="1"/>
    </xf>
    <xf numFmtId="184" fontId="2" fillId="42" borderId="23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4" fontId="2" fillId="43" borderId="33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19" xfId="49" applyNumberFormat="1" applyFont="1" applyFill="1" applyBorder="1" applyAlignment="1">
      <alignment vertical="center" wrapText="1"/>
    </xf>
    <xf numFmtId="184" fontId="2" fillId="42" borderId="11" xfId="49" applyFont="1" applyFill="1" applyBorder="1" applyAlignment="1">
      <alignment horizontal="center" vertical="center" wrapText="1"/>
    </xf>
    <xf numFmtId="184" fontId="9" fillId="0" borderId="19" xfId="49" applyFont="1" applyBorder="1" applyAlignment="1">
      <alignment horizontal="center" vertical="center" wrapText="1"/>
    </xf>
    <xf numFmtId="185" fontId="2" fillId="39" borderId="33" xfId="49" applyNumberFormat="1" applyFont="1" applyFill="1" applyBorder="1" applyAlignment="1">
      <alignment horizontal="center" vertical="center" wrapText="1"/>
    </xf>
    <xf numFmtId="185" fontId="2" fillId="39" borderId="11" xfId="49" applyNumberFormat="1" applyFont="1" applyFill="1" applyBorder="1" applyAlignment="1">
      <alignment horizontal="center" vertical="center" wrapText="1"/>
    </xf>
    <xf numFmtId="185" fontId="2" fillId="39" borderId="19" xfId="49" applyNumberFormat="1" applyFont="1" applyFill="1" applyBorder="1" applyAlignment="1">
      <alignment horizontal="center" vertical="center" wrapText="1"/>
    </xf>
    <xf numFmtId="185" fontId="2" fillId="36" borderId="33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9" xfId="49" applyNumberFormat="1" applyFont="1" applyFill="1" applyBorder="1" applyAlignment="1">
      <alignment horizontal="center" vertical="center" wrapText="1"/>
    </xf>
    <xf numFmtId="184" fontId="2" fillId="40" borderId="34" xfId="49" applyNumberFormat="1" applyFont="1" applyFill="1" applyBorder="1" applyAlignment="1">
      <alignment horizontal="center" vertical="center" wrapText="1"/>
    </xf>
    <xf numFmtId="184" fontId="2" fillId="40" borderId="35" xfId="49" applyNumberFormat="1" applyFont="1" applyFill="1" applyBorder="1" applyAlignment="1">
      <alignment horizontal="center" vertical="center" wrapText="1"/>
    </xf>
    <xf numFmtId="184" fontId="9" fillId="40" borderId="36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4" fontId="2" fillId="37" borderId="11" xfId="49" applyFont="1" applyFill="1" applyBorder="1" applyAlignment="1">
      <alignment horizontal="center"/>
    </xf>
    <xf numFmtId="184" fontId="2" fillId="0" borderId="33" xfId="49" applyFont="1" applyFill="1" applyBorder="1" applyAlignment="1">
      <alignment horizontal="center" vertical="center" wrapText="1"/>
    </xf>
    <xf numFmtId="185" fontId="2" fillId="33" borderId="33" xfId="49" applyNumberFormat="1" applyFont="1" applyFill="1" applyBorder="1" applyAlignment="1">
      <alignment horizontal="center" vertical="center" wrapText="1"/>
    </xf>
    <xf numFmtId="185" fontId="2" fillId="33" borderId="11" xfId="49" applyNumberFormat="1" applyFont="1" applyFill="1" applyBorder="1" applyAlignment="1">
      <alignment horizontal="center" vertical="center" wrapText="1"/>
    </xf>
    <xf numFmtId="185" fontId="2" fillId="33" borderId="19" xfId="49" applyNumberFormat="1" applyFont="1" applyFill="1" applyBorder="1" applyAlignment="1">
      <alignment horizontal="center" vertical="center" wrapText="1"/>
    </xf>
    <xf numFmtId="0" fontId="59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ci&#243;n%20PAC%20-%20SGP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tuidad-014-2017"/>
      <sheetName val="Programación anual "/>
      <sheetName val="Calmensual0717"/>
      <sheetName val="Retroac 01-05 y mes-06"/>
      <sheetName val="PAC Calidad matricula"/>
      <sheetName val="CUADRO CONSULTA"/>
      <sheetName val="Resumen giro noviemb"/>
      <sheetName val="PAC-SGP-PS"/>
      <sheetName val="Resumen giro abril"/>
      <sheetName val="PAC cancelaciones"/>
      <sheetName val="Anexo 2"/>
      <sheetName val="PAC contratada 2017"/>
      <sheetName val="Resumen giro junio"/>
      <sheetName val="Resumen giro julio"/>
      <sheetName val="Resumen giro agosto"/>
      <sheetName val="Hoja7"/>
      <sheetName val="Resumen giro septiembre"/>
      <sheetName val="Resumen giro octubre"/>
      <sheetName val="Anexo calidad2017"/>
      <sheetName val="Aporte SSF"/>
      <sheetName val="Nom2017_Dic16"/>
      <sheetName val="Gastos administrativos"/>
      <sheetName val="Control aportes SSF"/>
      <sheetName val="Calculo mensualidad0216 (2)"/>
      <sheetName val="Hoja2"/>
      <sheetName val="MNC A 29 DE ABRIL 2016"/>
      <sheetName val="Munic.medida RC-2016"/>
      <sheetName val="Hoja3"/>
      <sheetName val="Consulta por ETC"/>
      <sheetName val="Munic.medida"/>
      <sheetName val="Hoja1"/>
      <sheetName val="PROYECCIÓN PRS"/>
      <sheetName val="Hoja4"/>
      <sheetName val="Ejercajuste julio"/>
      <sheetName val="Estado medida julio"/>
      <sheetName val="Hoja5"/>
    </sheetNames>
    <sheetDataSet>
      <sheetData sheetId="4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LETICIA</v>
          </cell>
          <cell r="E8">
            <v>8999993029</v>
          </cell>
          <cell r="I8">
            <v>1346822880</v>
          </cell>
          <cell r="K8">
            <v>1346822880</v>
          </cell>
          <cell r="L8">
            <v>112235240</v>
          </cell>
          <cell r="M8">
            <v>448940960</v>
          </cell>
          <cell r="N8">
            <v>4</v>
          </cell>
          <cell r="O8">
            <v>561176200</v>
          </cell>
          <cell r="P8">
            <v>112235240</v>
          </cell>
          <cell r="Q8">
            <v>112235240</v>
          </cell>
          <cell r="R8">
            <v>112235240</v>
          </cell>
          <cell r="S8">
            <v>112235240</v>
          </cell>
          <cell r="T8">
            <v>112235240</v>
          </cell>
          <cell r="U8">
            <v>112235240</v>
          </cell>
          <cell r="V8">
            <v>112235240</v>
          </cell>
          <cell r="X8">
            <v>1234587640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PUERTO NARIÑO</v>
          </cell>
          <cell r="E9">
            <v>8001031612</v>
          </cell>
          <cell r="I9">
            <v>262868340</v>
          </cell>
          <cell r="K9">
            <v>262868340</v>
          </cell>
          <cell r="L9">
            <v>21905695</v>
          </cell>
          <cell r="M9">
            <v>87622780</v>
          </cell>
          <cell r="N9">
            <v>4</v>
          </cell>
          <cell r="O9">
            <v>109528475</v>
          </cell>
          <cell r="P9">
            <v>21905695</v>
          </cell>
          <cell r="Q9">
            <v>21905695</v>
          </cell>
          <cell r="R9">
            <v>21905695</v>
          </cell>
          <cell r="S9">
            <v>21905695</v>
          </cell>
          <cell r="T9">
            <v>21905695</v>
          </cell>
          <cell r="U9">
            <v>21905695</v>
          </cell>
          <cell r="V9">
            <v>21905695</v>
          </cell>
          <cell r="X9">
            <v>240962645</v>
          </cell>
        </row>
        <row r="10">
          <cell r="A10">
            <v>91</v>
          </cell>
          <cell r="B10" t="str">
            <v>91</v>
          </cell>
          <cell r="C10" t="str">
            <v>AMAZONAS</v>
          </cell>
          <cell r="D10" t="str">
            <v>CORREGIMIENTOS DEPTALES</v>
          </cell>
          <cell r="E10">
            <v>8999993369</v>
          </cell>
          <cell r="I10">
            <v>532141366</v>
          </cell>
          <cell r="K10">
            <v>532141366</v>
          </cell>
          <cell r="L10">
            <v>44345114</v>
          </cell>
          <cell r="M10">
            <v>177380456</v>
          </cell>
          <cell r="N10">
            <v>4</v>
          </cell>
          <cell r="O10">
            <v>221725570</v>
          </cell>
          <cell r="P10">
            <v>44345114</v>
          </cell>
          <cell r="Q10">
            <v>44345114</v>
          </cell>
          <cell r="R10">
            <v>44345114</v>
          </cell>
          <cell r="S10">
            <v>44345114</v>
          </cell>
          <cell r="T10">
            <v>44345114</v>
          </cell>
          <cell r="U10">
            <v>44345114</v>
          </cell>
          <cell r="V10">
            <v>44345114</v>
          </cell>
          <cell r="X10">
            <v>487796254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ABEJORRAL</v>
          </cell>
          <cell r="E11">
            <v>8909811955</v>
          </cell>
          <cell r="I11">
            <v>292204192</v>
          </cell>
          <cell r="K11">
            <v>292204192</v>
          </cell>
          <cell r="L11">
            <v>24350349</v>
          </cell>
          <cell r="M11">
            <v>97401396</v>
          </cell>
          <cell r="N11">
            <v>4</v>
          </cell>
          <cell r="O11">
            <v>121751745</v>
          </cell>
          <cell r="P11">
            <v>24350349</v>
          </cell>
          <cell r="Q11">
            <v>24350349</v>
          </cell>
          <cell r="R11">
            <v>24350349</v>
          </cell>
          <cell r="S11">
            <v>24350349</v>
          </cell>
          <cell r="T11">
            <v>24350349</v>
          </cell>
          <cell r="U11">
            <v>24350349</v>
          </cell>
          <cell r="V11">
            <v>24350349</v>
          </cell>
          <cell r="X11">
            <v>267853839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ABRIAQUI</v>
          </cell>
          <cell r="E12">
            <v>8909812511</v>
          </cell>
          <cell r="I12">
            <v>34909112</v>
          </cell>
          <cell r="K12">
            <v>34909112</v>
          </cell>
          <cell r="L12">
            <v>2909093</v>
          </cell>
          <cell r="M12">
            <v>11636372</v>
          </cell>
          <cell r="N12">
            <v>4</v>
          </cell>
          <cell r="O12">
            <v>14545465</v>
          </cell>
          <cell r="P12">
            <v>2909093</v>
          </cell>
          <cell r="Q12">
            <v>2909093</v>
          </cell>
          <cell r="R12">
            <v>2909093</v>
          </cell>
          <cell r="S12">
            <v>2909093</v>
          </cell>
          <cell r="T12">
            <v>2909093</v>
          </cell>
          <cell r="U12">
            <v>2909093</v>
          </cell>
          <cell r="V12">
            <v>2909093</v>
          </cell>
          <cell r="X12">
            <v>32000023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ALEJANDRIA</v>
          </cell>
          <cell r="E13">
            <v>8909837011</v>
          </cell>
          <cell r="I13">
            <v>63729480</v>
          </cell>
          <cell r="K13">
            <v>63729480</v>
          </cell>
          <cell r="L13">
            <v>5310790</v>
          </cell>
          <cell r="M13">
            <v>21243160</v>
          </cell>
          <cell r="N13">
            <v>4</v>
          </cell>
          <cell r="O13">
            <v>26553950</v>
          </cell>
          <cell r="P13">
            <v>5310790</v>
          </cell>
          <cell r="Q13">
            <v>5310790</v>
          </cell>
          <cell r="R13">
            <v>5310790</v>
          </cell>
          <cell r="S13">
            <v>5310790</v>
          </cell>
          <cell r="T13">
            <v>5310790</v>
          </cell>
          <cell r="U13">
            <v>5310790</v>
          </cell>
          <cell r="V13">
            <v>5310790</v>
          </cell>
          <cell r="X13">
            <v>58418690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AMAGA</v>
          </cell>
          <cell r="E14">
            <v>8909817320</v>
          </cell>
          <cell r="I14">
            <v>398897944</v>
          </cell>
          <cell r="K14">
            <v>398897944</v>
          </cell>
          <cell r="L14">
            <v>33241495</v>
          </cell>
          <cell r="M14">
            <v>132965980</v>
          </cell>
          <cell r="N14">
            <v>4</v>
          </cell>
          <cell r="O14">
            <v>166207475</v>
          </cell>
          <cell r="P14">
            <v>33241495</v>
          </cell>
          <cell r="Q14">
            <v>33241495</v>
          </cell>
          <cell r="R14">
            <v>33241495</v>
          </cell>
          <cell r="S14">
            <v>33241495</v>
          </cell>
          <cell r="T14">
            <v>33241495</v>
          </cell>
          <cell r="U14">
            <v>33241495</v>
          </cell>
          <cell r="V14">
            <v>33241495</v>
          </cell>
          <cell r="X14">
            <v>365656445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AMALFI</v>
          </cell>
          <cell r="E15">
            <v>8909815180</v>
          </cell>
          <cell r="I15">
            <v>559884896</v>
          </cell>
          <cell r="K15">
            <v>559884896</v>
          </cell>
          <cell r="L15">
            <v>46657075</v>
          </cell>
          <cell r="M15">
            <v>186628300</v>
          </cell>
          <cell r="N15">
            <v>4</v>
          </cell>
          <cell r="O15">
            <v>233285375</v>
          </cell>
          <cell r="P15">
            <v>46657075</v>
          </cell>
          <cell r="Q15">
            <v>46657075</v>
          </cell>
          <cell r="R15">
            <v>46657075</v>
          </cell>
          <cell r="S15">
            <v>46657075</v>
          </cell>
          <cell r="T15">
            <v>46657075</v>
          </cell>
          <cell r="U15">
            <v>46657075</v>
          </cell>
          <cell r="V15">
            <v>46657075</v>
          </cell>
          <cell r="X15">
            <v>513227825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ANDES</v>
          </cell>
          <cell r="E16">
            <v>8909803427</v>
          </cell>
          <cell r="I16">
            <v>741763072</v>
          </cell>
          <cell r="K16">
            <v>741763072</v>
          </cell>
          <cell r="L16">
            <v>61813589</v>
          </cell>
          <cell r="M16">
            <v>247254356</v>
          </cell>
          <cell r="N16">
            <v>4</v>
          </cell>
          <cell r="O16">
            <v>309067945</v>
          </cell>
          <cell r="P16">
            <v>61813589</v>
          </cell>
          <cell r="Q16">
            <v>61813589</v>
          </cell>
          <cell r="R16">
            <v>61813589</v>
          </cell>
          <cell r="S16">
            <v>61813589</v>
          </cell>
          <cell r="T16">
            <v>61813589</v>
          </cell>
          <cell r="U16">
            <v>61813589</v>
          </cell>
          <cell r="V16">
            <v>61813589</v>
          </cell>
          <cell r="X16">
            <v>679949479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ANGELOPOLIS</v>
          </cell>
          <cell r="E17">
            <v>8909814935</v>
          </cell>
          <cell r="I17">
            <v>104016270</v>
          </cell>
          <cell r="K17">
            <v>104016270</v>
          </cell>
          <cell r="L17">
            <v>8668023</v>
          </cell>
          <cell r="M17">
            <v>34672092</v>
          </cell>
          <cell r="N17">
            <v>4</v>
          </cell>
          <cell r="O17">
            <v>43340115</v>
          </cell>
          <cell r="P17">
            <v>8668023</v>
          </cell>
          <cell r="Q17">
            <v>8668023</v>
          </cell>
          <cell r="R17">
            <v>8668023</v>
          </cell>
          <cell r="S17">
            <v>8668023</v>
          </cell>
          <cell r="T17">
            <v>8668023</v>
          </cell>
          <cell r="U17">
            <v>8668023</v>
          </cell>
          <cell r="V17">
            <v>8668023</v>
          </cell>
          <cell r="X17">
            <v>95348253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ANGOSTURA</v>
          </cell>
          <cell r="E18">
            <v>8909821412</v>
          </cell>
          <cell r="I18">
            <v>426465280</v>
          </cell>
          <cell r="K18">
            <v>426465280</v>
          </cell>
          <cell r="L18">
            <v>35538773</v>
          </cell>
          <cell r="M18">
            <v>142155092</v>
          </cell>
          <cell r="N18">
            <v>4</v>
          </cell>
          <cell r="O18">
            <v>177693865</v>
          </cell>
          <cell r="P18">
            <v>35538773</v>
          </cell>
          <cell r="Q18">
            <v>35538773</v>
          </cell>
          <cell r="R18">
            <v>35538773</v>
          </cell>
          <cell r="S18">
            <v>35538773</v>
          </cell>
          <cell r="T18">
            <v>35538773</v>
          </cell>
          <cell r="U18">
            <v>35538773</v>
          </cell>
          <cell r="V18">
            <v>35538773</v>
          </cell>
          <cell r="X18">
            <v>390926503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ANORI</v>
          </cell>
          <cell r="E19">
            <v>8909824891</v>
          </cell>
          <cell r="I19">
            <v>427185672</v>
          </cell>
          <cell r="K19">
            <v>427185672</v>
          </cell>
          <cell r="L19">
            <v>35598806</v>
          </cell>
          <cell r="M19">
            <v>142395224</v>
          </cell>
          <cell r="N19">
            <v>4</v>
          </cell>
          <cell r="O19">
            <v>177994030</v>
          </cell>
          <cell r="P19">
            <v>35598806</v>
          </cell>
          <cell r="Q19">
            <v>35598806</v>
          </cell>
          <cell r="R19">
            <v>35598806</v>
          </cell>
          <cell r="S19">
            <v>35598806</v>
          </cell>
          <cell r="T19">
            <v>35598806</v>
          </cell>
          <cell r="U19">
            <v>35598806</v>
          </cell>
          <cell r="V19">
            <v>35598806</v>
          </cell>
          <cell r="X19">
            <v>391586866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ANTIOQUIA</v>
          </cell>
          <cell r="E20">
            <v>8909075691</v>
          </cell>
          <cell r="I20">
            <v>613112832</v>
          </cell>
          <cell r="K20">
            <v>613112832</v>
          </cell>
          <cell r="L20">
            <v>51092736</v>
          </cell>
          <cell r="M20">
            <v>204370944</v>
          </cell>
          <cell r="N20">
            <v>4</v>
          </cell>
          <cell r="O20">
            <v>255463680</v>
          </cell>
          <cell r="P20">
            <v>51092736</v>
          </cell>
          <cell r="Q20">
            <v>51092736</v>
          </cell>
          <cell r="R20">
            <v>51092736</v>
          </cell>
          <cell r="S20">
            <v>51092736</v>
          </cell>
          <cell r="T20">
            <v>51092736</v>
          </cell>
          <cell r="U20">
            <v>51092736</v>
          </cell>
          <cell r="V20">
            <v>51092736</v>
          </cell>
          <cell r="X20">
            <v>562020096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ANZA</v>
          </cell>
          <cell r="E21">
            <v>8909838249</v>
          </cell>
          <cell r="I21">
            <v>172461040</v>
          </cell>
          <cell r="K21">
            <v>172461040</v>
          </cell>
          <cell r="L21">
            <v>14371753</v>
          </cell>
          <cell r="M21">
            <v>57487012</v>
          </cell>
          <cell r="N21">
            <v>4</v>
          </cell>
          <cell r="O21">
            <v>71858765</v>
          </cell>
          <cell r="P21">
            <v>14371753</v>
          </cell>
          <cell r="Q21">
            <v>14371753</v>
          </cell>
          <cell r="R21">
            <v>14371753</v>
          </cell>
          <cell r="S21">
            <v>14371753</v>
          </cell>
          <cell r="T21">
            <v>14371753</v>
          </cell>
          <cell r="U21">
            <v>14371753</v>
          </cell>
          <cell r="V21">
            <v>14371753</v>
          </cell>
          <cell r="X21">
            <v>158089283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ARBOLETES</v>
          </cell>
          <cell r="E22">
            <v>8909856234</v>
          </cell>
          <cell r="I22">
            <v>1267167424</v>
          </cell>
          <cell r="K22">
            <v>1267167424</v>
          </cell>
          <cell r="L22">
            <v>105597285</v>
          </cell>
          <cell r="M22">
            <v>422389140</v>
          </cell>
          <cell r="N22">
            <v>4</v>
          </cell>
          <cell r="O22">
            <v>527986425</v>
          </cell>
          <cell r="P22">
            <v>105597285</v>
          </cell>
          <cell r="Q22">
            <v>105597285</v>
          </cell>
          <cell r="R22">
            <v>105597285</v>
          </cell>
          <cell r="S22">
            <v>105597285</v>
          </cell>
          <cell r="T22">
            <v>105597285</v>
          </cell>
          <cell r="U22">
            <v>105597285</v>
          </cell>
          <cell r="V22">
            <v>105597285</v>
          </cell>
          <cell r="X22">
            <v>1161570135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ARGELIA</v>
          </cell>
          <cell r="E23">
            <v>8909817868</v>
          </cell>
          <cell r="I23">
            <v>160928385</v>
          </cell>
          <cell r="K23">
            <v>160928385</v>
          </cell>
          <cell r="L23">
            <v>13410699</v>
          </cell>
          <cell r="M23">
            <v>53642796</v>
          </cell>
          <cell r="N23">
            <v>4</v>
          </cell>
          <cell r="O23">
            <v>67053495</v>
          </cell>
          <cell r="P23">
            <v>13410699</v>
          </cell>
          <cell r="Q23">
            <v>13410699</v>
          </cell>
          <cell r="R23">
            <v>13410699</v>
          </cell>
          <cell r="S23">
            <v>13410699</v>
          </cell>
          <cell r="T23">
            <v>13410699</v>
          </cell>
          <cell r="U23">
            <v>13410699</v>
          </cell>
          <cell r="V23">
            <v>13410699</v>
          </cell>
          <cell r="X23">
            <v>147517689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ARMENIA</v>
          </cell>
          <cell r="E24">
            <v>8909837638</v>
          </cell>
          <cell r="I24">
            <v>79420324</v>
          </cell>
          <cell r="K24">
            <v>79420324</v>
          </cell>
          <cell r="L24">
            <v>6618360</v>
          </cell>
          <cell r="M24">
            <v>26473440</v>
          </cell>
          <cell r="N24">
            <v>4</v>
          </cell>
          <cell r="O24">
            <v>33091800</v>
          </cell>
          <cell r="P24">
            <v>6618360</v>
          </cell>
          <cell r="Q24">
            <v>6618360</v>
          </cell>
          <cell r="R24">
            <v>6618360</v>
          </cell>
          <cell r="S24">
            <v>6618360</v>
          </cell>
          <cell r="T24">
            <v>6618360</v>
          </cell>
          <cell r="U24">
            <v>6618360</v>
          </cell>
          <cell r="V24">
            <v>6618360</v>
          </cell>
          <cell r="X24">
            <v>72801960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BARBOSA</v>
          </cell>
          <cell r="E25">
            <v>8909804457</v>
          </cell>
          <cell r="I25">
            <v>720429184</v>
          </cell>
          <cell r="K25">
            <v>720429184</v>
          </cell>
          <cell r="L25">
            <v>60035765</v>
          </cell>
          <cell r="M25">
            <v>240143060</v>
          </cell>
          <cell r="N25">
            <v>4</v>
          </cell>
          <cell r="O25">
            <v>300178825</v>
          </cell>
          <cell r="P25">
            <v>60035765</v>
          </cell>
          <cell r="Q25">
            <v>60035765</v>
          </cell>
          <cell r="R25">
            <v>60035765</v>
          </cell>
          <cell r="S25">
            <v>60035765</v>
          </cell>
          <cell r="T25">
            <v>60035765</v>
          </cell>
          <cell r="U25">
            <v>60035765</v>
          </cell>
          <cell r="V25">
            <v>60035765</v>
          </cell>
          <cell r="X25">
            <v>660393415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BELMIRA</v>
          </cell>
          <cell r="E26">
            <v>8909818802</v>
          </cell>
          <cell r="I26">
            <v>121845236</v>
          </cell>
          <cell r="K26">
            <v>121845236</v>
          </cell>
          <cell r="L26">
            <v>10153770</v>
          </cell>
          <cell r="M26">
            <v>40615080</v>
          </cell>
          <cell r="N26">
            <v>4</v>
          </cell>
          <cell r="O26">
            <v>50768850</v>
          </cell>
          <cell r="P26">
            <v>10153770</v>
          </cell>
          <cell r="Q26">
            <v>10153770</v>
          </cell>
          <cell r="R26">
            <v>10153770</v>
          </cell>
          <cell r="S26">
            <v>10153770</v>
          </cell>
          <cell r="T26">
            <v>10153770</v>
          </cell>
          <cell r="U26">
            <v>10153770</v>
          </cell>
          <cell r="V26">
            <v>10153770</v>
          </cell>
          <cell r="X26">
            <v>111691470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BETANIA</v>
          </cell>
          <cell r="E27">
            <v>8909808023</v>
          </cell>
          <cell r="I27">
            <v>155141848</v>
          </cell>
          <cell r="K27">
            <v>155141848</v>
          </cell>
          <cell r="L27">
            <v>12928487</v>
          </cell>
          <cell r="M27">
            <v>51713948</v>
          </cell>
          <cell r="N27">
            <v>4</v>
          </cell>
          <cell r="O27">
            <v>64642435</v>
          </cell>
          <cell r="P27">
            <v>12928487</v>
          </cell>
          <cell r="Q27">
            <v>12928487</v>
          </cell>
          <cell r="R27">
            <v>12928487</v>
          </cell>
          <cell r="S27">
            <v>12928487</v>
          </cell>
          <cell r="T27">
            <v>12928487</v>
          </cell>
          <cell r="U27">
            <v>12928487</v>
          </cell>
          <cell r="V27">
            <v>12928487</v>
          </cell>
          <cell r="X27">
            <v>142213357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BETULIA</v>
          </cell>
          <cell r="E28">
            <v>8909823211</v>
          </cell>
          <cell r="I28">
            <v>445664304</v>
          </cell>
          <cell r="K28">
            <v>445664304</v>
          </cell>
          <cell r="L28">
            <v>37138692</v>
          </cell>
          <cell r="M28">
            <v>148554768</v>
          </cell>
          <cell r="N28">
            <v>4</v>
          </cell>
          <cell r="O28">
            <v>185693460</v>
          </cell>
          <cell r="P28">
            <v>37138692</v>
          </cell>
          <cell r="Q28">
            <v>37138692</v>
          </cell>
          <cell r="R28">
            <v>37138692</v>
          </cell>
          <cell r="S28">
            <v>37138692</v>
          </cell>
          <cell r="T28">
            <v>37138692</v>
          </cell>
          <cell r="U28">
            <v>37138692</v>
          </cell>
          <cell r="V28">
            <v>37138692</v>
          </cell>
          <cell r="X28">
            <v>408525612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BOLIVAR</v>
          </cell>
          <cell r="E29">
            <v>8909803309</v>
          </cell>
          <cell r="I29">
            <v>353224752</v>
          </cell>
          <cell r="K29">
            <v>353224752</v>
          </cell>
          <cell r="L29">
            <v>29435396</v>
          </cell>
          <cell r="M29">
            <v>117741584</v>
          </cell>
          <cell r="N29">
            <v>4</v>
          </cell>
          <cell r="O29">
            <v>147176980</v>
          </cell>
          <cell r="P29">
            <v>29435396</v>
          </cell>
          <cell r="Q29">
            <v>29435396</v>
          </cell>
          <cell r="R29">
            <v>29435396</v>
          </cell>
          <cell r="S29">
            <v>29435396</v>
          </cell>
          <cell r="T29">
            <v>29435396</v>
          </cell>
          <cell r="U29">
            <v>29435396</v>
          </cell>
          <cell r="V29">
            <v>29435396</v>
          </cell>
          <cell r="X29">
            <v>323789356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BRICENO</v>
          </cell>
          <cell r="E30">
            <v>8909844154</v>
          </cell>
          <cell r="G30" t="str">
            <v>Medida cautelar Resolución 3446 del 25-10-2017</v>
          </cell>
          <cell r="I30">
            <v>266346256</v>
          </cell>
          <cell r="K30">
            <v>266346256</v>
          </cell>
          <cell r="L30">
            <v>22195521</v>
          </cell>
          <cell r="M30">
            <v>88782084</v>
          </cell>
          <cell r="N30">
            <v>4</v>
          </cell>
          <cell r="O30">
            <v>110977605</v>
          </cell>
          <cell r="P30">
            <v>22195521</v>
          </cell>
          <cell r="Q30">
            <v>22195521</v>
          </cell>
          <cell r="R30">
            <v>22195521</v>
          </cell>
          <cell r="S30">
            <v>22195521</v>
          </cell>
          <cell r="T30">
            <v>22195521</v>
          </cell>
          <cell r="U30">
            <v>22195521</v>
          </cell>
          <cell r="V30">
            <v>0</v>
          </cell>
          <cell r="X30">
            <v>221955210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BURITICA</v>
          </cell>
          <cell r="E31">
            <v>8909838080</v>
          </cell>
          <cell r="I31">
            <v>248232728</v>
          </cell>
          <cell r="K31">
            <v>248232728</v>
          </cell>
          <cell r="L31">
            <v>20686061</v>
          </cell>
          <cell r="M31">
            <v>82744244</v>
          </cell>
          <cell r="N31">
            <v>4</v>
          </cell>
          <cell r="O31">
            <v>103430305</v>
          </cell>
          <cell r="P31">
            <v>20686061</v>
          </cell>
          <cell r="Q31">
            <v>20686061</v>
          </cell>
          <cell r="R31">
            <v>20686061</v>
          </cell>
          <cell r="S31">
            <v>20686061</v>
          </cell>
          <cell r="T31">
            <v>20686061</v>
          </cell>
          <cell r="U31">
            <v>20686061</v>
          </cell>
          <cell r="V31">
            <v>20686061</v>
          </cell>
          <cell r="X31">
            <v>227546671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CACERES</v>
          </cell>
          <cell r="E32">
            <v>8909815671</v>
          </cell>
          <cell r="I32">
            <v>1022919872</v>
          </cell>
          <cell r="K32">
            <v>1022919872</v>
          </cell>
          <cell r="L32">
            <v>85243323</v>
          </cell>
          <cell r="M32">
            <v>340973292</v>
          </cell>
          <cell r="N32">
            <v>4</v>
          </cell>
          <cell r="O32">
            <v>426216615</v>
          </cell>
          <cell r="P32">
            <v>85243323</v>
          </cell>
          <cell r="Q32">
            <v>85243323</v>
          </cell>
          <cell r="R32">
            <v>85243323</v>
          </cell>
          <cell r="S32">
            <v>85243323</v>
          </cell>
          <cell r="T32">
            <v>85243323</v>
          </cell>
          <cell r="U32">
            <v>85243323</v>
          </cell>
          <cell r="V32">
            <v>85243323</v>
          </cell>
          <cell r="X32">
            <v>937676553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CAICEDO</v>
          </cell>
          <cell r="E33">
            <v>8909842244</v>
          </cell>
          <cell r="I33">
            <v>226958300</v>
          </cell>
          <cell r="K33">
            <v>226958300</v>
          </cell>
          <cell r="L33">
            <v>18913192</v>
          </cell>
          <cell r="M33">
            <v>75652768</v>
          </cell>
          <cell r="N33">
            <v>4</v>
          </cell>
          <cell r="O33">
            <v>94565960</v>
          </cell>
          <cell r="P33">
            <v>18913192</v>
          </cell>
          <cell r="Q33">
            <v>18913192</v>
          </cell>
          <cell r="R33">
            <v>18913192</v>
          </cell>
          <cell r="S33">
            <v>18913192</v>
          </cell>
          <cell r="T33">
            <v>18913192</v>
          </cell>
          <cell r="U33">
            <v>18913192</v>
          </cell>
          <cell r="V33">
            <v>18913192</v>
          </cell>
          <cell r="X33">
            <v>208045112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CALDAS</v>
          </cell>
          <cell r="E34">
            <v>8909804471</v>
          </cell>
          <cell r="G34" t="str">
            <v>Medida cautelar Resolución 3446 del 25-10-2017</v>
          </cell>
          <cell r="I34">
            <v>739028400</v>
          </cell>
          <cell r="K34">
            <v>739028400</v>
          </cell>
          <cell r="L34">
            <v>61585700</v>
          </cell>
          <cell r="M34">
            <v>246342800</v>
          </cell>
          <cell r="N34">
            <v>4</v>
          </cell>
          <cell r="O34">
            <v>307928500</v>
          </cell>
          <cell r="P34">
            <v>61585700</v>
          </cell>
          <cell r="Q34">
            <v>61585700</v>
          </cell>
          <cell r="R34">
            <v>61585700</v>
          </cell>
          <cell r="S34">
            <v>61585700</v>
          </cell>
          <cell r="T34">
            <v>61585700</v>
          </cell>
          <cell r="U34">
            <v>61585700</v>
          </cell>
          <cell r="V34">
            <v>0</v>
          </cell>
          <cell r="X34">
            <v>615857000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CAMPAMENTO</v>
          </cell>
          <cell r="E35">
            <v>8909821476</v>
          </cell>
          <cell r="I35">
            <v>343651776</v>
          </cell>
          <cell r="K35">
            <v>343651776</v>
          </cell>
          <cell r="L35">
            <v>28637648</v>
          </cell>
          <cell r="M35">
            <v>114550592</v>
          </cell>
          <cell r="N35">
            <v>4</v>
          </cell>
          <cell r="O35">
            <v>143188240</v>
          </cell>
          <cell r="P35">
            <v>28637648</v>
          </cell>
          <cell r="Q35">
            <v>28637648</v>
          </cell>
          <cell r="R35">
            <v>28637648</v>
          </cell>
          <cell r="S35">
            <v>28637648</v>
          </cell>
          <cell r="T35">
            <v>28637648</v>
          </cell>
          <cell r="U35">
            <v>28637648</v>
          </cell>
          <cell r="V35">
            <v>28637648</v>
          </cell>
          <cell r="X35">
            <v>315014128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CAÑASGORDAS</v>
          </cell>
          <cell r="E36">
            <v>8909822388</v>
          </cell>
          <cell r="I36">
            <v>410435680</v>
          </cell>
          <cell r="K36">
            <v>410435680</v>
          </cell>
          <cell r="L36">
            <v>34202973</v>
          </cell>
          <cell r="M36">
            <v>136811892</v>
          </cell>
          <cell r="N36">
            <v>4</v>
          </cell>
          <cell r="O36">
            <v>171014865</v>
          </cell>
          <cell r="P36">
            <v>34202973</v>
          </cell>
          <cell r="Q36">
            <v>34202973</v>
          </cell>
          <cell r="R36">
            <v>34202973</v>
          </cell>
          <cell r="S36">
            <v>34202973</v>
          </cell>
          <cell r="T36">
            <v>34202973</v>
          </cell>
          <cell r="U36">
            <v>34202973</v>
          </cell>
          <cell r="V36">
            <v>34202973</v>
          </cell>
          <cell r="X36">
            <v>376232703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CARACOLI</v>
          </cell>
          <cell r="E37">
            <v>8909811077</v>
          </cell>
          <cell r="I37">
            <v>75898308</v>
          </cell>
          <cell r="K37">
            <v>75898308</v>
          </cell>
          <cell r="L37">
            <v>6324859</v>
          </cell>
          <cell r="M37">
            <v>25299436</v>
          </cell>
          <cell r="N37">
            <v>4</v>
          </cell>
          <cell r="O37">
            <v>31624295</v>
          </cell>
          <cell r="P37">
            <v>6324859</v>
          </cell>
          <cell r="Q37">
            <v>6324859</v>
          </cell>
          <cell r="R37">
            <v>6324859</v>
          </cell>
          <cell r="S37">
            <v>6324859</v>
          </cell>
          <cell r="T37">
            <v>0</v>
          </cell>
          <cell r="U37">
            <v>0</v>
          </cell>
          <cell r="V37">
            <v>18974577</v>
          </cell>
          <cell r="X37">
            <v>69573449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CARAMANTA</v>
          </cell>
          <cell r="E38">
            <v>8909841325</v>
          </cell>
          <cell r="I38">
            <v>81136532</v>
          </cell>
          <cell r="K38">
            <v>81136532</v>
          </cell>
          <cell r="L38">
            <v>6761378</v>
          </cell>
          <cell r="M38">
            <v>27045512</v>
          </cell>
          <cell r="N38">
            <v>4</v>
          </cell>
          <cell r="O38">
            <v>33806890</v>
          </cell>
          <cell r="P38">
            <v>6761378</v>
          </cell>
          <cell r="Q38">
            <v>6761378</v>
          </cell>
          <cell r="R38">
            <v>6761378</v>
          </cell>
          <cell r="S38">
            <v>6761378</v>
          </cell>
          <cell r="T38">
            <v>6761378</v>
          </cell>
          <cell r="U38">
            <v>6761378</v>
          </cell>
          <cell r="V38">
            <v>6761378</v>
          </cell>
          <cell r="X38">
            <v>74375158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CAREPA</v>
          </cell>
          <cell r="E39">
            <v>8909853168</v>
          </cell>
          <cell r="I39">
            <v>1267286624</v>
          </cell>
          <cell r="K39">
            <v>1267286624</v>
          </cell>
          <cell r="L39">
            <v>105607219</v>
          </cell>
          <cell r="M39">
            <v>422428876</v>
          </cell>
          <cell r="N39">
            <v>4</v>
          </cell>
          <cell r="O39">
            <v>528036095</v>
          </cell>
          <cell r="P39">
            <v>105607219</v>
          </cell>
          <cell r="Q39">
            <v>105607219</v>
          </cell>
          <cell r="R39">
            <v>105607219</v>
          </cell>
          <cell r="S39">
            <v>105607219</v>
          </cell>
          <cell r="T39">
            <v>105607219</v>
          </cell>
          <cell r="U39">
            <v>105607219</v>
          </cell>
          <cell r="V39">
            <v>105607219</v>
          </cell>
          <cell r="X39">
            <v>1161679409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CARMEN DE VIBORAL</v>
          </cell>
          <cell r="E40">
            <v>8909826169</v>
          </cell>
          <cell r="I40">
            <v>658971056</v>
          </cell>
          <cell r="K40">
            <v>658971056</v>
          </cell>
          <cell r="L40">
            <v>54914255</v>
          </cell>
          <cell r="M40">
            <v>219657020</v>
          </cell>
          <cell r="N40">
            <v>4</v>
          </cell>
          <cell r="O40">
            <v>274571275</v>
          </cell>
          <cell r="P40">
            <v>54914255</v>
          </cell>
          <cell r="Q40">
            <v>54914255</v>
          </cell>
          <cell r="R40">
            <v>54914255</v>
          </cell>
          <cell r="S40">
            <v>54914255</v>
          </cell>
          <cell r="T40">
            <v>54914255</v>
          </cell>
          <cell r="U40">
            <v>54914255</v>
          </cell>
          <cell r="V40">
            <v>54914255</v>
          </cell>
          <cell r="X40">
            <v>604056805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CAROLINA</v>
          </cell>
          <cell r="E41">
            <v>8909840681</v>
          </cell>
          <cell r="I41">
            <v>72885676</v>
          </cell>
          <cell r="K41">
            <v>72885676</v>
          </cell>
          <cell r="L41">
            <v>6073806</v>
          </cell>
          <cell r="M41">
            <v>24295224</v>
          </cell>
          <cell r="N41">
            <v>4</v>
          </cell>
          <cell r="O41">
            <v>30369030</v>
          </cell>
          <cell r="P41">
            <v>6073806</v>
          </cell>
          <cell r="Q41">
            <v>6073806</v>
          </cell>
          <cell r="R41">
            <v>6073806</v>
          </cell>
          <cell r="S41">
            <v>6073806</v>
          </cell>
          <cell r="T41">
            <v>6073806</v>
          </cell>
          <cell r="U41">
            <v>6073806</v>
          </cell>
          <cell r="V41">
            <v>6073806</v>
          </cell>
          <cell r="X41">
            <v>66811866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CAUCASIA</v>
          </cell>
          <cell r="E42">
            <v>8909064452</v>
          </cell>
          <cell r="I42">
            <v>2365626048</v>
          </cell>
          <cell r="K42">
            <v>2365626048</v>
          </cell>
          <cell r="L42">
            <v>197135504</v>
          </cell>
          <cell r="M42">
            <v>788542016</v>
          </cell>
          <cell r="N42">
            <v>4</v>
          </cell>
          <cell r="O42">
            <v>985677520</v>
          </cell>
          <cell r="P42">
            <v>197135504</v>
          </cell>
          <cell r="Q42">
            <v>197135504</v>
          </cell>
          <cell r="R42">
            <v>197135504</v>
          </cell>
          <cell r="S42">
            <v>197135504</v>
          </cell>
          <cell r="T42">
            <v>197135504</v>
          </cell>
          <cell r="U42">
            <v>197135504</v>
          </cell>
          <cell r="V42">
            <v>197135504</v>
          </cell>
          <cell r="X42">
            <v>2168490544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CHIGORODO</v>
          </cell>
          <cell r="E43">
            <v>8909809988</v>
          </cell>
          <cell r="I43">
            <v>1465046112</v>
          </cell>
          <cell r="K43">
            <v>1465046112</v>
          </cell>
          <cell r="L43">
            <v>122087176</v>
          </cell>
          <cell r="M43">
            <v>488348704</v>
          </cell>
          <cell r="N43">
            <v>4</v>
          </cell>
          <cell r="O43">
            <v>610435880</v>
          </cell>
          <cell r="P43">
            <v>122087176</v>
          </cell>
          <cell r="Q43">
            <v>122087176</v>
          </cell>
          <cell r="R43">
            <v>122087176</v>
          </cell>
          <cell r="S43">
            <v>122087176</v>
          </cell>
          <cell r="T43">
            <v>122087176</v>
          </cell>
          <cell r="U43">
            <v>122087176</v>
          </cell>
          <cell r="V43">
            <v>122087176</v>
          </cell>
          <cell r="X43">
            <v>1342958936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CISNEROS</v>
          </cell>
          <cell r="E44">
            <v>8909109133</v>
          </cell>
          <cell r="I44">
            <v>148512166</v>
          </cell>
          <cell r="K44">
            <v>148512166</v>
          </cell>
          <cell r="L44">
            <v>12376014</v>
          </cell>
          <cell r="M44">
            <v>49504056</v>
          </cell>
          <cell r="N44">
            <v>4</v>
          </cell>
          <cell r="O44">
            <v>61880070</v>
          </cell>
          <cell r="P44">
            <v>12376014</v>
          </cell>
          <cell r="Q44">
            <v>12376014</v>
          </cell>
          <cell r="R44">
            <v>12376014</v>
          </cell>
          <cell r="S44">
            <v>12376014</v>
          </cell>
          <cell r="T44">
            <v>12376014</v>
          </cell>
          <cell r="U44">
            <v>12376014</v>
          </cell>
          <cell r="V44">
            <v>12376014</v>
          </cell>
          <cell r="X44">
            <v>136136154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COCORNA</v>
          </cell>
          <cell r="E45">
            <v>8909846340</v>
          </cell>
          <cell r="I45">
            <v>267238816</v>
          </cell>
          <cell r="K45">
            <v>267238816</v>
          </cell>
          <cell r="L45">
            <v>22269901</v>
          </cell>
          <cell r="M45">
            <v>89079604</v>
          </cell>
          <cell r="N45">
            <v>4</v>
          </cell>
          <cell r="O45">
            <v>111349505</v>
          </cell>
          <cell r="P45">
            <v>22269901</v>
          </cell>
          <cell r="Q45">
            <v>22269901</v>
          </cell>
          <cell r="R45">
            <v>22269901</v>
          </cell>
          <cell r="S45">
            <v>22269901</v>
          </cell>
          <cell r="T45">
            <v>22269901</v>
          </cell>
          <cell r="U45">
            <v>22269901</v>
          </cell>
          <cell r="V45">
            <v>22269901</v>
          </cell>
          <cell r="X45">
            <v>244968911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CONCEPCION</v>
          </cell>
          <cell r="E46">
            <v>8909837186</v>
          </cell>
          <cell r="I46">
            <v>52382621</v>
          </cell>
          <cell r="K46">
            <v>52382621</v>
          </cell>
          <cell r="L46">
            <v>4365218</v>
          </cell>
          <cell r="M46">
            <v>17460872</v>
          </cell>
          <cell r="N46">
            <v>4</v>
          </cell>
          <cell r="O46">
            <v>21826090</v>
          </cell>
          <cell r="P46">
            <v>4365218</v>
          </cell>
          <cell r="Q46">
            <v>4365218</v>
          </cell>
          <cell r="R46">
            <v>4365218</v>
          </cell>
          <cell r="S46">
            <v>4365218</v>
          </cell>
          <cell r="T46">
            <v>4365218</v>
          </cell>
          <cell r="U46">
            <v>4365218</v>
          </cell>
          <cell r="V46">
            <v>4365218</v>
          </cell>
          <cell r="X46">
            <v>48017398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CONCORDIA</v>
          </cell>
          <cell r="E47">
            <v>8909822618</v>
          </cell>
          <cell r="I47">
            <v>421259464</v>
          </cell>
          <cell r="K47">
            <v>421259464</v>
          </cell>
          <cell r="L47">
            <v>35104955</v>
          </cell>
          <cell r="M47">
            <v>140419820</v>
          </cell>
          <cell r="N47">
            <v>4</v>
          </cell>
          <cell r="O47">
            <v>175524775</v>
          </cell>
          <cell r="P47">
            <v>35104955</v>
          </cell>
          <cell r="Q47">
            <v>35104955</v>
          </cell>
          <cell r="R47">
            <v>35104955</v>
          </cell>
          <cell r="S47">
            <v>35104955</v>
          </cell>
          <cell r="T47">
            <v>35104955</v>
          </cell>
          <cell r="U47">
            <v>35104955</v>
          </cell>
          <cell r="V47">
            <v>35104955</v>
          </cell>
          <cell r="X47">
            <v>386154505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COPACABANA</v>
          </cell>
          <cell r="E48">
            <v>8909807673</v>
          </cell>
          <cell r="G48" t="str">
            <v>Medida cautelar Resolución 3446 del 25-10-2017</v>
          </cell>
          <cell r="I48">
            <v>814033867</v>
          </cell>
          <cell r="K48">
            <v>814033867</v>
          </cell>
          <cell r="L48">
            <v>67836156</v>
          </cell>
          <cell r="M48">
            <v>271344624</v>
          </cell>
          <cell r="N48">
            <v>4</v>
          </cell>
          <cell r="O48">
            <v>339180780</v>
          </cell>
          <cell r="P48">
            <v>67836156</v>
          </cell>
          <cell r="Q48">
            <v>67836156</v>
          </cell>
          <cell r="R48">
            <v>67836156</v>
          </cell>
          <cell r="S48">
            <v>67836156</v>
          </cell>
          <cell r="T48">
            <v>67836156</v>
          </cell>
          <cell r="U48">
            <v>67836156</v>
          </cell>
          <cell r="V48">
            <v>0</v>
          </cell>
          <cell r="X48">
            <v>678361560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DABEIBA</v>
          </cell>
          <cell r="E49">
            <v>8909800945</v>
          </cell>
          <cell r="I49">
            <v>814507056</v>
          </cell>
          <cell r="K49">
            <v>814507056</v>
          </cell>
          <cell r="L49">
            <v>67875588</v>
          </cell>
          <cell r="M49">
            <v>271502352</v>
          </cell>
          <cell r="N49">
            <v>4</v>
          </cell>
          <cell r="O49">
            <v>339377940</v>
          </cell>
          <cell r="P49">
            <v>67875588</v>
          </cell>
          <cell r="Q49">
            <v>67875588</v>
          </cell>
          <cell r="R49">
            <v>67875588</v>
          </cell>
          <cell r="S49">
            <v>67875588</v>
          </cell>
          <cell r="T49">
            <v>67875588</v>
          </cell>
          <cell r="U49">
            <v>67875588</v>
          </cell>
          <cell r="V49">
            <v>67875588</v>
          </cell>
          <cell r="X49">
            <v>746631468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DON MATIAS</v>
          </cell>
          <cell r="E50">
            <v>8909840438</v>
          </cell>
          <cell r="I50">
            <v>265668152</v>
          </cell>
          <cell r="K50">
            <v>265668152</v>
          </cell>
          <cell r="L50">
            <v>22139013</v>
          </cell>
          <cell r="M50">
            <v>88556052</v>
          </cell>
          <cell r="N50">
            <v>4</v>
          </cell>
          <cell r="O50">
            <v>110695065</v>
          </cell>
          <cell r="P50">
            <v>22139013</v>
          </cell>
          <cell r="Q50">
            <v>22139013</v>
          </cell>
          <cell r="R50">
            <v>22139013</v>
          </cell>
          <cell r="S50">
            <v>22139013</v>
          </cell>
          <cell r="T50">
            <v>22139013</v>
          </cell>
          <cell r="U50">
            <v>22139013</v>
          </cell>
          <cell r="V50">
            <v>22139013</v>
          </cell>
          <cell r="X50">
            <v>243529143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EBEJICO</v>
          </cell>
          <cell r="E51">
            <v>8909836647</v>
          </cell>
          <cell r="I51">
            <v>209981388</v>
          </cell>
          <cell r="K51">
            <v>209981388</v>
          </cell>
          <cell r="L51">
            <v>17498449</v>
          </cell>
          <cell r="M51">
            <v>69993796</v>
          </cell>
          <cell r="N51">
            <v>4</v>
          </cell>
          <cell r="O51">
            <v>87492245</v>
          </cell>
          <cell r="P51">
            <v>17498449</v>
          </cell>
          <cell r="Q51">
            <v>17498449</v>
          </cell>
          <cell r="R51">
            <v>17498449</v>
          </cell>
          <cell r="S51">
            <v>17498449</v>
          </cell>
          <cell r="T51">
            <v>17498449</v>
          </cell>
          <cell r="U51">
            <v>17498449</v>
          </cell>
          <cell r="V51">
            <v>17498449</v>
          </cell>
          <cell r="X51">
            <v>192482939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EL BAGRE</v>
          </cell>
          <cell r="E52">
            <v>8909842212</v>
          </cell>
          <cell r="I52">
            <v>1536716128</v>
          </cell>
          <cell r="K52">
            <v>1536716128</v>
          </cell>
          <cell r="L52">
            <v>128059677</v>
          </cell>
          <cell r="M52">
            <v>512238708</v>
          </cell>
          <cell r="N52">
            <v>4</v>
          </cell>
          <cell r="O52">
            <v>640298385</v>
          </cell>
          <cell r="P52">
            <v>128059677</v>
          </cell>
          <cell r="Q52">
            <v>128059677</v>
          </cell>
          <cell r="R52">
            <v>128059677</v>
          </cell>
          <cell r="S52">
            <v>128059677</v>
          </cell>
          <cell r="T52">
            <v>128059677</v>
          </cell>
          <cell r="U52">
            <v>128059677</v>
          </cell>
          <cell r="V52">
            <v>128059677</v>
          </cell>
          <cell r="X52">
            <v>1408656447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ENTRERRIOS</v>
          </cell>
          <cell r="E53">
            <v>8909820682</v>
          </cell>
          <cell r="I53">
            <v>127288008</v>
          </cell>
          <cell r="K53">
            <v>127288008</v>
          </cell>
          <cell r="L53">
            <v>10607334</v>
          </cell>
          <cell r="M53">
            <v>42429336</v>
          </cell>
          <cell r="N53">
            <v>4</v>
          </cell>
          <cell r="O53">
            <v>53036670</v>
          </cell>
          <cell r="P53">
            <v>10607334</v>
          </cell>
          <cell r="Q53">
            <v>10607334</v>
          </cell>
          <cell r="R53">
            <v>10607334</v>
          </cell>
          <cell r="S53">
            <v>10607334</v>
          </cell>
          <cell r="T53">
            <v>10607334</v>
          </cell>
          <cell r="U53">
            <v>10607334</v>
          </cell>
          <cell r="V53">
            <v>10607334</v>
          </cell>
          <cell r="X53">
            <v>116680674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FREDONIA</v>
          </cell>
          <cell r="E54">
            <v>8909808481</v>
          </cell>
          <cell r="I54">
            <v>329476311</v>
          </cell>
          <cell r="K54">
            <v>329476311</v>
          </cell>
          <cell r="L54">
            <v>27456359</v>
          </cell>
          <cell r="M54">
            <v>109825436</v>
          </cell>
          <cell r="N54">
            <v>4</v>
          </cell>
          <cell r="O54">
            <v>137281795</v>
          </cell>
          <cell r="P54">
            <v>27456359</v>
          </cell>
          <cell r="Q54">
            <v>27456359</v>
          </cell>
          <cell r="R54">
            <v>27456359</v>
          </cell>
          <cell r="S54">
            <v>27456359</v>
          </cell>
          <cell r="T54">
            <v>27456359</v>
          </cell>
          <cell r="U54">
            <v>27456359</v>
          </cell>
          <cell r="V54">
            <v>27456359</v>
          </cell>
          <cell r="X54">
            <v>302019949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FRONTINO</v>
          </cell>
          <cell r="E55">
            <v>8909837068</v>
          </cell>
          <cell r="I55">
            <v>552056560</v>
          </cell>
          <cell r="K55">
            <v>552056560</v>
          </cell>
          <cell r="L55">
            <v>46004713</v>
          </cell>
          <cell r="M55">
            <v>184018852</v>
          </cell>
          <cell r="N55">
            <v>4</v>
          </cell>
          <cell r="O55">
            <v>230023565</v>
          </cell>
          <cell r="P55">
            <v>46004713</v>
          </cell>
          <cell r="Q55">
            <v>46004713</v>
          </cell>
          <cell r="R55">
            <v>46004713</v>
          </cell>
          <cell r="S55">
            <v>46004713</v>
          </cell>
          <cell r="T55">
            <v>46004713</v>
          </cell>
          <cell r="U55">
            <v>46004713</v>
          </cell>
          <cell r="V55">
            <v>46004713</v>
          </cell>
          <cell r="X55">
            <v>506051843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GIRALDO</v>
          </cell>
          <cell r="E56">
            <v>8909837867</v>
          </cell>
          <cell r="I56">
            <v>151334556</v>
          </cell>
          <cell r="K56">
            <v>151334556</v>
          </cell>
          <cell r="L56">
            <v>12611213</v>
          </cell>
          <cell r="M56">
            <v>50444852</v>
          </cell>
          <cell r="N56">
            <v>4</v>
          </cell>
          <cell r="O56">
            <v>63056065</v>
          </cell>
          <cell r="P56">
            <v>12611213</v>
          </cell>
          <cell r="Q56">
            <v>12611213</v>
          </cell>
          <cell r="R56">
            <v>12611213</v>
          </cell>
          <cell r="S56">
            <v>12611213</v>
          </cell>
          <cell r="T56">
            <v>12611213</v>
          </cell>
          <cell r="U56">
            <v>12611213</v>
          </cell>
          <cell r="V56">
            <v>12611213</v>
          </cell>
          <cell r="X56">
            <v>138723343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GIRARDOTA</v>
          </cell>
          <cell r="E57">
            <v>8909808071</v>
          </cell>
          <cell r="I57">
            <v>443049856</v>
          </cell>
          <cell r="K57">
            <v>443049856</v>
          </cell>
          <cell r="L57">
            <v>36920821</v>
          </cell>
          <cell r="M57">
            <v>147683284</v>
          </cell>
          <cell r="N57">
            <v>4</v>
          </cell>
          <cell r="O57">
            <v>184604105</v>
          </cell>
          <cell r="P57">
            <v>36920821</v>
          </cell>
          <cell r="Q57">
            <v>36920821</v>
          </cell>
          <cell r="R57">
            <v>36920821</v>
          </cell>
          <cell r="S57">
            <v>36920821</v>
          </cell>
          <cell r="T57">
            <v>36920821</v>
          </cell>
          <cell r="U57">
            <v>36920821</v>
          </cell>
          <cell r="V57">
            <v>36920821</v>
          </cell>
          <cell r="X57">
            <v>406129031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GOMEZ PLATA</v>
          </cell>
          <cell r="E58">
            <v>8909839381</v>
          </cell>
          <cell r="I58">
            <v>147669456</v>
          </cell>
          <cell r="K58">
            <v>147669456</v>
          </cell>
          <cell r="L58">
            <v>12305788</v>
          </cell>
          <cell r="M58">
            <v>49223152</v>
          </cell>
          <cell r="N58">
            <v>4</v>
          </cell>
          <cell r="O58">
            <v>61528940</v>
          </cell>
          <cell r="P58">
            <v>12305788</v>
          </cell>
          <cell r="Q58">
            <v>12305788</v>
          </cell>
          <cell r="R58">
            <v>12305788</v>
          </cell>
          <cell r="S58">
            <v>12305788</v>
          </cell>
          <cell r="T58">
            <v>12305788</v>
          </cell>
          <cell r="U58">
            <v>12305788</v>
          </cell>
          <cell r="V58">
            <v>12305788</v>
          </cell>
          <cell r="X58">
            <v>135363668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GRANADA</v>
          </cell>
          <cell r="E59">
            <v>8909837281</v>
          </cell>
          <cell r="I59">
            <v>144940376</v>
          </cell>
          <cell r="K59">
            <v>144940376</v>
          </cell>
          <cell r="L59">
            <v>12078365</v>
          </cell>
          <cell r="M59">
            <v>48313460</v>
          </cell>
          <cell r="N59">
            <v>4</v>
          </cell>
          <cell r="O59">
            <v>60391825</v>
          </cell>
          <cell r="P59">
            <v>12078365</v>
          </cell>
          <cell r="Q59">
            <v>12078365</v>
          </cell>
          <cell r="R59">
            <v>12078365</v>
          </cell>
          <cell r="S59">
            <v>12078365</v>
          </cell>
          <cell r="T59">
            <v>12078365</v>
          </cell>
          <cell r="U59">
            <v>12078365</v>
          </cell>
          <cell r="V59">
            <v>12078365</v>
          </cell>
          <cell r="X59">
            <v>132862015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GUADALUPE</v>
          </cell>
          <cell r="E60">
            <v>8909811622</v>
          </cell>
          <cell r="I60">
            <v>118615904</v>
          </cell>
          <cell r="K60">
            <v>118615904</v>
          </cell>
          <cell r="L60">
            <v>9884659</v>
          </cell>
          <cell r="M60">
            <v>39538636</v>
          </cell>
          <cell r="N60">
            <v>4</v>
          </cell>
          <cell r="O60">
            <v>49423295</v>
          </cell>
          <cell r="P60">
            <v>9884659</v>
          </cell>
          <cell r="Q60">
            <v>9884659</v>
          </cell>
          <cell r="R60">
            <v>9884659</v>
          </cell>
          <cell r="S60">
            <v>9884659</v>
          </cell>
          <cell r="T60">
            <v>9884659</v>
          </cell>
          <cell r="U60">
            <v>9884659</v>
          </cell>
          <cell r="V60">
            <v>9884659</v>
          </cell>
          <cell r="X60">
            <v>108731249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GUARNE</v>
          </cell>
          <cell r="E61">
            <v>8909820557</v>
          </cell>
          <cell r="I61">
            <v>459538136</v>
          </cell>
          <cell r="K61">
            <v>459538136</v>
          </cell>
          <cell r="L61">
            <v>38294845</v>
          </cell>
          <cell r="M61">
            <v>153179380</v>
          </cell>
          <cell r="N61">
            <v>4</v>
          </cell>
          <cell r="O61">
            <v>191474225</v>
          </cell>
          <cell r="P61">
            <v>38294845</v>
          </cell>
          <cell r="Q61">
            <v>38294845</v>
          </cell>
          <cell r="R61">
            <v>38294845</v>
          </cell>
          <cell r="S61">
            <v>38294845</v>
          </cell>
          <cell r="T61">
            <v>38294845</v>
          </cell>
          <cell r="U61">
            <v>38294845</v>
          </cell>
          <cell r="V61">
            <v>38294845</v>
          </cell>
          <cell r="X61">
            <v>421243295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GUATAPE</v>
          </cell>
          <cell r="E62">
            <v>8909838303</v>
          </cell>
          <cell r="I62">
            <v>86816048</v>
          </cell>
          <cell r="K62">
            <v>86816048</v>
          </cell>
          <cell r="L62">
            <v>7234671</v>
          </cell>
          <cell r="M62">
            <v>28938684</v>
          </cell>
          <cell r="N62">
            <v>4</v>
          </cell>
          <cell r="O62">
            <v>36173355</v>
          </cell>
          <cell r="P62">
            <v>7234671</v>
          </cell>
          <cell r="Q62">
            <v>7234671</v>
          </cell>
          <cell r="R62">
            <v>7234671</v>
          </cell>
          <cell r="S62">
            <v>7234671</v>
          </cell>
          <cell r="T62">
            <v>7234671</v>
          </cell>
          <cell r="U62">
            <v>7234671</v>
          </cell>
          <cell r="V62">
            <v>7234671</v>
          </cell>
          <cell r="X62">
            <v>79581381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HELICONIA</v>
          </cell>
          <cell r="E63">
            <v>8909824947</v>
          </cell>
          <cell r="I63">
            <v>105751044</v>
          </cell>
          <cell r="K63">
            <v>105751044</v>
          </cell>
          <cell r="L63">
            <v>8812587</v>
          </cell>
          <cell r="M63">
            <v>35250348</v>
          </cell>
          <cell r="N63">
            <v>4</v>
          </cell>
          <cell r="O63">
            <v>44062935</v>
          </cell>
          <cell r="P63">
            <v>8812587</v>
          </cell>
          <cell r="Q63">
            <v>8812587</v>
          </cell>
          <cell r="R63">
            <v>8812587</v>
          </cell>
          <cell r="S63">
            <v>8812587</v>
          </cell>
          <cell r="T63">
            <v>8812587</v>
          </cell>
          <cell r="U63">
            <v>8812587</v>
          </cell>
          <cell r="V63">
            <v>8812587</v>
          </cell>
          <cell r="X63">
            <v>96938457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HISPANIA</v>
          </cell>
          <cell r="E64">
            <v>8909849868</v>
          </cell>
          <cell r="I64">
            <v>77051951</v>
          </cell>
          <cell r="K64">
            <v>77051951</v>
          </cell>
          <cell r="L64">
            <v>6420996</v>
          </cell>
          <cell r="M64">
            <v>25683984</v>
          </cell>
          <cell r="N64">
            <v>4</v>
          </cell>
          <cell r="O64">
            <v>32104980</v>
          </cell>
          <cell r="P64">
            <v>6420996</v>
          </cell>
          <cell r="Q64">
            <v>6420996</v>
          </cell>
          <cell r="R64">
            <v>6420996</v>
          </cell>
          <cell r="S64">
            <v>6420996</v>
          </cell>
          <cell r="T64">
            <v>6420996</v>
          </cell>
          <cell r="U64">
            <v>6420996</v>
          </cell>
          <cell r="V64">
            <v>6420996</v>
          </cell>
          <cell r="X64">
            <v>70630956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ITUANGO</v>
          </cell>
          <cell r="E65">
            <v>8909822782</v>
          </cell>
          <cell r="I65">
            <v>849739280</v>
          </cell>
          <cell r="K65">
            <v>849739280</v>
          </cell>
          <cell r="L65">
            <v>70811607</v>
          </cell>
          <cell r="M65">
            <v>283246428</v>
          </cell>
          <cell r="N65">
            <v>4</v>
          </cell>
          <cell r="O65">
            <v>354058035</v>
          </cell>
          <cell r="P65">
            <v>70811607</v>
          </cell>
          <cell r="Q65">
            <v>70811607</v>
          </cell>
          <cell r="R65">
            <v>70811607</v>
          </cell>
          <cell r="S65">
            <v>70811607</v>
          </cell>
          <cell r="T65">
            <v>70811607</v>
          </cell>
          <cell r="U65">
            <v>70811607</v>
          </cell>
          <cell r="V65">
            <v>70811607</v>
          </cell>
          <cell r="X65">
            <v>778927677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JARDIN</v>
          </cell>
          <cell r="E66">
            <v>8909822940</v>
          </cell>
          <cell r="I66">
            <v>241043384</v>
          </cell>
          <cell r="K66">
            <v>241043384</v>
          </cell>
          <cell r="L66">
            <v>20086949</v>
          </cell>
          <cell r="M66">
            <v>80347796</v>
          </cell>
          <cell r="N66">
            <v>4</v>
          </cell>
          <cell r="O66">
            <v>100434745</v>
          </cell>
          <cell r="P66">
            <v>20086949</v>
          </cell>
          <cell r="Q66">
            <v>20086949</v>
          </cell>
          <cell r="R66">
            <v>20086949</v>
          </cell>
          <cell r="S66">
            <v>20086949</v>
          </cell>
          <cell r="T66">
            <v>20086949</v>
          </cell>
          <cell r="U66">
            <v>20086949</v>
          </cell>
          <cell r="V66">
            <v>20086949</v>
          </cell>
          <cell r="X66">
            <v>220956439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JERICO</v>
          </cell>
          <cell r="E67">
            <v>8909810695</v>
          </cell>
          <cell r="I67">
            <v>221046072</v>
          </cell>
          <cell r="K67">
            <v>221046072</v>
          </cell>
          <cell r="L67">
            <v>18420506</v>
          </cell>
          <cell r="M67">
            <v>73682024</v>
          </cell>
          <cell r="N67">
            <v>4</v>
          </cell>
          <cell r="O67">
            <v>92102530</v>
          </cell>
          <cell r="P67">
            <v>18420506</v>
          </cell>
          <cell r="Q67">
            <v>18420506</v>
          </cell>
          <cell r="R67">
            <v>18420506</v>
          </cell>
          <cell r="S67">
            <v>18420506</v>
          </cell>
          <cell r="T67">
            <v>18420506</v>
          </cell>
          <cell r="U67">
            <v>18420506</v>
          </cell>
          <cell r="V67">
            <v>18420506</v>
          </cell>
          <cell r="X67">
            <v>202625566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LA CEJA</v>
          </cell>
          <cell r="E68">
            <v>8909812075</v>
          </cell>
          <cell r="I68">
            <v>677004624</v>
          </cell>
          <cell r="K68">
            <v>677004624</v>
          </cell>
          <cell r="L68">
            <v>56417052</v>
          </cell>
          <cell r="M68">
            <v>225668208</v>
          </cell>
          <cell r="N68">
            <v>4</v>
          </cell>
          <cell r="O68">
            <v>282085260</v>
          </cell>
          <cell r="P68">
            <v>56417052</v>
          </cell>
          <cell r="Q68">
            <v>56417052</v>
          </cell>
          <cell r="R68">
            <v>56417052</v>
          </cell>
          <cell r="S68">
            <v>56417052</v>
          </cell>
          <cell r="T68">
            <v>56417052</v>
          </cell>
          <cell r="U68">
            <v>56417052</v>
          </cell>
          <cell r="V68">
            <v>56417052</v>
          </cell>
          <cell r="X68">
            <v>620587572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LA ESTRELLA</v>
          </cell>
          <cell r="E69">
            <v>8909807824</v>
          </cell>
          <cell r="I69">
            <v>461373864</v>
          </cell>
          <cell r="K69">
            <v>461373864</v>
          </cell>
          <cell r="L69">
            <v>38447822</v>
          </cell>
          <cell r="M69">
            <v>153791288</v>
          </cell>
          <cell r="N69">
            <v>4</v>
          </cell>
          <cell r="O69">
            <v>192239110</v>
          </cell>
          <cell r="P69">
            <v>38447822</v>
          </cell>
          <cell r="Q69">
            <v>38447822</v>
          </cell>
          <cell r="R69">
            <v>38447822</v>
          </cell>
          <cell r="S69">
            <v>38447822</v>
          </cell>
          <cell r="T69">
            <v>38447822</v>
          </cell>
          <cell r="U69">
            <v>38447822</v>
          </cell>
          <cell r="V69">
            <v>38447822</v>
          </cell>
          <cell r="X69">
            <v>422926042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LA PINTADA</v>
          </cell>
          <cell r="E70">
            <v>8110090178</v>
          </cell>
          <cell r="I70">
            <v>132363092</v>
          </cell>
          <cell r="K70">
            <v>132363092</v>
          </cell>
          <cell r="L70">
            <v>11030258</v>
          </cell>
          <cell r="M70">
            <v>44121032</v>
          </cell>
          <cell r="N70">
            <v>4</v>
          </cell>
          <cell r="O70">
            <v>55151290</v>
          </cell>
          <cell r="P70">
            <v>11030258</v>
          </cell>
          <cell r="Q70">
            <v>11030258</v>
          </cell>
          <cell r="R70">
            <v>11030258</v>
          </cell>
          <cell r="S70">
            <v>11030258</v>
          </cell>
          <cell r="T70">
            <v>11030258</v>
          </cell>
          <cell r="U70">
            <v>11030258</v>
          </cell>
          <cell r="V70">
            <v>11030258</v>
          </cell>
          <cell r="X70">
            <v>121332838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LA UNION</v>
          </cell>
          <cell r="E71">
            <v>8909819950</v>
          </cell>
          <cell r="I71">
            <v>260464016</v>
          </cell>
          <cell r="K71">
            <v>260464016</v>
          </cell>
          <cell r="L71">
            <v>21705335</v>
          </cell>
          <cell r="M71">
            <v>86821340</v>
          </cell>
          <cell r="N71">
            <v>4</v>
          </cell>
          <cell r="O71">
            <v>108526675</v>
          </cell>
          <cell r="P71">
            <v>21705335</v>
          </cell>
          <cell r="Q71">
            <v>21705335</v>
          </cell>
          <cell r="R71">
            <v>21705335</v>
          </cell>
          <cell r="S71">
            <v>21705335</v>
          </cell>
          <cell r="T71">
            <v>21705335</v>
          </cell>
          <cell r="U71">
            <v>21705335</v>
          </cell>
          <cell r="V71">
            <v>21705335</v>
          </cell>
          <cell r="X71">
            <v>238758685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LIBORINA</v>
          </cell>
          <cell r="E72">
            <v>8909836726</v>
          </cell>
          <cell r="I72">
            <v>230947180</v>
          </cell>
          <cell r="K72">
            <v>230947180</v>
          </cell>
          <cell r="L72">
            <v>19245598</v>
          </cell>
          <cell r="M72">
            <v>76982392</v>
          </cell>
          <cell r="N72">
            <v>4</v>
          </cell>
          <cell r="O72">
            <v>96227990</v>
          </cell>
          <cell r="P72">
            <v>19245598</v>
          </cell>
          <cell r="Q72">
            <v>19245598</v>
          </cell>
          <cell r="R72">
            <v>19245598</v>
          </cell>
          <cell r="S72">
            <v>19245598</v>
          </cell>
          <cell r="T72">
            <v>19245598</v>
          </cell>
          <cell r="U72">
            <v>19245598</v>
          </cell>
          <cell r="V72">
            <v>19245598</v>
          </cell>
          <cell r="X72">
            <v>211701578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MACEO</v>
          </cell>
          <cell r="E73">
            <v>8909809583</v>
          </cell>
          <cell r="I73">
            <v>196292984</v>
          </cell>
          <cell r="K73">
            <v>196292984</v>
          </cell>
          <cell r="L73">
            <v>16357749</v>
          </cell>
          <cell r="M73">
            <v>65430996</v>
          </cell>
          <cell r="N73">
            <v>4</v>
          </cell>
          <cell r="O73">
            <v>81788745</v>
          </cell>
          <cell r="P73">
            <v>16357749</v>
          </cell>
          <cell r="Q73">
            <v>16357749</v>
          </cell>
          <cell r="R73">
            <v>16357749</v>
          </cell>
          <cell r="S73">
            <v>16357749</v>
          </cell>
          <cell r="T73">
            <v>16357749</v>
          </cell>
          <cell r="U73">
            <v>16357749</v>
          </cell>
          <cell r="V73">
            <v>16357749</v>
          </cell>
          <cell r="X73">
            <v>179935239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MARINILLA</v>
          </cell>
          <cell r="E74">
            <v>8909837161</v>
          </cell>
          <cell r="I74">
            <v>773352576</v>
          </cell>
          <cell r="K74">
            <v>773352576</v>
          </cell>
          <cell r="L74">
            <v>64446048</v>
          </cell>
          <cell r="M74">
            <v>257784192</v>
          </cell>
          <cell r="N74">
            <v>4</v>
          </cell>
          <cell r="O74">
            <v>322230240</v>
          </cell>
          <cell r="P74">
            <v>64446048</v>
          </cell>
          <cell r="Q74">
            <v>64446048</v>
          </cell>
          <cell r="R74">
            <v>64446048</v>
          </cell>
          <cell r="S74">
            <v>64446048</v>
          </cell>
          <cell r="T74">
            <v>64446048</v>
          </cell>
          <cell r="U74">
            <v>64446048</v>
          </cell>
          <cell r="V74">
            <v>64446048</v>
          </cell>
          <cell r="X74">
            <v>708906528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MONTEBELLO</v>
          </cell>
          <cell r="E75">
            <v>8909811156</v>
          </cell>
          <cell r="I75">
            <v>95731090</v>
          </cell>
          <cell r="K75">
            <v>95731090</v>
          </cell>
          <cell r="L75">
            <v>7977591</v>
          </cell>
          <cell r="M75">
            <v>31910364</v>
          </cell>
          <cell r="N75">
            <v>4</v>
          </cell>
          <cell r="O75">
            <v>39887955</v>
          </cell>
          <cell r="P75">
            <v>7977591</v>
          </cell>
          <cell r="Q75">
            <v>7977591</v>
          </cell>
          <cell r="R75">
            <v>7977591</v>
          </cell>
          <cell r="S75">
            <v>7977591</v>
          </cell>
          <cell r="T75">
            <v>7977591</v>
          </cell>
          <cell r="U75">
            <v>7977591</v>
          </cell>
          <cell r="V75">
            <v>7977591</v>
          </cell>
          <cell r="X75">
            <v>87753501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MURINDO</v>
          </cell>
          <cell r="E76">
            <v>8909848820</v>
          </cell>
          <cell r="I76">
            <v>233407388</v>
          </cell>
          <cell r="K76">
            <v>233407388</v>
          </cell>
          <cell r="L76">
            <v>19450616</v>
          </cell>
          <cell r="M76">
            <v>77802464</v>
          </cell>
          <cell r="N76">
            <v>4</v>
          </cell>
          <cell r="O76">
            <v>97253080</v>
          </cell>
          <cell r="P76">
            <v>19450616</v>
          </cell>
          <cell r="Q76">
            <v>19450616</v>
          </cell>
          <cell r="R76">
            <v>19450616</v>
          </cell>
          <cell r="S76">
            <v>19450616</v>
          </cell>
          <cell r="T76">
            <v>19450616</v>
          </cell>
          <cell r="U76">
            <v>19450616</v>
          </cell>
          <cell r="V76">
            <v>19450616</v>
          </cell>
          <cell r="X76">
            <v>213956776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MUTATA</v>
          </cell>
          <cell r="E77">
            <v>8909809505</v>
          </cell>
          <cell r="G77" t="str">
            <v>Medida cautelar Resolución 3446 del 25-10-2017</v>
          </cell>
          <cell r="I77">
            <v>598522464</v>
          </cell>
          <cell r="K77">
            <v>598522464</v>
          </cell>
          <cell r="L77">
            <v>49876872</v>
          </cell>
          <cell r="M77">
            <v>199507488</v>
          </cell>
          <cell r="N77">
            <v>4</v>
          </cell>
          <cell r="O77">
            <v>249384360</v>
          </cell>
          <cell r="P77">
            <v>49876872</v>
          </cell>
          <cell r="Q77">
            <v>49876872</v>
          </cell>
          <cell r="R77">
            <v>49876872</v>
          </cell>
          <cell r="S77">
            <v>49876872</v>
          </cell>
          <cell r="T77">
            <v>49876872</v>
          </cell>
          <cell r="U77">
            <v>49876872</v>
          </cell>
          <cell r="V77">
            <v>0</v>
          </cell>
          <cell r="X77">
            <v>498768720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NARINO</v>
          </cell>
          <cell r="E78">
            <v>8909825669</v>
          </cell>
          <cell r="I78">
            <v>178849332</v>
          </cell>
          <cell r="K78">
            <v>178849332</v>
          </cell>
          <cell r="L78">
            <v>14904111</v>
          </cell>
          <cell r="M78">
            <v>59616444</v>
          </cell>
          <cell r="N78">
            <v>4</v>
          </cell>
          <cell r="O78">
            <v>74520555</v>
          </cell>
          <cell r="P78">
            <v>14904111</v>
          </cell>
          <cell r="Q78">
            <v>14904111</v>
          </cell>
          <cell r="R78">
            <v>14904111</v>
          </cell>
          <cell r="S78">
            <v>14904111</v>
          </cell>
          <cell r="T78">
            <v>14904111</v>
          </cell>
          <cell r="U78">
            <v>14904111</v>
          </cell>
          <cell r="V78">
            <v>14904111</v>
          </cell>
          <cell r="X78">
            <v>163945221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NECOCLI</v>
          </cell>
          <cell r="E79">
            <v>8909838731</v>
          </cell>
          <cell r="I79">
            <v>2082696640</v>
          </cell>
          <cell r="K79">
            <v>2082696640</v>
          </cell>
          <cell r="L79">
            <v>173558053</v>
          </cell>
          <cell r="M79">
            <v>694232212</v>
          </cell>
          <cell r="N79">
            <v>4</v>
          </cell>
          <cell r="O79">
            <v>867790265</v>
          </cell>
          <cell r="P79">
            <v>173558053</v>
          </cell>
          <cell r="Q79">
            <v>173558053</v>
          </cell>
          <cell r="R79">
            <v>173558053</v>
          </cell>
          <cell r="S79">
            <v>173558053</v>
          </cell>
          <cell r="T79">
            <v>173558053</v>
          </cell>
          <cell r="U79">
            <v>173558053</v>
          </cell>
          <cell r="V79">
            <v>173558053</v>
          </cell>
          <cell r="X79">
            <v>1909138583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NECHI</v>
          </cell>
          <cell r="E80">
            <v>8909853548</v>
          </cell>
          <cell r="G80" t="str">
            <v>No. 4091 del 16-noviembre-2016</v>
          </cell>
          <cell r="H80" t="str">
            <v>3755 de 14 noviembre de 2017</v>
          </cell>
          <cell r="I80">
            <v>1015762512</v>
          </cell>
          <cell r="K80">
            <v>1015762512</v>
          </cell>
          <cell r="L80">
            <v>84646876</v>
          </cell>
          <cell r="M80">
            <v>0</v>
          </cell>
          <cell r="N80">
            <v>0</v>
          </cell>
          <cell r="O80">
            <v>423234380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931115636</v>
          </cell>
          <cell r="X80">
            <v>931115636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OLAYA</v>
          </cell>
          <cell r="E81">
            <v>8909841619</v>
          </cell>
          <cell r="I81">
            <v>67044650</v>
          </cell>
          <cell r="K81">
            <v>67044650</v>
          </cell>
          <cell r="L81">
            <v>5587054</v>
          </cell>
          <cell r="M81">
            <v>22348216</v>
          </cell>
          <cell r="N81">
            <v>4</v>
          </cell>
          <cell r="O81">
            <v>27935270</v>
          </cell>
          <cell r="P81">
            <v>5587054</v>
          </cell>
          <cell r="Q81">
            <v>5587054</v>
          </cell>
          <cell r="R81">
            <v>5587054</v>
          </cell>
          <cell r="S81">
            <v>5587054</v>
          </cell>
          <cell r="T81">
            <v>5587054</v>
          </cell>
          <cell r="U81">
            <v>5587054</v>
          </cell>
          <cell r="V81">
            <v>5587054</v>
          </cell>
          <cell r="X81">
            <v>61457594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PENOL</v>
          </cell>
          <cell r="E82">
            <v>8909809171</v>
          </cell>
          <cell r="I82">
            <v>253012240</v>
          </cell>
          <cell r="K82">
            <v>253012240</v>
          </cell>
          <cell r="L82">
            <v>21084353</v>
          </cell>
          <cell r="M82">
            <v>84337412</v>
          </cell>
          <cell r="N82">
            <v>4</v>
          </cell>
          <cell r="O82">
            <v>105421765</v>
          </cell>
          <cell r="P82">
            <v>21084353</v>
          </cell>
          <cell r="Q82">
            <v>21084353</v>
          </cell>
          <cell r="R82">
            <v>21084353</v>
          </cell>
          <cell r="S82">
            <v>21084353</v>
          </cell>
          <cell r="T82">
            <v>21084353</v>
          </cell>
          <cell r="U82">
            <v>21084353</v>
          </cell>
          <cell r="V82">
            <v>21084353</v>
          </cell>
          <cell r="X82">
            <v>231927883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PEQUE</v>
          </cell>
          <cell r="E83">
            <v>8909823014</v>
          </cell>
          <cell r="I83">
            <v>283482152</v>
          </cell>
          <cell r="K83">
            <v>283482152</v>
          </cell>
          <cell r="L83">
            <v>23623513</v>
          </cell>
          <cell r="M83">
            <v>94494052</v>
          </cell>
          <cell r="N83">
            <v>4</v>
          </cell>
          <cell r="O83">
            <v>118117565</v>
          </cell>
          <cell r="P83">
            <v>23623513</v>
          </cell>
          <cell r="Q83">
            <v>23623513</v>
          </cell>
          <cell r="R83">
            <v>23623513</v>
          </cell>
          <cell r="S83">
            <v>23623513</v>
          </cell>
          <cell r="T83">
            <v>23623513</v>
          </cell>
          <cell r="U83">
            <v>23623513</v>
          </cell>
          <cell r="V83">
            <v>23623513</v>
          </cell>
          <cell r="X83">
            <v>259858643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PUEBLORRICO</v>
          </cell>
          <cell r="E84">
            <v>8909811052</v>
          </cell>
          <cell r="I84">
            <v>142551496</v>
          </cell>
          <cell r="K84">
            <v>142551496</v>
          </cell>
          <cell r="L84">
            <v>11879291</v>
          </cell>
          <cell r="M84">
            <v>47517164</v>
          </cell>
          <cell r="N84">
            <v>4</v>
          </cell>
          <cell r="O84">
            <v>59396455</v>
          </cell>
          <cell r="P84">
            <v>11879291</v>
          </cell>
          <cell r="Q84">
            <v>11879291</v>
          </cell>
          <cell r="R84">
            <v>11879291</v>
          </cell>
          <cell r="S84">
            <v>11879291</v>
          </cell>
          <cell r="T84">
            <v>11879291</v>
          </cell>
          <cell r="U84">
            <v>11879291</v>
          </cell>
          <cell r="V84">
            <v>11879291</v>
          </cell>
          <cell r="X84">
            <v>130672201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PUERTO BERRIO</v>
          </cell>
          <cell r="E85">
            <v>8909800493</v>
          </cell>
          <cell r="I85">
            <v>701630352</v>
          </cell>
          <cell r="K85">
            <v>701630352</v>
          </cell>
          <cell r="L85">
            <v>58469196</v>
          </cell>
          <cell r="M85">
            <v>233876784</v>
          </cell>
          <cell r="N85">
            <v>4</v>
          </cell>
          <cell r="O85">
            <v>292345980</v>
          </cell>
          <cell r="P85">
            <v>58469196</v>
          </cell>
          <cell r="Q85">
            <v>58469196</v>
          </cell>
          <cell r="R85">
            <v>58469196</v>
          </cell>
          <cell r="S85">
            <v>58469196</v>
          </cell>
          <cell r="T85">
            <v>58469196</v>
          </cell>
          <cell r="U85">
            <v>58469196</v>
          </cell>
          <cell r="V85">
            <v>58469196</v>
          </cell>
          <cell r="X85">
            <v>643161156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PUERTO NARE</v>
          </cell>
          <cell r="E86">
            <v>8909810008</v>
          </cell>
          <cell r="I86">
            <v>272821416</v>
          </cell>
          <cell r="K86">
            <v>272821416</v>
          </cell>
          <cell r="L86">
            <v>22735118</v>
          </cell>
          <cell r="M86">
            <v>90940472</v>
          </cell>
          <cell r="N86">
            <v>4</v>
          </cell>
          <cell r="O86">
            <v>113675590</v>
          </cell>
          <cell r="P86">
            <v>22735118</v>
          </cell>
          <cell r="Q86">
            <v>22735118</v>
          </cell>
          <cell r="R86">
            <v>22735118</v>
          </cell>
          <cell r="S86">
            <v>22735118</v>
          </cell>
          <cell r="T86">
            <v>22735118</v>
          </cell>
          <cell r="U86">
            <v>22735118</v>
          </cell>
          <cell r="V86">
            <v>22735118</v>
          </cell>
          <cell r="X86">
            <v>250086298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PUERTO TRIUNFO</v>
          </cell>
          <cell r="E87">
            <v>8909839064</v>
          </cell>
          <cell r="G87" t="str">
            <v>Medida cautelar Resolución 3446 del 25-10-2017</v>
          </cell>
          <cell r="I87">
            <v>322956912</v>
          </cell>
          <cell r="K87">
            <v>322956912</v>
          </cell>
          <cell r="L87">
            <v>26913076</v>
          </cell>
          <cell r="M87">
            <v>107652304</v>
          </cell>
          <cell r="N87">
            <v>4</v>
          </cell>
          <cell r="O87">
            <v>134565380</v>
          </cell>
          <cell r="P87">
            <v>26913076</v>
          </cell>
          <cell r="Q87">
            <v>26913076</v>
          </cell>
          <cell r="R87">
            <v>26913076</v>
          </cell>
          <cell r="S87">
            <v>26913076</v>
          </cell>
          <cell r="T87">
            <v>26913076</v>
          </cell>
          <cell r="U87">
            <v>26913076</v>
          </cell>
          <cell r="V87">
            <v>0</v>
          </cell>
          <cell r="X87">
            <v>269130760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REMEDIOS</v>
          </cell>
          <cell r="E88">
            <v>8909843124</v>
          </cell>
          <cell r="I88">
            <v>688648656</v>
          </cell>
          <cell r="K88">
            <v>688648656</v>
          </cell>
          <cell r="L88">
            <v>57387388</v>
          </cell>
          <cell r="M88">
            <v>229549552</v>
          </cell>
          <cell r="N88">
            <v>4</v>
          </cell>
          <cell r="O88">
            <v>286936940</v>
          </cell>
          <cell r="P88">
            <v>57387388</v>
          </cell>
          <cell r="Q88">
            <v>57387388</v>
          </cell>
          <cell r="R88">
            <v>57387388</v>
          </cell>
          <cell r="S88">
            <v>57387388</v>
          </cell>
          <cell r="T88">
            <v>57387388</v>
          </cell>
          <cell r="U88">
            <v>57387388</v>
          </cell>
          <cell r="V88">
            <v>57387388</v>
          </cell>
          <cell r="X88">
            <v>631261268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RETIRO</v>
          </cell>
          <cell r="E89">
            <v>8909836740</v>
          </cell>
          <cell r="I89">
            <v>199363008</v>
          </cell>
          <cell r="K89">
            <v>199363008</v>
          </cell>
          <cell r="L89">
            <v>16613584</v>
          </cell>
          <cell r="M89">
            <v>66454336</v>
          </cell>
          <cell r="N89">
            <v>4</v>
          </cell>
          <cell r="O89">
            <v>83067920</v>
          </cell>
          <cell r="P89">
            <v>16613584</v>
          </cell>
          <cell r="Q89">
            <v>16613584</v>
          </cell>
          <cell r="R89">
            <v>16613584</v>
          </cell>
          <cell r="S89">
            <v>16613584</v>
          </cell>
          <cell r="T89">
            <v>16613584</v>
          </cell>
          <cell r="U89">
            <v>16613584</v>
          </cell>
          <cell r="V89">
            <v>16613584</v>
          </cell>
          <cell r="X89">
            <v>182749424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SABANALARGA</v>
          </cell>
          <cell r="E90">
            <v>8909837369</v>
          </cell>
          <cell r="I90">
            <v>258018376</v>
          </cell>
          <cell r="K90">
            <v>258018376</v>
          </cell>
          <cell r="L90">
            <v>21501531</v>
          </cell>
          <cell r="M90">
            <v>86006124</v>
          </cell>
          <cell r="N90">
            <v>4</v>
          </cell>
          <cell r="O90">
            <v>107507655</v>
          </cell>
          <cell r="P90">
            <v>21501531</v>
          </cell>
          <cell r="Q90">
            <v>21501531</v>
          </cell>
          <cell r="R90">
            <v>21501531</v>
          </cell>
          <cell r="S90">
            <v>21501531</v>
          </cell>
          <cell r="T90">
            <v>21501531</v>
          </cell>
          <cell r="U90">
            <v>21501531</v>
          </cell>
          <cell r="V90">
            <v>21501531</v>
          </cell>
          <cell r="X90">
            <v>236516841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SALGAR</v>
          </cell>
          <cell r="E91">
            <v>8909805770</v>
          </cell>
          <cell r="I91">
            <v>275165768</v>
          </cell>
          <cell r="K91">
            <v>275165768</v>
          </cell>
          <cell r="L91">
            <v>22930481</v>
          </cell>
          <cell r="M91">
            <v>91721924</v>
          </cell>
          <cell r="N91">
            <v>4</v>
          </cell>
          <cell r="O91">
            <v>114652405</v>
          </cell>
          <cell r="P91">
            <v>22930481</v>
          </cell>
          <cell r="Q91">
            <v>22930481</v>
          </cell>
          <cell r="R91">
            <v>22930481</v>
          </cell>
          <cell r="S91">
            <v>22930481</v>
          </cell>
          <cell r="T91">
            <v>22930481</v>
          </cell>
          <cell r="U91">
            <v>22930481</v>
          </cell>
          <cell r="V91">
            <v>22930481</v>
          </cell>
          <cell r="X91">
            <v>252235291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SAN ANDRES</v>
          </cell>
          <cell r="E92">
            <v>8909818683</v>
          </cell>
          <cell r="I92">
            <v>141761292</v>
          </cell>
          <cell r="K92">
            <v>141761292</v>
          </cell>
          <cell r="L92">
            <v>11813441</v>
          </cell>
          <cell r="M92">
            <v>47253764</v>
          </cell>
          <cell r="N92">
            <v>4</v>
          </cell>
          <cell r="O92">
            <v>59067205</v>
          </cell>
          <cell r="P92">
            <v>11813441</v>
          </cell>
          <cell r="Q92">
            <v>11813441</v>
          </cell>
          <cell r="R92">
            <v>11813441</v>
          </cell>
          <cell r="S92">
            <v>11813441</v>
          </cell>
          <cell r="T92">
            <v>11813441</v>
          </cell>
          <cell r="U92">
            <v>11813441</v>
          </cell>
          <cell r="V92">
            <v>11813441</v>
          </cell>
          <cell r="X92">
            <v>129947851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SAN CARLOS</v>
          </cell>
          <cell r="E93">
            <v>8909837409</v>
          </cell>
          <cell r="I93">
            <v>302421584</v>
          </cell>
          <cell r="K93">
            <v>302421584</v>
          </cell>
          <cell r="L93">
            <v>25201799</v>
          </cell>
          <cell r="M93">
            <v>100807196</v>
          </cell>
          <cell r="N93">
            <v>4</v>
          </cell>
          <cell r="O93">
            <v>126008995</v>
          </cell>
          <cell r="P93">
            <v>25201799</v>
          </cell>
          <cell r="Q93">
            <v>25201799</v>
          </cell>
          <cell r="R93">
            <v>25201799</v>
          </cell>
          <cell r="S93">
            <v>25201799</v>
          </cell>
          <cell r="T93">
            <v>25201799</v>
          </cell>
          <cell r="U93">
            <v>25201799</v>
          </cell>
          <cell r="V93">
            <v>25201799</v>
          </cell>
          <cell r="X93">
            <v>277219789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SAN FRANCISCO</v>
          </cell>
          <cell r="E94">
            <v>8000227914</v>
          </cell>
          <cell r="I94">
            <v>107453814</v>
          </cell>
          <cell r="K94">
            <v>107453814</v>
          </cell>
          <cell r="L94">
            <v>8954485</v>
          </cell>
          <cell r="M94">
            <v>35817940</v>
          </cell>
          <cell r="N94">
            <v>4</v>
          </cell>
          <cell r="O94">
            <v>44772425</v>
          </cell>
          <cell r="P94">
            <v>8954485</v>
          </cell>
          <cell r="Q94">
            <v>8954485</v>
          </cell>
          <cell r="R94">
            <v>8954485</v>
          </cell>
          <cell r="S94">
            <v>8954485</v>
          </cell>
          <cell r="T94">
            <v>8954485</v>
          </cell>
          <cell r="U94">
            <v>8954485</v>
          </cell>
          <cell r="V94">
            <v>8954485</v>
          </cell>
          <cell r="X94">
            <v>98499335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SAN JERONIMO</v>
          </cell>
          <cell r="E95">
            <v>8909208145</v>
          </cell>
          <cell r="I95">
            <v>249314776</v>
          </cell>
          <cell r="K95">
            <v>249314776</v>
          </cell>
          <cell r="L95">
            <v>20776231</v>
          </cell>
          <cell r="M95">
            <v>83104924</v>
          </cell>
          <cell r="N95">
            <v>4</v>
          </cell>
          <cell r="O95">
            <v>103881155</v>
          </cell>
          <cell r="P95">
            <v>20776231</v>
          </cell>
          <cell r="Q95">
            <v>20776231</v>
          </cell>
          <cell r="R95">
            <v>20776231</v>
          </cell>
          <cell r="S95">
            <v>20776231</v>
          </cell>
          <cell r="T95">
            <v>20776231</v>
          </cell>
          <cell r="U95">
            <v>20776231</v>
          </cell>
          <cell r="V95">
            <v>20776231</v>
          </cell>
          <cell r="X95">
            <v>228538541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SAN JOSE D LA MONTANA</v>
          </cell>
          <cell r="E96">
            <v>8000226188</v>
          </cell>
          <cell r="I96">
            <v>55024216</v>
          </cell>
          <cell r="K96">
            <v>55024216</v>
          </cell>
          <cell r="L96">
            <v>4585351</v>
          </cell>
          <cell r="M96">
            <v>18341404</v>
          </cell>
          <cell r="N96">
            <v>4</v>
          </cell>
          <cell r="O96">
            <v>22926755</v>
          </cell>
          <cell r="P96">
            <v>4585351</v>
          </cell>
          <cell r="Q96">
            <v>4585351</v>
          </cell>
          <cell r="R96">
            <v>4585351</v>
          </cell>
          <cell r="S96">
            <v>4585351</v>
          </cell>
          <cell r="T96">
            <v>4585351</v>
          </cell>
          <cell r="U96">
            <v>4585351</v>
          </cell>
          <cell r="V96">
            <v>4585351</v>
          </cell>
          <cell r="X96">
            <v>50438861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SAN JUAN URABA</v>
          </cell>
          <cell r="E97">
            <v>8000136767</v>
          </cell>
          <cell r="G97" t="str">
            <v>Medida cautelar Resolución 3446 del 25-10-2017</v>
          </cell>
          <cell r="I97">
            <v>1043272480</v>
          </cell>
          <cell r="K97">
            <v>1043272480</v>
          </cell>
          <cell r="L97">
            <v>86939373</v>
          </cell>
          <cell r="M97">
            <v>347757492</v>
          </cell>
          <cell r="N97">
            <v>4</v>
          </cell>
          <cell r="O97">
            <v>434696865</v>
          </cell>
          <cell r="P97">
            <v>86939373</v>
          </cell>
          <cell r="Q97">
            <v>86939373</v>
          </cell>
          <cell r="R97">
            <v>86939373</v>
          </cell>
          <cell r="S97">
            <v>86939373</v>
          </cell>
          <cell r="T97">
            <v>86939373</v>
          </cell>
          <cell r="U97">
            <v>86939373</v>
          </cell>
          <cell r="V97">
            <v>0</v>
          </cell>
          <cell r="X97">
            <v>869393730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SAN LUIS</v>
          </cell>
          <cell r="E98">
            <v>8909843765</v>
          </cell>
          <cell r="I98">
            <v>242035376</v>
          </cell>
          <cell r="K98">
            <v>242035376</v>
          </cell>
          <cell r="L98">
            <v>20169615</v>
          </cell>
          <cell r="M98">
            <v>80678460</v>
          </cell>
          <cell r="N98">
            <v>4</v>
          </cell>
          <cell r="O98">
            <v>100848075</v>
          </cell>
          <cell r="P98">
            <v>20169615</v>
          </cell>
          <cell r="Q98">
            <v>20169615</v>
          </cell>
          <cell r="R98">
            <v>20169615</v>
          </cell>
          <cell r="S98">
            <v>20169615</v>
          </cell>
          <cell r="T98">
            <v>20169615</v>
          </cell>
          <cell r="U98">
            <v>20169615</v>
          </cell>
          <cell r="V98">
            <v>20169615</v>
          </cell>
          <cell r="X98">
            <v>221865765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SAN PEDRO</v>
          </cell>
          <cell r="E99">
            <v>8909839222</v>
          </cell>
          <cell r="I99">
            <v>373760032</v>
          </cell>
          <cell r="K99">
            <v>373760032</v>
          </cell>
          <cell r="L99">
            <v>31146669</v>
          </cell>
          <cell r="M99">
            <v>124586676</v>
          </cell>
          <cell r="N99">
            <v>4</v>
          </cell>
          <cell r="O99">
            <v>155733345</v>
          </cell>
          <cell r="P99">
            <v>31146669</v>
          </cell>
          <cell r="Q99">
            <v>31146669</v>
          </cell>
          <cell r="R99">
            <v>31146669</v>
          </cell>
          <cell r="S99">
            <v>31146669</v>
          </cell>
          <cell r="T99">
            <v>31146669</v>
          </cell>
          <cell r="U99">
            <v>31146669</v>
          </cell>
          <cell r="V99">
            <v>31146669</v>
          </cell>
          <cell r="X99">
            <v>342613359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SAN PEDRO URABA</v>
          </cell>
          <cell r="E100">
            <v>8909838145</v>
          </cell>
          <cell r="I100">
            <v>1718461600</v>
          </cell>
          <cell r="K100">
            <v>1718461600</v>
          </cell>
          <cell r="L100">
            <v>143205133</v>
          </cell>
          <cell r="M100">
            <v>572820532</v>
          </cell>
          <cell r="N100">
            <v>4</v>
          </cell>
          <cell r="O100">
            <v>716025665</v>
          </cell>
          <cell r="P100">
            <v>143205133</v>
          </cell>
          <cell r="Q100">
            <v>143205133</v>
          </cell>
          <cell r="R100">
            <v>143205133</v>
          </cell>
          <cell r="S100">
            <v>143205133</v>
          </cell>
          <cell r="T100">
            <v>143205133</v>
          </cell>
          <cell r="U100">
            <v>143205133</v>
          </cell>
          <cell r="V100">
            <v>143205133</v>
          </cell>
          <cell r="X100">
            <v>1575256463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SAN RAFAEL</v>
          </cell>
          <cell r="E101">
            <v>8909821231</v>
          </cell>
          <cell r="I101">
            <v>362884072</v>
          </cell>
          <cell r="K101">
            <v>362884072</v>
          </cell>
          <cell r="L101">
            <v>30240339</v>
          </cell>
          <cell r="M101">
            <v>120961356</v>
          </cell>
          <cell r="N101">
            <v>4</v>
          </cell>
          <cell r="O101">
            <v>151201695</v>
          </cell>
          <cell r="P101">
            <v>30240339</v>
          </cell>
          <cell r="Q101">
            <v>30240339</v>
          </cell>
          <cell r="R101">
            <v>30240339</v>
          </cell>
          <cell r="S101">
            <v>30240339</v>
          </cell>
          <cell r="T101">
            <v>30240339</v>
          </cell>
          <cell r="U101">
            <v>30240339</v>
          </cell>
          <cell r="V101">
            <v>30240339</v>
          </cell>
          <cell r="X101">
            <v>332643729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SAN ROQUE</v>
          </cell>
          <cell r="E102">
            <v>8909808507</v>
          </cell>
          <cell r="I102">
            <v>435513296</v>
          </cell>
          <cell r="K102">
            <v>435513296</v>
          </cell>
          <cell r="L102">
            <v>36292775</v>
          </cell>
          <cell r="M102">
            <v>145171100</v>
          </cell>
          <cell r="N102">
            <v>4</v>
          </cell>
          <cell r="O102">
            <v>181463875</v>
          </cell>
          <cell r="P102">
            <v>36292775</v>
          </cell>
          <cell r="Q102">
            <v>36292775</v>
          </cell>
          <cell r="R102">
            <v>36292775</v>
          </cell>
          <cell r="S102">
            <v>36292775</v>
          </cell>
          <cell r="T102">
            <v>36292775</v>
          </cell>
          <cell r="U102">
            <v>36292775</v>
          </cell>
          <cell r="V102">
            <v>36292775</v>
          </cell>
          <cell r="X102">
            <v>399220525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SAN VICENTE</v>
          </cell>
          <cell r="E103">
            <v>8909825067</v>
          </cell>
          <cell r="I103">
            <v>288904928</v>
          </cell>
          <cell r="K103">
            <v>288904928</v>
          </cell>
          <cell r="L103">
            <v>24075411</v>
          </cell>
          <cell r="M103">
            <v>96301644</v>
          </cell>
          <cell r="N103">
            <v>4</v>
          </cell>
          <cell r="O103">
            <v>120377055</v>
          </cell>
          <cell r="P103">
            <v>24075411</v>
          </cell>
          <cell r="Q103">
            <v>24075411</v>
          </cell>
          <cell r="R103">
            <v>24075411</v>
          </cell>
          <cell r="S103">
            <v>24075411</v>
          </cell>
          <cell r="T103">
            <v>24075411</v>
          </cell>
          <cell r="U103">
            <v>24075411</v>
          </cell>
          <cell r="V103">
            <v>24075411</v>
          </cell>
          <cell r="X103">
            <v>264829521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SANTA BARBARA</v>
          </cell>
          <cell r="E104">
            <v>8909803441</v>
          </cell>
          <cell r="I104">
            <v>337387756</v>
          </cell>
          <cell r="K104">
            <v>337387756</v>
          </cell>
          <cell r="L104">
            <v>28115646</v>
          </cell>
          <cell r="M104">
            <v>112462584</v>
          </cell>
          <cell r="N104">
            <v>4</v>
          </cell>
          <cell r="O104">
            <v>140578230</v>
          </cell>
          <cell r="P104">
            <v>28115646</v>
          </cell>
          <cell r="Q104">
            <v>28115646</v>
          </cell>
          <cell r="R104">
            <v>28115646</v>
          </cell>
          <cell r="S104">
            <v>28115646</v>
          </cell>
          <cell r="T104">
            <v>28115646</v>
          </cell>
          <cell r="U104">
            <v>28115646</v>
          </cell>
          <cell r="V104">
            <v>28115646</v>
          </cell>
          <cell r="X104">
            <v>309272106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SANTA ROSA DE OSOS</v>
          </cell>
          <cell r="E105">
            <v>8909815546</v>
          </cell>
          <cell r="I105">
            <v>728800096</v>
          </cell>
          <cell r="K105">
            <v>728800096</v>
          </cell>
          <cell r="L105">
            <v>60733341</v>
          </cell>
          <cell r="M105">
            <v>242933364</v>
          </cell>
          <cell r="N105">
            <v>4</v>
          </cell>
          <cell r="O105">
            <v>303666705</v>
          </cell>
          <cell r="P105">
            <v>60733341</v>
          </cell>
          <cell r="Q105">
            <v>60733341</v>
          </cell>
          <cell r="R105">
            <v>60733341</v>
          </cell>
          <cell r="S105">
            <v>60733341</v>
          </cell>
          <cell r="T105">
            <v>60733341</v>
          </cell>
          <cell r="U105">
            <v>60733341</v>
          </cell>
          <cell r="V105">
            <v>60733341</v>
          </cell>
          <cell r="X105">
            <v>668066751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SANTO DOMINGO</v>
          </cell>
          <cell r="E106">
            <v>8909838034</v>
          </cell>
          <cell r="I106">
            <v>218766660</v>
          </cell>
          <cell r="K106">
            <v>218766660</v>
          </cell>
          <cell r="L106">
            <v>18230555</v>
          </cell>
          <cell r="M106">
            <v>72922220</v>
          </cell>
          <cell r="N106">
            <v>4</v>
          </cell>
          <cell r="O106">
            <v>91152775</v>
          </cell>
          <cell r="P106">
            <v>18230555</v>
          </cell>
          <cell r="Q106">
            <v>18230555</v>
          </cell>
          <cell r="R106">
            <v>18230555</v>
          </cell>
          <cell r="S106">
            <v>18230555</v>
          </cell>
          <cell r="T106">
            <v>18230555</v>
          </cell>
          <cell r="U106">
            <v>18230555</v>
          </cell>
          <cell r="V106">
            <v>18230555</v>
          </cell>
          <cell r="X106">
            <v>200536105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EL SANTUARIO</v>
          </cell>
          <cell r="E107">
            <v>8909838138</v>
          </cell>
          <cell r="I107">
            <v>520094288</v>
          </cell>
          <cell r="K107">
            <v>520094288</v>
          </cell>
          <cell r="L107">
            <v>43341191</v>
          </cell>
          <cell r="M107">
            <v>173364764</v>
          </cell>
          <cell r="N107">
            <v>4</v>
          </cell>
          <cell r="O107">
            <v>216705955</v>
          </cell>
          <cell r="P107">
            <v>43341191</v>
          </cell>
          <cell r="Q107">
            <v>43341191</v>
          </cell>
          <cell r="R107">
            <v>43341191</v>
          </cell>
          <cell r="S107">
            <v>43341191</v>
          </cell>
          <cell r="T107">
            <v>43341191</v>
          </cell>
          <cell r="U107">
            <v>43341191</v>
          </cell>
          <cell r="V107">
            <v>43341191</v>
          </cell>
          <cell r="X107">
            <v>476753101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SEGOVIA</v>
          </cell>
          <cell r="E108">
            <v>8909813912</v>
          </cell>
          <cell r="I108">
            <v>750534704</v>
          </cell>
          <cell r="K108">
            <v>750534704</v>
          </cell>
          <cell r="L108">
            <v>62544559</v>
          </cell>
          <cell r="M108">
            <v>250178236</v>
          </cell>
          <cell r="N108">
            <v>4</v>
          </cell>
          <cell r="O108">
            <v>312722795</v>
          </cell>
          <cell r="P108">
            <v>62544559</v>
          </cell>
          <cell r="Q108">
            <v>62544559</v>
          </cell>
          <cell r="R108">
            <v>62544559</v>
          </cell>
          <cell r="S108">
            <v>62544559</v>
          </cell>
          <cell r="T108">
            <v>62544559</v>
          </cell>
          <cell r="U108">
            <v>62544559</v>
          </cell>
          <cell r="V108">
            <v>62544559</v>
          </cell>
          <cell r="X108">
            <v>687990149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SONSON</v>
          </cell>
          <cell r="E109">
            <v>8909803577</v>
          </cell>
          <cell r="I109">
            <v>724703088</v>
          </cell>
          <cell r="K109">
            <v>724703088</v>
          </cell>
          <cell r="L109">
            <v>60391924</v>
          </cell>
          <cell r="M109">
            <v>241567696</v>
          </cell>
          <cell r="N109">
            <v>4</v>
          </cell>
          <cell r="O109">
            <v>301959620</v>
          </cell>
          <cell r="P109">
            <v>60391924</v>
          </cell>
          <cell r="Q109">
            <v>60391924</v>
          </cell>
          <cell r="R109">
            <v>60391924</v>
          </cell>
          <cell r="S109">
            <v>60391924</v>
          </cell>
          <cell r="T109">
            <v>60391924</v>
          </cell>
          <cell r="U109">
            <v>60391924</v>
          </cell>
          <cell r="V109">
            <v>60391924</v>
          </cell>
          <cell r="X109">
            <v>664311164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SOPETRAN</v>
          </cell>
          <cell r="E110">
            <v>8909810807</v>
          </cell>
          <cell r="I110">
            <v>278107608</v>
          </cell>
          <cell r="K110">
            <v>278107608</v>
          </cell>
          <cell r="L110">
            <v>23175634</v>
          </cell>
          <cell r="M110">
            <v>92702536</v>
          </cell>
          <cell r="N110">
            <v>4</v>
          </cell>
          <cell r="O110">
            <v>115878170</v>
          </cell>
          <cell r="P110">
            <v>23175634</v>
          </cell>
          <cell r="Q110">
            <v>23175634</v>
          </cell>
          <cell r="R110">
            <v>23175634</v>
          </cell>
          <cell r="S110">
            <v>23175634</v>
          </cell>
          <cell r="T110">
            <v>23175634</v>
          </cell>
          <cell r="U110">
            <v>23175634</v>
          </cell>
          <cell r="V110">
            <v>23175634</v>
          </cell>
          <cell r="X110">
            <v>254931974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TAMESIS</v>
          </cell>
          <cell r="E111">
            <v>8909812383</v>
          </cell>
          <cell r="I111">
            <v>272922536</v>
          </cell>
          <cell r="K111">
            <v>272922536</v>
          </cell>
          <cell r="L111">
            <v>22743545</v>
          </cell>
          <cell r="M111">
            <v>90974180</v>
          </cell>
          <cell r="N111">
            <v>4</v>
          </cell>
          <cell r="O111">
            <v>113717725</v>
          </cell>
          <cell r="P111">
            <v>22743545</v>
          </cell>
          <cell r="Q111">
            <v>22743545</v>
          </cell>
          <cell r="R111">
            <v>22743545</v>
          </cell>
          <cell r="S111">
            <v>22743545</v>
          </cell>
          <cell r="T111">
            <v>22743545</v>
          </cell>
          <cell r="U111">
            <v>22743545</v>
          </cell>
          <cell r="V111">
            <v>22743545</v>
          </cell>
          <cell r="X111">
            <v>250178995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TARAZA</v>
          </cell>
          <cell r="E112">
            <v>8909842957</v>
          </cell>
          <cell r="I112">
            <v>1287287680</v>
          </cell>
          <cell r="K112">
            <v>1287287680</v>
          </cell>
          <cell r="L112">
            <v>107273973</v>
          </cell>
          <cell r="M112">
            <v>429095892</v>
          </cell>
          <cell r="N112">
            <v>4</v>
          </cell>
          <cell r="O112">
            <v>536369865</v>
          </cell>
          <cell r="P112">
            <v>107273973</v>
          </cell>
          <cell r="Q112">
            <v>107273973</v>
          </cell>
          <cell r="R112">
            <v>107273973</v>
          </cell>
          <cell r="S112">
            <v>107273973</v>
          </cell>
          <cell r="T112">
            <v>107273973</v>
          </cell>
          <cell r="U112">
            <v>107273973</v>
          </cell>
          <cell r="V112">
            <v>107273973</v>
          </cell>
          <cell r="X112">
            <v>1180013703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TARSO</v>
          </cell>
          <cell r="E113">
            <v>8909825834</v>
          </cell>
          <cell r="I113">
            <v>99371220</v>
          </cell>
          <cell r="K113">
            <v>99371220</v>
          </cell>
          <cell r="L113">
            <v>8280935</v>
          </cell>
          <cell r="M113">
            <v>33123740</v>
          </cell>
          <cell r="N113">
            <v>4</v>
          </cell>
          <cell r="O113">
            <v>41404675</v>
          </cell>
          <cell r="P113">
            <v>8280935</v>
          </cell>
          <cell r="Q113">
            <v>8280935</v>
          </cell>
          <cell r="R113">
            <v>8280935</v>
          </cell>
          <cell r="S113">
            <v>8280935</v>
          </cell>
          <cell r="T113">
            <v>8280935</v>
          </cell>
          <cell r="U113">
            <v>8280935</v>
          </cell>
          <cell r="V113">
            <v>8280935</v>
          </cell>
          <cell r="X113">
            <v>91090285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TITIRIBI</v>
          </cell>
          <cell r="E114">
            <v>8909807817</v>
          </cell>
          <cell r="I114">
            <v>146852124</v>
          </cell>
          <cell r="K114">
            <v>146852124</v>
          </cell>
          <cell r="L114">
            <v>12237677</v>
          </cell>
          <cell r="M114">
            <v>48950708</v>
          </cell>
          <cell r="N114">
            <v>4</v>
          </cell>
          <cell r="O114">
            <v>61188385</v>
          </cell>
          <cell r="P114">
            <v>12237677</v>
          </cell>
          <cell r="Q114">
            <v>12237677</v>
          </cell>
          <cell r="R114">
            <v>12237677</v>
          </cell>
          <cell r="S114">
            <v>12237677</v>
          </cell>
          <cell r="T114">
            <v>12237677</v>
          </cell>
          <cell r="U114">
            <v>12237677</v>
          </cell>
          <cell r="V114">
            <v>12237677</v>
          </cell>
          <cell r="X114">
            <v>134614447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TOLEDO</v>
          </cell>
          <cell r="E115">
            <v>8909813675</v>
          </cell>
          <cell r="I115">
            <v>165183876</v>
          </cell>
          <cell r="K115">
            <v>165183876</v>
          </cell>
          <cell r="L115">
            <v>13765323</v>
          </cell>
          <cell r="M115">
            <v>55061292</v>
          </cell>
          <cell r="N115">
            <v>4</v>
          </cell>
          <cell r="O115">
            <v>68826615</v>
          </cell>
          <cell r="P115">
            <v>13765323</v>
          </cell>
          <cell r="Q115">
            <v>13765323</v>
          </cell>
          <cell r="R115">
            <v>13765323</v>
          </cell>
          <cell r="S115">
            <v>13765323</v>
          </cell>
          <cell r="T115">
            <v>13765323</v>
          </cell>
          <cell r="U115">
            <v>13765323</v>
          </cell>
          <cell r="V115">
            <v>13765323</v>
          </cell>
          <cell r="X115">
            <v>151418553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URAMITA</v>
          </cell>
          <cell r="E116">
            <v>8909845754</v>
          </cell>
          <cell r="I116">
            <v>194802520</v>
          </cell>
          <cell r="K116">
            <v>194802520</v>
          </cell>
          <cell r="L116">
            <v>16233543</v>
          </cell>
          <cell r="M116">
            <v>64934172</v>
          </cell>
          <cell r="N116">
            <v>4</v>
          </cell>
          <cell r="O116">
            <v>81167715</v>
          </cell>
          <cell r="P116">
            <v>16233543</v>
          </cell>
          <cell r="Q116">
            <v>16233543</v>
          </cell>
          <cell r="R116">
            <v>16233543</v>
          </cell>
          <cell r="S116">
            <v>16233543</v>
          </cell>
          <cell r="T116">
            <v>16233543</v>
          </cell>
          <cell r="U116">
            <v>16233543</v>
          </cell>
          <cell r="V116">
            <v>16233543</v>
          </cell>
          <cell r="X116">
            <v>178568973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URRAO</v>
          </cell>
          <cell r="E117">
            <v>8909075154</v>
          </cell>
          <cell r="I117">
            <v>735397712</v>
          </cell>
          <cell r="K117">
            <v>735397712</v>
          </cell>
          <cell r="L117">
            <v>61283143</v>
          </cell>
          <cell r="M117">
            <v>245132572</v>
          </cell>
          <cell r="N117">
            <v>4</v>
          </cell>
          <cell r="O117">
            <v>306415715</v>
          </cell>
          <cell r="P117">
            <v>61283143</v>
          </cell>
          <cell r="Q117">
            <v>61283143</v>
          </cell>
          <cell r="R117">
            <v>61283143</v>
          </cell>
          <cell r="S117">
            <v>61283143</v>
          </cell>
          <cell r="T117">
            <v>61283143</v>
          </cell>
          <cell r="U117">
            <v>61283143</v>
          </cell>
          <cell r="V117">
            <v>61283143</v>
          </cell>
          <cell r="X117">
            <v>674114573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VALDIVIA</v>
          </cell>
          <cell r="E118">
            <v>8909811061</v>
          </cell>
          <cell r="I118">
            <v>428424088</v>
          </cell>
          <cell r="K118">
            <v>428424088</v>
          </cell>
          <cell r="L118">
            <v>35702007</v>
          </cell>
          <cell r="M118">
            <v>142808028</v>
          </cell>
          <cell r="N118">
            <v>4</v>
          </cell>
          <cell r="O118">
            <v>178510035</v>
          </cell>
          <cell r="P118">
            <v>35702007</v>
          </cell>
          <cell r="Q118">
            <v>35702007</v>
          </cell>
          <cell r="R118">
            <v>35702007</v>
          </cell>
          <cell r="S118">
            <v>35702007</v>
          </cell>
          <cell r="T118">
            <v>35702007</v>
          </cell>
          <cell r="U118">
            <v>35702007</v>
          </cell>
          <cell r="V118">
            <v>35702007</v>
          </cell>
          <cell r="X118">
            <v>392722077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VALPARAISO</v>
          </cell>
          <cell r="E119">
            <v>8909841862</v>
          </cell>
          <cell r="I119">
            <v>88522038</v>
          </cell>
          <cell r="K119">
            <v>88522038</v>
          </cell>
          <cell r="L119">
            <v>7376837</v>
          </cell>
          <cell r="M119">
            <v>29507348</v>
          </cell>
          <cell r="N119">
            <v>4</v>
          </cell>
          <cell r="O119">
            <v>36884185</v>
          </cell>
          <cell r="P119">
            <v>7376837</v>
          </cell>
          <cell r="Q119">
            <v>7376837</v>
          </cell>
          <cell r="R119">
            <v>7376837</v>
          </cell>
          <cell r="S119">
            <v>7376837</v>
          </cell>
          <cell r="T119">
            <v>7376837</v>
          </cell>
          <cell r="U119">
            <v>7376837</v>
          </cell>
          <cell r="V119">
            <v>7376837</v>
          </cell>
          <cell r="X119">
            <v>81145207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VEGACHI</v>
          </cell>
          <cell r="E120">
            <v>8909852858</v>
          </cell>
          <cell r="I120">
            <v>305512944</v>
          </cell>
          <cell r="K120">
            <v>305512944</v>
          </cell>
          <cell r="L120">
            <v>25459412</v>
          </cell>
          <cell r="M120">
            <v>101837648</v>
          </cell>
          <cell r="N120">
            <v>4</v>
          </cell>
          <cell r="O120">
            <v>127297060</v>
          </cell>
          <cell r="P120">
            <v>25459412</v>
          </cell>
          <cell r="Q120">
            <v>25459412</v>
          </cell>
          <cell r="R120">
            <v>25459412</v>
          </cell>
          <cell r="S120">
            <v>25459412</v>
          </cell>
          <cell r="T120">
            <v>25459412</v>
          </cell>
          <cell r="U120">
            <v>25459412</v>
          </cell>
          <cell r="V120">
            <v>25459412</v>
          </cell>
          <cell r="X120">
            <v>280053532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VENECIA</v>
          </cell>
          <cell r="E121">
            <v>8909807641</v>
          </cell>
          <cell r="I121">
            <v>191211840</v>
          </cell>
          <cell r="K121">
            <v>191211840</v>
          </cell>
          <cell r="L121">
            <v>15934320</v>
          </cell>
          <cell r="M121">
            <v>63737280</v>
          </cell>
          <cell r="N121">
            <v>4</v>
          </cell>
          <cell r="O121">
            <v>79671600</v>
          </cell>
          <cell r="P121">
            <v>15934320</v>
          </cell>
          <cell r="Q121">
            <v>15934320</v>
          </cell>
          <cell r="R121">
            <v>15934320</v>
          </cell>
          <cell r="S121">
            <v>15934320</v>
          </cell>
          <cell r="T121">
            <v>15934320</v>
          </cell>
          <cell r="U121">
            <v>15934320</v>
          </cell>
          <cell r="V121">
            <v>15934320</v>
          </cell>
          <cell r="X121">
            <v>175277520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VIGIA DEL FUERTE</v>
          </cell>
          <cell r="E122">
            <v>8000206655</v>
          </cell>
          <cell r="I122">
            <v>355349296</v>
          </cell>
          <cell r="K122">
            <v>355349296</v>
          </cell>
          <cell r="L122">
            <v>29612441</v>
          </cell>
          <cell r="M122">
            <v>118449764</v>
          </cell>
          <cell r="N122">
            <v>4</v>
          </cell>
          <cell r="O122">
            <v>148062205</v>
          </cell>
          <cell r="P122">
            <v>29612441</v>
          </cell>
          <cell r="Q122">
            <v>29612441</v>
          </cell>
          <cell r="R122">
            <v>29612441</v>
          </cell>
          <cell r="S122">
            <v>29612441</v>
          </cell>
          <cell r="T122">
            <v>29612441</v>
          </cell>
          <cell r="U122">
            <v>29612441</v>
          </cell>
          <cell r="V122">
            <v>29612441</v>
          </cell>
          <cell r="X122">
            <v>325736851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YALI</v>
          </cell>
          <cell r="E123">
            <v>8909809648</v>
          </cell>
          <cell r="I123">
            <v>122335200</v>
          </cell>
          <cell r="K123">
            <v>122335200</v>
          </cell>
          <cell r="L123">
            <v>10194600</v>
          </cell>
          <cell r="M123">
            <v>40778400</v>
          </cell>
          <cell r="N123">
            <v>4</v>
          </cell>
          <cell r="O123">
            <v>50973000</v>
          </cell>
          <cell r="P123">
            <v>10194600</v>
          </cell>
          <cell r="Q123">
            <v>10194600</v>
          </cell>
          <cell r="R123">
            <v>10194600</v>
          </cell>
          <cell r="S123">
            <v>10194600</v>
          </cell>
          <cell r="T123">
            <v>10194600</v>
          </cell>
          <cell r="U123">
            <v>10194600</v>
          </cell>
          <cell r="V123">
            <v>10194600</v>
          </cell>
          <cell r="X123">
            <v>112140600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YARUMAL</v>
          </cell>
          <cell r="E124">
            <v>8909800961</v>
          </cell>
          <cell r="I124">
            <v>630879424</v>
          </cell>
          <cell r="K124">
            <v>630879424</v>
          </cell>
          <cell r="L124">
            <v>52573285</v>
          </cell>
          <cell r="M124">
            <v>210293140</v>
          </cell>
          <cell r="N124">
            <v>4</v>
          </cell>
          <cell r="O124">
            <v>262866425</v>
          </cell>
          <cell r="P124">
            <v>52573285</v>
          </cell>
          <cell r="Q124">
            <v>52573285</v>
          </cell>
          <cell r="R124">
            <v>52573285</v>
          </cell>
          <cell r="S124">
            <v>52573285</v>
          </cell>
          <cell r="T124">
            <v>52573285</v>
          </cell>
          <cell r="U124">
            <v>52573285</v>
          </cell>
          <cell r="V124">
            <v>52573285</v>
          </cell>
          <cell r="X124">
            <v>578306135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YOLOMBO</v>
          </cell>
          <cell r="E125">
            <v>8909840302</v>
          </cell>
          <cell r="I125">
            <v>545889872</v>
          </cell>
          <cell r="K125">
            <v>545889872</v>
          </cell>
          <cell r="L125">
            <v>45490823</v>
          </cell>
          <cell r="M125">
            <v>181963292</v>
          </cell>
          <cell r="N125">
            <v>4</v>
          </cell>
          <cell r="O125">
            <v>227454115</v>
          </cell>
          <cell r="P125">
            <v>45490823</v>
          </cell>
          <cell r="Q125">
            <v>45490823</v>
          </cell>
          <cell r="R125">
            <v>45490823</v>
          </cell>
          <cell r="S125">
            <v>45490823</v>
          </cell>
          <cell r="T125">
            <v>45490823</v>
          </cell>
          <cell r="U125">
            <v>45490823</v>
          </cell>
          <cell r="V125">
            <v>45490823</v>
          </cell>
          <cell r="X125">
            <v>500399053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YONDO</v>
          </cell>
          <cell r="E126">
            <v>8909842656</v>
          </cell>
          <cell r="I126">
            <v>426827584</v>
          </cell>
          <cell r="K126">
            <v>426827584</v>
          </cell>
          <cell r="L126">
            <v>35568965</v>
          </cell>
          <cell r="M126">
            <v>142275860</v>
          </cell>
          <cell r="N126">
            <v>4</v>
          </cell>
          <cell r="O126">
            <v>177844825</v>
          </cell>
          <cell r="P126">
            <v>35568965</v>
          </cell>
          <cell r="Q126">
            <v>35568965</v>
          </cell>
          <cell r="R126">
            <v>35568965</v>
          </cell>
          <cell r="S126">
            <v>35568965</v>
          </cell>
          <cell r="T126">
            <v>35568965</v>
          </cell>
          <cell r="U126">
            <v>35568965</v>
          </cell>
          <cell r="V126">
            <v>35568965</v>
          </cell>
          <cell r="X126">
            <v>391258615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ZARAGOZA</v>
          </cell>
          <cell r="E127">
            <v>8909811504</v>
          </cell>
          <cell r="I127">
            <v>1040462336</v>
          </cell>
          <cell r="K127">
            <v>1040462336</v>
          </cell>
          <cell r="L127">
            <v>86705195</v>
          </cell>
          <cell r="M127">
            <v>346820780</v>
          </cell>
          <cell r="N127">
            <v>4</v>
          </cell>
          <cell r="O127">
            <v>433525975</v>
          </cell>
          <cell r="P127">
            <v>86705195</v>
          </cell>
          <cell r="Q127">
            <v>86705195</v>
          </cell>
          <cell r="R127">
            <v>86705195</v>
          </cell>
          <cell r="S127">
            <v>86705195</v>
          </cell>
          <cell r="T127">
            <v>86705195</v>
          </cell>
          <cell r="U127">
            <v>86705195</v>
          </cell>
          <cell r="V127">
            <v>86705195</v>
          </cell>
          <cell r="X127">
            <v>953757145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MEDELLIN</v>
          </cell>
          <cell r="E128">
            <v>8909052111</v>
          </cell>
          <cell r="F128" t="str">
            <v>CERTIFICADO</v>
          </cell>
          <cell r="I128">
            <v>21575838720</v>
          </cell>
          <cell r="K128">
            <v>21575838720</v>
          </cell>
          <cell r="L128">
            <v>1797986560</v>
          </cell>
          <cell r="M128">
            <v>5393959680</v>
          </cell>
          <cell r="N128">
            <v>3</v>
          </cell>
          <cell r="O128">
            <v>8989932800</v>
          </cell>
          <cell r="P128">
            <v>3595973120</v>
          </cell>
          <cell r="Q128">
            <v>1797986560</v>
          </cell>
          <cell r="R128">
            <v>1797986560</v>
          </cell>
          <cell r="S128">
            <v>1797986560</v>
          </cell>
          <cell r="T128">
            <v>1797986560</v>
          </cell>
          <cell r="U128">
            <v>1797986560</v>
          </cell>
          <cell r="V128">
            <v>1797986560</v>
          </cell>
          <cell r="X128">
            <v>19777852160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APARTADO</v>
          </cell>
          <cell r="E129">
            <v>8909800952</v>
          </cell>
          <cell r="F129" t="str">
            <v>CERTIFICADO</v>
          </cell>
          <cell r="I129">
            <v>2434215168</v>
          </cell>
          <cell r="K129">
            <v>2434215168</v>
          </cell>
          <cell r="L129">
            <v>202851264</v>
          </cell>
          <cell r="M129">
            <v>811405056</v>
          </cell>
          <cell r="N129">
            <v>4</v>
          </cell>
          <cell r="O129">
            <v>1014256320</v>
          </cell>
          <cell r="P129">
            <v>202851264</v>
          </cell>
          <cell r="Q129">
            <v>202851264</v>
          </cell>
          <cell r="R129">
            <v>202851264</v>
          </cell>
          <cell r="S129">
            <v>202851264</v>
          </cell>
          <cell r="T129">
            <v>202851264</v>
          </cell>
          <cell r="U129">
            <v>202851264</v>
          </cell>
          <cell r="V129">
            <v>202851264</v>
          </cell>
          <cell r="X129">
            <v>2231363904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BELLO</v>
          </cell>
          <cell r="E130">
            <v>8909801121</v>
          </cell>
          <cell r="F130" t="str">
            <v>CERTIFICADO</v>
          </cell>
          <cell r="I130">
            <v>3399603712</v>
          </cell>
          <cell r="K130">
            <v>3399603712</v>
          </cell>
          <cell r="L130">
            <v>283300309</v>
          </cell>
          <cell r="M130">
            <v>1133201236</v>
          </cell>
          <cell r="N130">
            <v>4</v>
          </cell>
          <cell r="O130">
            <v>1416501545</v>
          </cell>
          <cell r="P130">
            <v>283300309</v>
          </cell>
          <cell r="Q130">
            <v>283300309</v>
          </cell>
          <cell r="R130">
            <v>283300309</v>
          </cell>
          <cell r="S130">
            <v>283300309</v>
          </cell>
          <cell r="T130">
            <v>283300309</v>
          </cell>
          <cell r="U130">
            <v>283300309</v>
          </cell>
          <cell r="V130">
            <v>283300309</v>
          </cell>
          <cell r="X130">
            <v>3116303399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ENVIGADO</v>
          </cell>
          <cell r="E131">
            <v>8909071065</v>
          </cell>
          <cell r="F131" t="str">
            <v>CERTIFICADO</v>
          </cell>
          <cell r="I131">
            <v>1036601344</v>
          </cell>
          <cell r="K131">
            <v>1036601344</v>
          </cell>
          <cell r="L131">
            <v>86383445</v>
          </cell>
          <cell r="M131">
            <v>345533780</v>
          </cell>
          <cell r="N131">
            <v>4</v>
          </cell>
          <cell r="O131">
            <v>431917225</v>
          </cell>
          <cell r="P131">
            <v>86383445</v>
          </cell>
          <cell r="Q131">
            <v>86383445</v>
          </cell>
          <cell r="R131">
            <v>86383445</v>
          </cell>
          <cell r="S131">
            <v>86383445</v>
          </cell>
          <cell r="T131">
            <v>86383445</v>
          </cell>
          <cell r="U131">
            <v>86383445</v>
          </cell>
          <cell r="V131">
            <v>86383445</v>
          </cell>
          <cell r="X131">
            <v>950217895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ITAGUI</v>
          </cell>
          <cell r="E132">
            <v>8909800938</v>
          </cell>
          <cell r="F132" t="str">
            <v>CERTIFICADO</v>
          </cell>
          <cell r="I132">
            <v>2159416224</v>
          </cell>
          <cell r="K132">
            <v>2159416224</v>
          </cell>
          <cell r="L132">
            <v>179951352</v>
          </cell>
          <cell r="M132">
            <v>719805408</v>
          </cell>
          <cell r="N132">
            <v>4</v>
          </cell>
          <cell r="O132">
            <v>899756760</v>
          </cell>
          <cell r="P132">
            <v>179951352</v>
          </cell>
          <cell r="Q132">
            <v>179951352</v>
          </cell>
          <cell r="R132">
            <v>179951352</v>
          </cell>
          <cell r="S132">
            <v>179951352</v>
          </cell>
          <cell r="T132">
            <v>179951352</v>
          </cell>
          <cell r="U132">
            <v>179951352</v>
          </cell>
          <cell r="V132">
            <v>179951352</v>
          </cell>
          <cell r="X132">
            <v>1979464872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RIONEGRO</v>
          </cell>
          <cell r="E133">
            <v>8909073172</v>
          </cell>
          <cell r="F133" t="str">
            <v>CERTIFICADO</v>
          </cell>
          <cell r="I133">
            <v>1463261408</v>
          </cell>
          <cell r="K133">
            <v>1463261408</v>
          </cell>
          <cell r="L133">
            <v>121938451</v>
          </cell>
          <cell r="M133">
            <v>487753804</v>
          </cell>
          <cell r="N133">
            <v>4</v>
          </cell>
          <cell r="O133">
            <v>609692255</v>
          </cell>
          <cell r="P133">
            <v>121938451</v>
          </cell>
          <cell r="Q133">
            <v>121938451</v>
          </cell>
          <cell r="R133">
            <v>121938451</v>
          </cell>
          <cell r="S133">
            <v>121938451</v>
          </cell>
          <cell r="T133">
            <v>121938451</v>
          </cell>
          <cell r="U133">
            <v>121938451</v>
          </cell>
          <cell r="V133">
            <v>121938451</v>
          </cell>
          <cell r="X133">
            <v>1341322961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SABANETA</v>
          </cell>
          <cell r="E134">
            <v>8909803316</v>
          </cell>
          <cell r="F134" t="str">
            <v>CERTIFICADO</v>
          </cell>
          <cell r="I134">
            <v>465630358</v>
          </cell>
          <cell r="K134">
            <v>465630358</v>
          </cell>
          <cell r="L134">
            <v>38802530</v>
          </cell>
          <cell r="M134">
            <v>155210120</v>
          </cell>
          <cell r="N134">
            <v>4</v>
          </cell>
          <cell r="O134">
            <v>194012650</v>
          </cell>
          <cell r="P134">
            <v>38802530</v>
          </cell>
          <cell r="Q134">
            <v>38802530</v>
          </cell>
          <cell r="R134">
            <v>38802530</v>
          </cell>
          <cell r="S134">
            <v>38802530</v>
          </cell>
          <cell r="T134">
            <v>38802530</v>
          </cell>
          <cell r="U134">
            <v>38802530</v>
          </cell>
          <cell r="V134">
            <v>38802530</v>
          </cell>
          <cell r="X134">
            <v>426827830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TURBO</v>
          </cell>
          <cell r="E135">
            <v>8909811385</v>
          </cell>
          <cell r="F135" t="str">
            <v>CERTIFICADO</v>
          </cell>
          <cell r="I135">
            <v>5739599872</v>
          </cell>
          <cell r="K135">
            <v>5739599872</v>
          </cell>
          <cell r="L135">
            <v>478299989</v>
          </cell>
          <cell r="M135">
            <v>1913199956</v>
          </cell>
          <cell r="N135">
            <v>4</v>
          </cell>
          <cell r="O135">
            <v>2391499945</v>
          </cell>
          <cell r="P135">
            <v>478299989</v>
          </cell>
          <cell r="Q135">
            <v>478299989</v>
          </cell>
          <cell r="R135">
            <v>478299989</v>
          </cell>
          <cell r="S135">
            <v>478299989</v>
          </cell>
          <cell r="T135">
            <v>478299989</v>
          </cell>
          <cell r="U135">
            <v>478299989</v>
          </cell>
          <cell r="V135">
            <v>478299989</v>
          </cell>
          <cell r="X135">
            <v>5261299879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ARAUCA</v>
          </cell>
          <cell r="E136">
            <v>8001025040</v>
          </cell>
          <cell r="I136">
            <v>1829014240</v>
          </cell>
          <cell r="K136">
            <v>1829014240</v>
          </cell>
          <cell r="L136">
            <v>152417853</v>
          </cell>
          <cell r="M136">
            <v>609671412</v>
          </cell>
          <cell r="N136">
            <v>4</v>
          </cell>
          <cell r="O136">
            <v>762089265</v>
          </cell>
          <cell r="P136">
            <v>152417853</v>
          </cell>
          <cell r="Q136">
            <v>152417853</v>
          </cell>
          <cell r="R136">
            <v>152417853</v>
          </cell>
          <cell r="S136">
            <v>152417853</v>
          </cell>
          <cell r="T136">
            <v>152417853</v>
          </cell>
          <cell r="U136">
            <v>152417853</v>
          </cell>
          <cell r="V136">
            <v>152417853</v>
          </cell>
          <cell r="X136">
            <v>1676596383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ARAUQUITA</v>
          </cell>
          <cell r="E137">
            <v>8920994947</v>
          </cell>
          <cell r="I137">
            <v>1000254272</v>
          </cell>
          <cell r="K137">
            <v>1000254272</v>
          </cell>
          <cell r="L137">
            <v>83354523</v>
          </cell>
          <cell r="M137">
            <v>333418092</v>
          </cell>
          <cell r="N137">
            <v>4</v>
          </cell>
          <cell r="O137">
            <v>416772615</v>
          </cell>
          <cell r="P137">
            <v>83354523</v>
          </cell>
          <cell r="Q137">
            <v>83354523</v>
          </cell>
          <cell r="R137">
            <v>83354523</v>
          </cell>
          <cell r="S137">
            <v>83354523</v>
          </cell>
          <cell r="T137">
            <v>83354523</v>
          </cell>
          <cell r="U137">
            <v>83354523</v>
          </cell>
          <cell r="V137">
            <v>83354523</v>
          </cell>
          <cell r="X137">
            <v>916899753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CRAVO NORTE</v>
          </cell>
          <cell r="E138">
            <v>8000144346</v>
          </cell>
          <cell r="I138">
            <v>88728892</v>
          </cell>
          <cell r="K138">
            <v>88728892</v>
          </cell>
          <cell r="L138">
            <v>7394074</v>
          </cell>
          <cell r="M138">
            <v>29576296</v>
          </cell>
          <cell r="N138">
            <v>4</v>
          </cell>
          <cell r="O138">
            <v>36970370</v>
          </cell>
          <cell r="P138">
            <v>7394074</v>
          </cell>
          <cell r="Q138">
            <v>7394074</v>
          </cell>
          <cell r="R138">
            <v>7394074</v>
          </cell>
          <cell r="S138">
            <v>7394074</v>
          </cell>
          <cell r="T138">
            <v>7394074</v>
          </cell>
          <cell r="U138">
            <v>7394074</v>
          </cell>
          <cell r="V138">
            <v>7394074</v>
          </cell>
          <cell r="X138">
            <v>81334814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FORTUL</v>
          </cell>
          <cell r="E139">
            <v>8001360694</v>
          </cell>
          <cell r="I139">
            <v>1016379104</v>
          </cell>
          <cell r="K139">
            <v>1016379104</v>
          </cell>
          <cell r="L139">
            <v>84698259</v>
          </cell>
          <cell r="M139">
            <v>338793036</v>
          </cell>
          <cell r="N139">
            <v>4</v>
          </cell>
          <cell r="O139">
            <v>423491295</v>
          </cell>
          <cell r="P139">
            <v>84698259</v>
          </cell>
          <cell r="Q139">
            <v>84698259</v>
          </cell>
          <cell r="R139">
            <v>84698259</v>
          </cell>
          <cell r="S139">
            <v>84698259</v>
          </cell>
          <cell r="T139">
            <v>84698259</v>
          </cell>
          <cell r="U139">
            <v>84698259</v>
          </cell>
          <cell r="V139">
            <v>84698259</v>
          </cell>
          <cell r="X139">
            <v>931680849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PUERTO RONDON</v>
          </cell>
          <cell r="E140">
            <v>8001027989</v>
          </cell>
          <cell r="I140">
            <v>80112488</v>
          </cell>
          <cell r="K140">
            <v>80112488</v>
          </cell>
          <cell r="L140">
            <v>6676041</v>
          </cell>
          <cell r="M140">
            <v>26704164</v>
          </cell>
          <cell r="N140">
            <v>4</v>
          </cell>
          <cell r="O140">
            <v>33380205</v>
          </cell>
          <cell r="P140">
            <v>6676041</v>
          </cell>
          <cell r="Q140">
            <v>6676041</v>
          </cell>
          <cell r="R140">
            <v>6676041</v>
          </cell>
          <cell r="S140">
            <v>6676041</v>
          </cell>
          <cell r="T140">
            <v>6676041</v>
          </cell>
          <cell r="U140">
            <v>6676041</v>
          </cell>
          <cell r="V140">
            <v>6676041</v>
          </cell>
          <cell r="X140">
            <v>73436451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SARAVENA</v>
          </cell>
          <cell r="E141">
            <v>8001027996</v>
          </cell>
          <cell r="I141">
            <v>1279842464</v>
          </cell>
          <cell r="K141">
            <v>1279842464</v>
          </cell>
          <cell r="L141">
            <v>106653539</v>
          </cell>
          <cell r="M141">
            <v>426614156</v>
          </cell>
          <cell r="N141">
            <v>4</v>
          </cell>
          <cell r="O141">
            <v>533267695</v>
          </cell>
          <cell r="P141">
            <v>106653539</v>
          </cell>
          <cell r="Q141">
            <v>106653539</v>
          </cell>
          <cell r="R141">
            <v>106653539</v>
          </cell>
          <cell r="S141">
            <v>106653539</v>
          </cell>
          <cell r="T141">
            <v>106653539</v>
          </cell>
          <cell r="U141">
            <v>106653539</v>
          </cell>
          <cell r="V141">
            <v>106653539</v>
          </cell>
          <cell r="X141">
            <v>1173188929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TAME</v>
          </cell>
          <cell r="E142">
            <v>8001028013</v>
          </cell>
          <cell r="I142">
            <v>2661522368</v>
          </cell>
          <cell r="K142">
            <v>2661522368</v>
          </cell>
          <cell r="L142">
            <v>221793531</v>
          </cell>
          <cell r="M142">
            <v>887174124</v>
          </cell>
          <cell r="N142">
            <v>4</v>
          </cell>
          <cell r="O142">
            <v>1108967655</v>
          </cell>
          <cell r="P142">
            <v>221793531</v>
          </cell>
          <cell r="Q142">
            <v>221793531</v>
          </cell>
          <cell r="R142">
            <v>221793531</v>
          </cell>
          <cell r="S142">
            <v>221793531</v>
          </cell>
          <cell r="T142">
            <v>221793531</v>
          </cell>
          <cell r="U142">
            <v>221793531</v>
          </cell>
          <cell r="V142">
            <v>221793531</v>
          </cell>
          <cell r="X142">
            <v>2439728841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BARANOA</v>
          </cell>
          <cell r="E143">
            <v>8901123718</v>
          </cell>
          <cell r="I143">
            <v>947123392</v>
          </cell>
          <cell r="K143">
            <v>947123392</v>
          </cell>
          <cell r="L143">
            <v>78926949</v>
          </cell>
          <cell r="M143">
            <v>315707796</v>
          </cell>
          <cell r="N143">
            <v>4</v>
          </cell>
          <cell r="O143">
            <v>394634745</v>
          </cell>
          <cell r="P143">
            <v>78926949</v>
          </cell>
          <cell r="Q143">
            <v>78926949</v>
          </cell>
          <cell r="R143">
            <v>78926949</v>
          </cell>
          <cell r="S143">
            <v>78926949</v>
          </cell>
          <cell r="T143">
            <v>78926949</v>
          </cell>
          <cell r="U143">
            <v>78926949</v>
          </cell>
          <cell r="V143">
            <v>78926949</v>
          </cell>
          <cell r="X143">
            <v>868196439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CAMPO DE LA CRUZ</v>
          </cell>
          <cell r="E144">
            <v>8000944624</v>
          </cell>
          <cell r="I144">
            <v>675399984</v>
          </cell>
          <cell r="K144">
            <v>675399984</v>
          </cell>
          <cell r="L144">
            <v>56283332</v>
          </cell>
          <cell r="M144">
            <v>225133328</v>
          </cell>
          <cell r="N144">
            <v>4</v>
          </cell>
          <cell r="O144">
            <v>281416660</v>
          </cell>
          <cell r="P144">
            <v>56283332</v>
          </cell>
          <cell r="Q144">
            <v>56283332</v>
          </cell>
          <cell r="R144">
            <v>56283332</v>
          </cell>
          <cell r="S144">
            <v>56283332</v>
          </cell>
          <cell r="T144">
            <v>56283332</v>
          </cell>
          <cell r="U144">
            <v>56283332</v>
          </cell>
          <cell r="V144">
            <v>56283332</v>
          </cell>
          <cell r="X144">
            <v>619116652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CANDELARIA</v>
          </cell>
          <cell r="E145">
            <v>8000944663</v>
          </cell>
          <cell r="I145">
            <v>490457024</v>
          </cell>
          <cell r="K145">
            <v>490457024</v>
          </cell>
          <cell r="L145">
            <v>40871419</v>
          </cell>
          <cell r="M145">
            <v>163485676</v>
          </cell>
          <cell r="N145">
            <v>4</v>
          </cell>
          <cell r="O145">
            <v>204357095</v>
          </cell>
          <cell r="P145">
            <v>40871419</v>
          </cell>
          <cell r="Q145">
            <v>40871419</v>
          </cell>
          <cell r="R145">
            <v>40871419</v>
          </cell>
          <cell r="S145">
            <v>40871419</v>
          </cell>
          <cell r="T145">
            <v>40871419</v>
          </cell>
          <cell r="U145">
            <v>40871419</v>
          </cell>
          <cell r="V145">
            <v>40871419</v>
          </cell>
          <cell r="X145">
            <v>449585609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GALAPA</v>
          </cell>
          <cell r="E146">
            <v>8901024720</v>
          </cell>
          <cell r="I146">
            <v>768385104</v>
          </cell>
          <cell r="K146">
            <v>768385104</v>
          </cell>
          <cell r="L146">
            <v>64032092</v>
          </cell>
          <cell r="M146">
            <v>256128368</v>
          </cell>
          <cell r="N146">
            <v>4</v>
          </cell>
          <cell r="O146">
            <v>320160460</v>
          </cell>
          <cell r="P146">
            <v>64032092</v>
          </cell>
          <cell r="Q146">
            <v>64032092</v>
          </cell>
          <cell r="R146">
            <v>64032092</v>
          </cell>
          <cell r="S146">
            <v>64032092</v>
          </cell>
          <cell r="T146">
            <v>64032092</v>
          </cell>
          <cell r="U146">
            <v>64032092</v>
          </cell>
          <cell r="V146">
            <v>64032092</v>
          </cell>
          <cell r="X146">
            <v>704353012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JUAN DE ACOSTA</v>
          </cell>
          <cell r="E147">
            <v>8000699010</v>
          </cell>
          <cell r="I147">
            <v>328232088</v>
          </cell>
          <cell r="K147">
            <v>328232088</v>
          </cell>
          <cell r="L147">
            <v>27352674</v>
          </cell>
          <cell r="M147">
            <v>109410696</v>
          </cell>
          <cell r="N147">
            <v>4</v>
          </cell>
          <cell r="O147">
            <v>136763370</v>
          </cell>
          <cell r="P147">
            <v>27352674</v>
          </cell>
          <cell r="Q147">
            <v>27352674</v>
          </cell>
          <cell r="R147">
            <v>27352674</v>
          </cell>
          <cell r="S147">
            <v>27352674</v>
          </cell>
          <cell r="T147">
            <v>27352674</v>
          </cell>
          <cell r="U147">
            <v>27352674</v>
          </cell>
          <cell r="V147">
            <v>27352674</v>
          </cell>
          <cell r="X147">
            <v>300879414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LURUACO</v>
          </cell>
          <cell r="E148">
            <v>8901030034</v>
          </cell>
          <cell r="I148">
            <v>855606992</v>
          </cell>
          <cell r="K148">
            <v>855606992</v>
          </cell>
          <cell r="L148">
            <v>71300583</v>
          </cell>
          <cell r="M148">
            <v>285202332</v>
          </cell>
          <cell r="N148">
            <v>4</v>
          </cell>
          <cell r="O148">
            <v>356502915</v>
          </cell>
          <cell r="P148">
            <v>71300583</v>
          </cell>
          <cell r="Q148">
            <v>71300583</v>
          </cell>
          <cell r="R148">
            <v>71300583</v>
          </cell>
          <cell r="S148">
            <v>71300583</v>
          </cell>
          <cell r="T148">
            <v>71300583</v>
          </cell>
          <cell r="U148">
            <v>71300583</v>
          </cell>
          <cell r="V148">
            <v>71300583</v>
          </cell>
          <cell r="X148">
            <v>784306413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MANATI</v>
          </cell>
          <cell r="E149">
            <v>8000192184</v>
          </cell>
          <cell r="I149">
            <v>497952480</v>
          </cell>
          <cell r="K149">
            <v>497952480</v>
          </cell>
          <cell r="L149">
            <v>41496040</v>
          </cell>
          <cell r="M149">
            <v>165984160</v>
          </cell>
          <cell r="N149">
            <v>4</v>
          </cell>
          <cell r="O149">
            <v>207480200</v>
          </cell>
          <cell r="P149">
            <v>41496040</v>
          </cell>
          <cell r="Q149">
            <v>41496040</v>
          </cell>
          <cell r="R149">
            <v>41496040</v>
          </cell>
          <cell r="S149">
            <v>41496040</v>
          </cell>
          <cell r="T149">
            <v>41496040</v>
          </cell>
          <cell r="U149">
            <v>41496040</v>
          </cell>
          <cell r="V149">
            <v>41496040</v>
          </cell>
          <cell r="X149">
            <v>456456440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PALMAR DE VARELA</v>
          </cell>
          <cell r="E150">
            <v>8000944498</v>
          </cell>
          <cell r="I150">
            <v>536761216</v>
          </cell>
          <cell r="K150">
            <v>536761216</v>
          </cell>
          <cell r="L150">
            <v>44730101</v>
          </cell>
          <cell r="M150">
            <v>178920404</v>
          </cell>
          <cell r="N150">
            <v>4</v>
          </cell>
          <cell r="O150">
            <v>223650505</v>
          </cell>
          <cell r="P150">
            <v>44730101</v>
          </cell>
          <cell r="Q150">
            <v>44730101</v>
          </cell>
          <cell r="R150">
            <v>44730101</v>
          </cell>
          <cell r="S150">
            <v>44730101</v>
          </cell>
          <cell r="T150">
            <v>44730101</v>
          </cell>
          <cell r="U150">
            <v>44730101</v>
          </cell>
          <cell r="V150">
            <v>44730101</v>
          </cell>
          <cell r="X150">
            <v>492031111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PIOJO</v>
          </cell>
          <cell r="E151">
            <v>8000944577</v>
          </cell>
          <cell r="G151" t="str">
            <v>No. 4091 del 16-noviembre-2016</v>
          </cell>
          <cell r="H151" t="str">
            <v>Medida cautelar de suspension de giros </v>
          </cell>
          <cell r="I151">
            <v>123167024</v>
          </cell>
          <cell r="K151">
            <v>123167024</v>
          </cell>
          <cell r="L151">
            <v>10263919</v>
          </cell>
          <cell r="M151">
            <v>0</v>
          </cell>
          <cell r="N151">
            <v>0</v>
          </cell>
          <cell r="O151">
            <v>51319595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POLONUEVO</v>
          </cell>
          <cell r="E152">
            <v>8000767511</v>
          </cell>
          <cell r="I152">
            <v>301789312</v>
          </cell>
          <cell r="K152">
            <v>301789312</v>
          </cell>
          <cell r="L152">
            <v>25149109</v>
          </cell>
          <cell r="M152">
            <v>100596436</v>
          </cell>
          <cell r="N152">
            <v>4</v>
          </cell>
          <cell r="O152">
            <v>125745545</v>
          </cell>
          <cell r="P152">
            <v>25149109</v>
          </cell>
          <cell r="Q152">
            <v>25149109</v>
          </cell>
          <cell r="R152">
            <v>25149109</v>
          </cell>
          <cell r="S152">
            <v>25149109</v>
          </cell>
          <cell r="T152">
            <v>25149109</v>
          </cell>
          <cell r="U152">
            <v>25149109</v>
          </cell>
          <cell r="V152">
            <v>25149109</v>
          </cell>
          <cell r="X152">
            <v>276640199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PONEDERA</v>
          </cell>
          <cell r="E153">
            <v>8901162789</v>
          </cell>
          <cell r="I153">
            <v>655913392</v>
          </cell>
          <cell r="K153">
            <v>655913392</v>
          </cell>
          <cell r="L153">
            <v>54659449</v>
          </cell>
          <cell r="M153">
            <v>218637796</v>
          </cell>
          <cell r="N153">
            <v>4</v>
          </cell>
          <cell r="O153">
            <v>273297245</v>
          </cell>
          <cell r="P153">
            <v>54659449</v>
          </cell>
          <cell r="Q153">
            <v>54659449</v>
          </cell>
          <cell r="R153">
            <v>54659449</v>
          </cell>
          <cell r="S153">
            <v>54659449</v>
          </cell>
          <cell r="T153">
            <v>54659449</v>
          </cell>
          <cell r="U153">
            <v>54659449</v>
          </cell>
          <cell r="V153">
            <v>54659449</v>
          </cell>
          <cell r="X153">
            <v>601253939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PUERTO COLOMBIA</v>
          </cell>
          <cell r="E154">
            <v>8000943862</v>
          </cell>
          <cell r="I154">
            <v>495839440</v>
          </cell>
          <cell r="K154">
            <v>495839440</v>
          </cell>
          <cell r="L154">
            <v>41319953</v>
          </cell>
          <cell r="M154">
            <v>165279812</v>
          </cell>
          <cell r="N154">
            <v>4</v>
          </cell>
          <cell r="O154">
            <v>206599765</v>
          </cell>
          <cell r="P154">
            <v>41319953</v>
          </cell>
          <cell r="Q154">
            <v>41319953</v>
          </cell>
          <cell r="R154">
            <v>41319953</v>
          </cell>
          <cell r="S154">
            <v>41319953</v>
          </cell>
          <cell r="T154">
            <v>41319953</v>
          </cell>
          <cell r="U154">
            <v>41319953</v>
          </cell>
          <cell r="V154">
            <v>41319953</v>
          </cell>
          <cell r="X154">
            <v>454519483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REPELON</v>
          </cell>
          <cell r="E155">
            <v>8901039622</v>
          </cell>
          <cell r="I155">
            <v>757467152</v>
          </cell>
          <cell r="K155">
            <v>757467152</v>
          </cell>
          <cell r="L155">
            <v>63122263</v>
          </cell>
          <cell r="M155">
            <v>252489052</v>
          </cell>
          <cell r="N155">
            <v>4</v>
          </cell>
          <cell r="O155">
            <v>315611315</v>
          </cell>
          <cell r="P155">
            <v>63122263</v>
          </cell>
          <cell r="Q155">
            <v>63122263</v>
          </cell>
          <cell r="R155">
            <v>63122263</v>
          </cell>
          <cell r="S155">
            <v>63122263</v>
          </cell>
          <cell r="T155">
            <v>63122263</v>
          </cell>
          <cell r="U155">
            <v>63122263</v>
          </cell>
          <cell r="V155">
            <v>63122263</v>
          </cell>
          <cell r="X155">
            <v>694344893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SABANAGRANDE</v>
          </cell>
          <cell r="E156">
            <v>8901159821</v>
          </cell>
          <cell r="I156">
            <v>696037280</v>
          </cell>
          <cell r="K156">
            <v>696037280</v>
          </cell>
          <cell r="L156">
            <v>58003107</v>
          </cell>
          <cell r="M156">
            <v>232012428</v>
          </cell>
          <cell r="N156">
            <v>4</v>
          </cell>
          <cell r="O156">
            <v>290015535</v>
          </cell>
          <cell r="P156">
            <v>58003107</v>
          </cell>
          <cell r="Q156">
            <v>58003107</v>
          </cell>
          <cell r="R156">
            <v>58003107</v>
          </cell>
          <cell r="S156">
            <v>58003107</v>
          </cell>
          <cell r="T156">
            <v>58003107</v>
          </cell>
          <cell r="U156">
            <v>58003107</v>
          </cell>
          <cell r="V156">
            <v>58003107</v>
          </cell>
          <cell r="X156">
            <v>638034177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SABANALARGA</v>
          </cell>
          <cell r="E157">
            <v>8000948444</v>
          </cell>
          <cell r="I157">
            <v>1781929664</v>
          </cell>
          <cell r="K157">
            <v>1781929664</v>
          </cell>
          <cell r="L157">
            <v>148494139</v>
          </cell>
          <cell r="M157">
            <v>593976556</v>
          </cell>
          <cell r="N157">
            <v>4</v>
          </cell>
          <cell r="O157">
            <v>742470695</v>
          </cell>
          <cell r="P157">
            <v>148494139</v>
          </cell>
          <cell r="Q157">
            <v>148494139</v>
          </cell>
          <cell r="R157">
            <v>148494139</v>
          </cell>
          <cell r="S157">
            <v>148494139</v>
          </cell>
          <cell r="T157">
            <v>148494139</v>
          </cell>
          <cell r="U157">
            <v>148494139</v>
          </cell>
          <cell r="V157">
            <v>148494139</v>
          </cell>
          <cell r="X157">
            <v>1633435529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SANTA LUCIA</v>
          </cell>
          <cell r="E158">
            <v>8000192541</v>
          </cell>
          <cell r="I158">
            <v>331747272</v>
          </cell>
          <cell r="K158">
            <v>331747272</v>
          </cell>
          <cell r="L158">
            <v>27645606</v>
          </cell>
          <cell r="M158">
            <v>110582424</v>
          </cell>
          <cell r="N158">
            <v>4</v>
          </cell>
          <cell r="O158">
            <v>138228030</v>
          </cell>
          <cell r="P158">
            <v>27645606</v>
          </cell>
          <cell r="Q158">
            <v>27645606</v>
          </cell>
          <cell r="R158">
            <v>27645606</v>
          </cell>
          <cell r="S158">
            <v>27645606</v>
          </cell>
          <cell r="T158">
            <v>27645606</v>
          </cell>
          <cell r="U158">
            <v>27645606</v>
          </cell>
          <cell r="V158">
            <v>27645606</v>
          </cell>
          <cell r="X158">
            <v>304101666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SANTO TOMAS</v>
          </cell>
          <cell r="E159">
            <v>8001162846</v>
          </cell>
          <cell r="I159">
            <v>324836907</v>
          </cell>
          <cell r="K159">
            <v>324836907</v>
          </cell>
          <cell r="L159">
            <v>27069742</v>
          </cell>
          <cell r="M159">
            <v>108278968</v>
          </cell>
          <cell r="N159">
            <v>4</v>
          </cell>
          <cell r="O159">
            <v>135348710</v>
          </cell>
          <cell r="P159">
            <v>27069742</v>
          </cell>
          <cell r="Q159">
            <v>27069742</v>
          </cell>
          <cell r="R159">
            <v>27069742</v>
          </cell>
          <cell r="S159">
            <v>27069742</v>
          </cell>
          <cell r="T159">
            <v>27069742</v>
          </cell>
          <cell r="U159">
            <v>27069742</v>
          </cell>
          <cell r="V159">
            <v>27069742</v>
          </cell>
          <cell r="X159">
            <v>297767162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SUAN</v>
          </cell>
          <cell r="E160">
            <v>8901161590</v>
          </cell>
          <cell r="I160">
            <v>319193920</v>
          </cell>
          <cell r="K160">
            <v>319193920</v>
          </cell>
          <cell r="L160">
            <v>26599493</v>
          </cell>
          <cell r="M160">
            <v>106397972</v>
          </cell>
          <cell r="N160">
            <v>4</v>
          </cell>
          <cell r="O160">
            <v>132997465</v>
          </cell>
          <cell r="P160">
            <v>26599493</v>
          </cell>
          <cell r="Q160">
            <v>26599493</v>
          </cell>
          <cell r="R160">
            <v>26599493</v>
          </cell>
          <cell r="S160">
            <v>26599493</v>
          </cell>
          <cell r="T160">
            <v>26599493</v>
          </cell>
          <cell r="U160">
            <v>26599493</v>
          </cell>
          <cell r="V160">
            <v>26599493</v>
          </cell>
          <cell r="X160">
            <v>292594423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TUBARA</v>
          </cell>
          <cell r="E161">
            <v>8000535523</v>
          </cell>
          <cell r="I161">
            <v>183725240</v>
          </cell>
          <cell r="K161">
            <v>183725240</v>
          </cell>
          <cell r="L161">
            <v>15310437</v>
          </cell>
          <cell r="M161">
            <v>61241748</v>
          </cell>
          <cell r="N161">
            <v>4</v>
          </cell>
          <cell r="O161">
            <v>76552185</v>
          </cell>
          <cell r="P161">
            <v>15310437</v>
          </cell>
          <cell r="Q161">
            <v>15310437</v>
          </cell>
          <cell r="R161">
            <v>15310437</v>
          </cell>
          <cell r="S161">
            <v>15310437</v>
          </cell>
          <cell r="T161">
            <v>15310437</v>
          </cell>
          <cell r="U161">
            <v>15310437</v>
          </cell>
          <cell r="V161">
            <v>15310437</v>
          </cell>
          <cell r="X161">
            <v>168414807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USIACURI</v>
          </cell>
          <cell r="E162">
            <v>8000943783</v>
          </cell>
          <cell r="I162">
            <v>200012932</v>
          </cell>
          <cell r="K162">
            <v>200012932</v>
          </cell>
          <cell r="L162">
            <v>16667744</v>
          </cell>
          <cell r="M162">
            <v>66670976</v>
          </cell>
          <cell r="N162">
            <v>4</v>
          </cell>
          <cell r="O162">
            <v>83338720</v>
          </cell>
          <cell r="P162">
            <v>16667744</v>
          </cell>
          <cell r="Q162">
            <v>16667744</v>
          </cell>
          <cell r="R162">
            <v>16667744</v>
          </cell>
          <cell r="S162">
            <v>16667744</v>
          </cell>
          <cell r="T162">
            <v>16667744</v>
          </cell>
          <cell r="U162">
            <v>16667744</v>
          </cell>
          <cell r="V162">
            <v>16667744</v>
          </cell>
          <cell r="X162">
            <v>183345184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BARRANQUILLA</v>
          </cell>
          <cell r="E163">
            <v>8901020181</v>
          </cell>
          <cell r="F163" t="str">
            <v>CERTIFICADO</v>
          </cell>
          <cell r="I163">
            <v>13041738752</v>
          </cell>
          <cell r="K163">
            <v>13041738752</v>
          </cell>
          <cell r="L163">
            <v>1086811563</v>
          </cell>
          <cell r="M163">
            <v>3260434689</v>
          </cell>
          <cell r="N163">
            <v>3</v>
          </cell>
          <cell r="O163">
            <v>5434057815</v>
          </cell>
          <cell r="P163">
            <v>2173623126</v>
          </cell>
          <cell r="Q163">
            <v>1086811563</v>
          </cell>
          <cell r="R163">
            <v>1086811563</v>
          </cell>
          <cell r="S163">
            <v>1086811563</v>
          </cell>
          <cell r="T163">
            <v>1086811563</v>
          </cell>
          <cell r="U163">
            <v>1086811563</v>
          </cell>
          <cell r="V163">
            <v>1086811563</v>
          </cell>
          <cell r="X163">
            <v>11954927193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MALAMBO</v>
          </cell>
          <cell r="E164">
            <v>8901143351</v>
          </cell>
          <cell r="F164" t="str">
            <v>CERTIFICADO</v>
          </cell>
          <cell r="I164">
            <v>1505765472</v>
          </cell>
          <cell r="K164">
            <v>1505765472</v>
          </cell>
          <cell r="L164">
            <v>125480456</v>
          </cell>
          <cell r="M164">
            <v>627402280</v>
          </cell>
          <cell r="N164">
            <v>5</v>
          </cell>
          <cell r="O164">
            <v>627402280</v>
          </cell>
          <cell r="P164">
            <v>0</v>
          </cell>
          <cell r="Q164">
            <v>125480456</v>
          </cell>
          <cell r="R164">
            <v>125480456</v>
          </cell>
          <cell r="S164">
            <v>125480456</v>
          </cell>
          <cell r="T164">
            <v>125480456</v>
          </cell>
          <cell r="U164">
            <v>125480456</v>
          </cell>
          <cell r="V164">
            <v>125480456</v>
          </cell>
          <cell r="X164">
            <v>1380285016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SOLEDAD</v>
          </cell>
          <cell r="E165">
            <v>8901062912</v>
          </cell>
          <cell r="F165" t="str">
            <v>CERTIFICADO</v>
          </cell>
          <cell r="I165">
            <v>3840662400</v>
          </cell>
          <cell r="K165">
            <v>3840662400</v>
          </cell>
          <cell r="L165">
            <v>320055200</v>
          </cell>
          <cell r="M165">
            <v>1280220800</v>
          </cell>
          <cell r="N165">
            <v>4</v>
          </cell>
          <cell r="O165">
            <v>1600276000</v>
          </cell>
          <cell r="P165">
            <v>320055200</v>
          </cell>
          <cell r="Q165">
            <v>320055200</v>
          </cell>
          <cell r="R165">
            <v>320055200</v>
          </cell>
          <cell r="S165">
            <v>320055200</v>
          </cell>
          <cell r="T165">
            <v>320055200</v>
          </cell>
          <cell r="U165">
            <v>320055200</v>
          </cell>
          <cell r="V165">
            <v>320055200</v>
          </cell>
          <cell r="X165">
            <v>3520607200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BOGOTA</v>
          </cell>
          <cell r="E166">
            <v>8999994589</v>
          </cell>
          <cell r="F166" t="str">
            <v>CERTIFICADO</v>
          </cell>
          <cell r="I166">
            <v>44484152320</v>
          </cell>
          <cell r="K166">
            <v>44484152320</v>
          </cell>
          <cell r="L166">
            <v>3707012693</v>
          </cell>
          <cell r="M166">
            <v>11121038079</v>
          </cell>
          <cell r="N166">
            <v>3</v>
          </cell>
          <cell r="O166">
            <v>18535063465</v>
          </cell>
          <cell r="P166">
            <v>7414025386</v>
          </cell>
          <cell r="Q166">
            <v>3707012693</v>
          </cell>
          <cell r="R166">
            <v>3707012693</v>
          </cell>
          <cell r="S166">
            <v>10136225863</v>
          </cell>
          <cell r="T166">
            <v>0</v>
          </cell>
          <cell r="U166">
            <v>0</v>
          </cell>
          <cell r="V166">
            <v>3707012693</v>
          </cell>
          <cell r="X166">
            <v>39792327407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ACHI</v>
          </cell>
          <cell r="E167">
            <v>8000373711</v>
          </cell>
          <cell r="I167">
            <v>1021220608</v>
          </cell>
          <cell r="K167">
            <v>1021220608</v>
          </cell>
          <cell r="L167">
            <v>85101717</v>
          </cell>
          <cell r="M167">
            <v>340406868</v>
          </cell>
          <cell r="N167">
            <v>4</v>
          </cell>
          <cell r="O167">
            <v>425508585</v>
          </cell>
          <cell r="P167">
            <v>85101717</v>
          </cell>
          <cell r="Q167">
            <v>85101717</v>
          </cell>
          <cell r="R167">
            <v>85101717</v>
          </cell>
          <cell r="S167">
            <v>85101717</v>
          </cell>
          <cell r="T167">
            <v>85101717</v>
          </cell>
          <cell r="U167">
            <v>85101717</v>
          </cell>
          <cell r="V167">
            <v>85101717</v>
          </cell>
          <cell r="X167">
            <v>936118887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ALTOS DEL ROSARIO</v>
          </cell>
          <cell r="E168">
            <v>8002548799</v>
          </cell>
          <cell r="I168">
            <v>417332760</v>
          </cell>
          <cell r="K168">
            <v>417332760</v>
          </cell>
          <cell r="L168">
            <v>34777730</v>
          </cell>
          <cell r="M168">
            <v>139110920</v>
          </cell>
          <cell r="N168">
            <v>4</v>
          </cell>
          <cell r="O168">
            <v>173888650</v>
          </cell>
          <cell r="P168">
            <v>34777730</v>
          </cell>
          <cell r="Q168">
            <v>34777730</v>
          </cell>
          <cell r="R168">
            <v>34777730</v>
          </cell>
          <cell r="S168">
            <v>34777730</v>
          </cell>
          <cell r="T168">
            <v>34777730</v>
          </cell>
          <cell r="U168">
            <v>34777730</v>
          </cell>
          <cell r="V168">
            <v>34777730</v>
          </cell>
          <cell r="X168">
            <v>382555030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ARENAL</v>
          </cell>
          <cell r="E169">
            <v>8060019374</v>
          </cell>
          <cell r="I169">
            <v>245665624</v>
          </cell>
          <cell r="K169">
            <v>245665624</v>
          </cell>
          <cell r="L169">
            <v>20472135</v>
          </cell>
          <cell r="M169">
            <v>81888540</v>
          </cell>
          <cell r="N169">
            <v>4</v>
          </cell>
          <cell r="O169">
            <v>102360675</v>
          </cell>
          <cell r="P169">
            <v>20472135</v>
          </cell>
          <cell r="Q169">
            <v>20472135</v>
          </cell>
          <cell r="R169">
            <v>20472135</v>
          </cell>
          <cell r="S169">
            <v>20472135</v>
          </cell>
          <cell r="T169">
            <v>20472135</v>
          </cell>
          <cell r="U169">
            <v>20472135</v>
          </cell>
          <cell r="V169">
            <v>20472135</v>
          </cell>
          <cell r="X169">
            <v>225193485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ARJONA</v>
          </cell>
          <cell r="E170">
            <v>8904802541</v>
          </cell>
          <cell r="I170">
            <v>1798999360</v>
          </cell>
          <cell r="K170">
            <v>1798999360</v>
          </cell>
          <cell r="L170">
            <v>149916613</v>
          </cell>
          <cell r="M170">
            <v>599666452</v>
          </cell>
          <cell r="N170">
            <v>4</v>
          </cell>
          <cell r="O170">
            <v>749583065</v>
          </cell>
          <cell r="P170">
            <v>149916613</v>
          </cell>
          <cell r="Q170">
            <v>149916613</v>
          </cell>
          <cell r="R170">
            <v>149916613</v>
          </cell>
          <cell r="S170">
            <v>149916613</v>
          </cell>
          <cell r="T170">
            <v>149916613</v>
          </cell>
          <cell r="U170">
            <v>149916613</v>
          </cell>
          <cell r="V170">
            <v>149916613</v>
          </cell>
          <cell r="X170">
            <v>1649082743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ARROYO HONDO</v>
          </cell>
          <cell r="E171">
            <v>8060049006</v>
          </cell>
          <cell r="I171">
            <v>232704864</v>
          </cell>
          <cell r="K171">
            <v>232704864</v>
          </cell>
          <cell r="L171">
            <v>19392072</v>
          </cell>
          <cell r="M171">
            <v>77568288</v>
          </cell>
          <cell r="N171">
            <v>4</v>
          </cell>
          <cell r="O171">
            <v>96960360</v>
          </cell>
          <cell r="P171">
            <v>19392072</v>
          </cell>
          <cell r="Q171">
            <v>19392072</v>
          </cell>
          <cell r="R171">
            <v>19392072</v>
          </cell>
          <cell r="S171">
            <v>19392072</v>
          </cell>
          <cell r="T171">
            <v>19392072</v>
          </cell>
          <cell r="U171">
            <v>19392072</v>
          </cell>
          <cell r="V171">
            <v>19392072</v>
          </cell>
          <cell r="X171">
            <v>213312792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BARRANCO DE LOBA</v>
          </cell>
          <cell r="E172">
            <v>8000159911</v>
          </cell>
          <cell r="G172" t="str">
            <v>Medida cautelar Resolución 3446 del 25-10-2017</v>
          </cell>
          <cell r="I172">
            <v>803632448</v>
          </cell>
          <cell r="K172">
            <v>803632448</v>
          </cell>
          <cell r="L172">
            <v>66969371</v>
          </cell>
          <cell r="M172">
            <v>267877484</v>
          </cell>
          <cell r="N172">
            <v>4</v>
          </cell>
          <cell r="O172">
            <v>334846855</v>
          </cell>
          <cell r="P172">
            <v>66969371</v>
          </cell>
          <cell r="Q172">
            <v>66969371</v>
          </cell>
          <cell r="R172">
            <v>66969371</v>
          </cell>
          <cell r="S172">
            <v>66969371</v>
          </cell>
          <cell r="T172">
            <v>66969371</v>
          </cell>
          <cell r="U172">
            <v>66969371</v>
          </cell>
          <cell r="V172">
            <v>0</v>
          </cell>
          <cell r="X172">
            <v>669693710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CALAMAR</v>
          </cell>
          <cell r="E173">
            <v>8904813623</v>
          </cell>
          <cell r="I173">
            <v>823068560</v>
          </cell>
          <cell r="K173">
            <v>823068560</v>
          </cell>
          <cell r="L173">
            <v>68589047</v>
          </cell>
          <cell r="M173">
            <v>274356188</v>
          </cell>
          <cell r="N173">
            <v>4</v>
          </cell>
          <cell r="O173">
            <v>342945235</v>
          </cell>
          <cell r="P173">
            <v>68589047</v>
          </cell>
          <cell r="Q173">
            <v>68589047</v>
          </cell>
          <cell r="R173">
            <v>68589047</v>
          </cell>
          <cell r="S173">
            <v>68589047</v>
          </cell>
          <cell r="T173">
            <v>68589047</v>
          </cell>
          <cell r="U173">
            <v>68589047</v>
          </cell>
          <cell r="V173">
            <v>68589047</v>
          </cell>
          <cell r="X173">
            <v>754479517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CANTAGALLO</v>
          </cell>
          <cell r="E174">
            <v>8002535261</v>
          </cell>
          <cell r="I174">
            <v>270473712</v>
          </cell>
          <cell r="K174">
            <v>270473712</v>
          </cell>
          <cell r="L174">
            <v>22539476</v>
          </cell>
          <cell r="M174">
            <v>90157904</v>
          </cell>
          <cell r="N174">
            <v>4</v>
          </cell>
          <cell r="O174">
            <v>112697380</v>
          </cell>
          <cell r="P174">
            <v>22539476</v>
          </cell>
          <cell r="Q174">
            <v>22539476</v>
          </cell>
          <cell r="R174">
            <v>22539476</v>
          </cell>
          <cell r="S174">
            <v>22539476</v>
          </cell>
          <cell r="T174">
            <v>22539476</v>
          </cell>
          <cell r="U174">
            <v>22539476</v>
          </cell>
          <cell r="V174">
            <v>22539476</v>
          </cell>
          <cell r="X174">
            <v>247934236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CICUCO</v>
          </cell>
          <cell r="E175">
            <v>8002544811</v>
          </cell>
          <cell r="I175">
            <v>508452976</v>
          </cell>
          <cell r="K175">
            <v>508452976</v>
          </cell>
          <cell r="L175">
            <v>42371081</v>
          </cell>
          <cell r="M175">
            <v>169484324</v>
          </cell>
          <cell r="N175">
            <v>4</v>
          </cell>
          <cell r="O175">
            <v>211855405</v>
          </cell>
          <cell r="P175">
            <v>42371081</v>
          </cell>
          <cell r="Q175">
            <v>42371081</v>
          </cell>
          <cell r="R175">
            <v>42371081</v>
          </cell>
          <cell r="S175">
            <v>42371081</v>
          </cell>
          <cell r="T175">
            <v>42371081</v>
          </cell>
          <cell r="U175">
            <v>42371081</v>
          </cell>
          <cell r="V175">
            <v>42371081</v>
          </cell>
          <cell r="X175">
            <v>466081891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CORDOBA</v>
          </cell>
          <cell r="E176">
            <v>8000386131</v>
          </cell>
          <cell r="G176" t="str">
            <v>Medida cautelar Resolución 3446 del 25-10-2017</v>
          </cell>
          <cell r="I176">
            <v>675453552</v>
          </cell>
          <cell r="K176">
            <v>675453552</v>
          </cell>
          <cell r="L176">
            <v>56287796</v>
          </cell>
          <cell r="M176">
            <v>225151184</v>
          </cell>
          <cell r="N176">
            <v>4</v>
          </cell>
          <cell r="O176">
            <v>281438980</v>
          </cell>
          <cell r="P176">
            <v>56287796</v>
          </cell>
          <cell r="Q176">
            <v>56287796</v>
          </cell>
          <cell r="R176">
            <v>56287796</v>
          </cell>
          <cell r="S176">
            <v>56287796</v>
          </cell>
          <cell r="T176">
            <v>56287796</v>
          </cell>
          <cell r="U176">
            <v>56287796</v>
          </cell>
          <cell r="V176">
            <v>0</v>
          </cell>
          <cell r="X176">
            <v>562877960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CLEMENCIA</v>
          </cell>
          <cell r="E177">
            <v>8060007019</v>
          </cell>
          <cell r="I177">
            <v>417120864</v>
          </cell>
          <cell r="K177">
            <v>417120864</v>
          </cell>
          <cell r="L177">
            <v>34760072</v>
          </cell>
          <cell r="M177">
            <v>139040288</v>
          </cell>
          <cell r="N177">
            <v>4</v>
          </cell>
          <cell r="O177">
            <v>173800360</v>
          </cell>
          <cell r="P177">
            <v>34760072</v>
          </cell>
          <cell r="Q177">
            <v>34760072</v>
          </cell>
          <cell r="R177">
            <v>34760072</v>
          </cell>
          <cell r="S177">
            <v>34760072</v>
          </cell>
          <cell r="T177">
            <v>34760072</v>
          </cell>
          <cell r="U177">
            <v>34760072</v>
          </cell>
          <cell r="V177">
            <v>34760072</v>
          </cell>
          <cell r="X177">
            <v>382360792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EL CARMEN DE BOLIVAR</v>
          </cell>
          <cell r="E178">
            <v>8904800221</v>
          </cell>
          <cell r="I178">
            <v>3037903936</v>
          </cell>
          <cell r="K178">
            <v>3037903936</v>
          </cell>
          <cell r="L178">
            <v>253158661</v>
          </cell>
          <cell r="M178">
            <v>1012634644</v>
          </cell>
          <cell r="N178">
            <v>4</v>
          </cell>
          <cell r="O178">
            <v>1265793305</v>
          </cell>
          <cell r="P178">
            <v>253158661</v>
          </cell>
          <cell r="Q178">
            <v>253158661</v>
          </cell>
          <cell r="R178">
            <v>253158661</v>
          </cell>
          <cell r="S178">
            <v>253158661</v>
          </cell>
          <cell r="T178">
            <v>253158661</v>
          </cell>
          <cell r="U178">
            <v>253158661</v>
          </cell>
          <cell r="V178">
            <v>253158661</v>
          </cell>
          <cell r="X178">
            <v>2784745271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EL GUAMO</v>
          </cell>
          <cell r="E179">
            <v>8904812958</v>
          </cell>
          <cell r="I179">
            <v>233674040</v>
          </cell>
          <cell r="K179">
            <v>233674040</v>
          </cell>
          <cell r="L179">
            <v>19472837</v>
          </cell>
          <cell r="M179">
            <v>77891348</v>
          </cell>
          <cell r="N179">
            <v>4</v>
          </cell>
          <cell r="O179">
            <v>97364185</v>
          </cell>
          <cell r="P179">
            <v>19472837</v>
          </cell>
          <cell r="Q179">
            <v>19472837</v>
          </cell>
          <cell r="R179">
            <v>19472837</v>
          </cell>
          <cell r="S179">
            <v>19472837</v>
          </cell>
          <cell r="T179">
            <v>19472837</v>
          </cell>
          <cell r="U179">
            <v>19472837</v>
          </cell>
          <cell r="V179">
            <v>19472837</v>
          </cell>
          <cell r="X179">
            <v>214201207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EL PEÑON</v>
          </cell>
          <cell r="E180">
            <v>8060014398</v>
          </cell>
          <cell r="I180">
            <v>338099288</v>
          </cell>
          <cell r="K180">
            <v>338099288</v>
          </cell>
          <cell r="L180">
            <v>28174941</v>
          </cell>
          <cell r="M180">
            <v>112699764</v>
          </cell>
          <cell r="N180">
            <v>4</v>
          </cell>
          <cell r="O180">
            <v>140874705</v>
          </cell>
          <cell r="P180">
            <v>28174941</v>
          </cell>
          <cell r="Q180">
            <v>28174941</v>
          </cell>
          <cell r="R180">
            <v>28174941</v>
          </cell>
          <cell r="S180">
            <v>28174941</v>
          </cell>
          <cell r="T180">
            <v>28174941</v>
          </cell>
          <cell r="U180">
            <v>28174941</v>
          </cell>
          <cell r="V180">
            <v>28174941</v>
          </cell>
          <cell r="X180">
            <v>309924351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HATILLO DE LOBA</v>
          </cell>
          <cell r="E181">
            <v>8002552146</v>
          </cell>
          <cell r="I181">
            <v>546611784</v>
          </cell>
          <cell r="K181">
            <v>546611784</v>
          </cell>
          <cell r="L181">
            <v>45550982</v>
          </cell>
          <cell r="M181">
            <v>182203928</v>
          </cell>
          <cell r="N181">
            <v>4</v>
          </cell>
          <cell r="O181">
            <v>227754910</v>
          </cell>
          <cell r="P181">
            <v>45550982</v>
          </cell>
          <cell r="Q181">
            <v>45550982</v>
          </cell>
          <cell r="R181">
            <v>45550982</v>
          </cell>
          <cell r="S181">
            <v>45550982</v>
          </cell>
          <cell r="T181">
            <v>45550982</v>
          </cell>
          <cell r="U181">
            <v>45550982</v>
          </cell>
          <cell r="V181">
            <v>45550982</v>
          </cell>
          <cell r="X181">
            <v>501060802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MAHATES</v>
          </cell>
          <cell r="E182">
            <v>8000955143</v>
          </cell>
          <cell r="I182">
            <v>872212416</v>
          </cell>
          <cell r="K182">
            <v>872212416</v>
          </cell>
          <cell r="L182">
            <v>72684368</v>
          </cell>
          <cell r="M182">
            <v>290737472</v>
          </cell>
          <cell r="N182">
            <v>4</v>
          </cell>
          <cell r="O182">
            <v>363421840</v>
          </cell>
          <cell r="P182">
            <v>72684368</v>
          </cell>
          <cell r="Q182">
            <v>72684368</v>
          </cell>
          <cell r="R182">
            <v>72684368</v>
          </cell>
          <cell r="S182">
            <v>72684368</v>
          </cell>
          <cell r="T182">
            <v>72684368</v>
          </cell>
          <cell r="U182">
            <v>72684368</v>
          </cell>
          <cell r="V182">
            <v>72684368</v>
          </cell>
          <cell r="X182">
            <v>799528048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MARGARITA</v>
          </cell>
          <cell r="E183">
            <v>8000955111</v>
          </cell>
          <cell r="I183">
            <v>373906280</v>
          </cell>
          <cell r="K183">
            <v>373906280</v>
          </cell>
          <cell r="L183">
            <v>31158857</v>
          </cell>
          <cell r="M183">
            <v>124635428</v>
          </cell>
          <cell r="N183">
            <v>4</v>
          </cell>
          <cell r="O183">
            <v>155794285</v>
          </cell>
          <cell r="P183">
            <v>31158857</v>
          </cell>
          <cell r="Q183">
            <v>31158857</v>
          </cell>
          <cell r="R183">
            <v>31158857</v>
          </cell>
          <cell r="S183">
            <v>31158857</v>
          </cell>
          <cell r="T183">
            <v>31158857</v>
          </cell>
          <cell r="U183">
            <v>31158857</v>
          </cell>
          <cell r="V183">
            <v>31158857</v>
          </cell>
          <cell r="X183">
            <v>342747427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MARIA LA BAJA</v>
          </cell>
          <cell r="E184">
            <v>8000954668</v>
          </cell>
          <cell r="I184">
            <v>1582768096</v>
          </cell>
          <cell r="K184">
            <v>1582768096</v>
          </cell>
          <cell r="L184">
            <v>131897341</v>
          </cell>
          <cell r="M184">
            <v>527589364</v>
          </cell>
          <cell r="N184">
            <v>4</v>
          </cell>
          <cell r="O184">
            <v>659486705</v>
          </cell>
          <cell r="P184">
            <v>131897341</v>
          </cell>
          <cell r="Q184">
            <v>131897341</v>
          </cell>
          <cell r="R184">
            <v>131897341</v>
          </cell>
          <cell r="S184">
            <v>131897341</v>
          </cell>
          <cell r="T184">
            <v>131897341</v>
          </cell>
          <cell r="U184">
            <v>131897341</v>
          </cell>
          <cell r="V184">
            <v>131897341</v>
          </cell>
          <cell r="X184">
            <v>1450870751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MONTECRISTO</v>
          </cell>
          <cell r="E185">
            <v>8002547221</v>
          </cell>
          <cell r="G185" t="str">
            <v>No. 4091 del 16-noviembre-2016</v>
          </cell>
          <cell r="H185" t="str">
            <v>Medida cautelar de suspension de giros </v>
          </cell>
          <cell r="I185">
            <v>403791448</v>
          </cell>
          <cell r="K185">
            <v>403791448</v>
          </cell>
          <cell r="L185">
            <v>33649287</v>
          </cell>
          <cell r="M185">
            <v>0</v>
          </cell>
          <cell r="N185">
            <v>0</v>
          </cell>
          <cell r="O185">
            <v>168246435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X185">
            <v>0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MOMPOS</v>
          </cell>
          <cell r="E186">
            <v>8904806433</v>
          </cell>
          <cell r="I186">
            <v>1495947584</v>
          </cell>
          <cell r="K186">
            <v>1495947584</v>
          </cell>
          <cell r="L186">
            <v>124662299</v>
          </cell>
          <cell r="M186">
            <v>498649196</v>
          </cell>
          <cell r="N186">
            <v>4</v>
          </cell>
          <cell r="O186">
            <v>623311495</v>
          </cell>
          <cell r="P186">
            <v>124662299</v>
          </cell>
          <cell r="Q186">
            <v>124662299</v>
          </cell>
          <cell r="R186">
            <v>124662299</v>
          </cell>
          <cell r="S186">
            <v>124662299</v>
          </cell>
          <cell r="T186">
            <v>124662299</v>
          </cell>
          <cell r="U186">
            <v>124662299</v>
          </cell>
          <cell r="V186">
            <v>124662299</v>
          </cell>
          <cell r="X186">
            <v>1371285289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MORALES</v>
          </cell>
          <cell r="E187">
            <v>8904804319</v>
          </cell>
          <cell r="I187">
            <v>655994896</v>
          </cell>
          <cell r="K187">
            <v>655994896</v>
          </cell>
          <cell r="L187">
            <v>54666241</v>
          </cell>
          <cell r="M187">
            <v>218664964</v>
          </cell>
          <cell r="N187">
            <v>4</v>
          </cell>
          <cell r="O187">
            <v>273331205</v>
          </cell>
          <cell r="P187">
            <v>54666241</v>
          </cell>
          <cell r="Q187">
            <v>54666241</v>
          </cell>
          <cell r="R187">
            <v>54666241</v>
          </cell>
          <cell r="S187">
            <v>54666241</v>
          </cell>
          <cell r="T187">
            <v>54666241</v>
          </cell>
          <cell r="U187">
            <v>54666241</v>
          </cell>
          <cell r="V187">
            <v>54666241</v>
          </cell>
          <cell r="X187">
            <v>601328651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NOROSI</v>
          </cell>
          <cell r="E188">
            <v>9001928336</v>
          </cell>
          <cell r="G188" t="str">
            <v>Medida cautelar Resolución 3446 del 25-10-2017</v>
          </cell>
          <cell r="I188">
            <v>282058168</v>
          </cell>
          <cell r="K188">
            <v>282058168</v>
          </cell>
          <cell r="L188">
            <v>23504847</v>
          </cell>
          <cell r="M188">
            <v>94019388</v>
          </cell>
          <cell r="N188">
            <v>4</v>
          </cell>
          <cell r="O188">
            <v>117524235</v>
          </cell>
          <cell r="P188">
            <v>23504847</v>
          </cell>
          <cell r="Q188">
            <v>23504847</v>
          </cell>
          <cell r="R188">
            <v>23504847</v>
          </cell>
          <cell r="S188">
            <v>23504847</v>
          </cell>
          <cell r="T188">
            <v>23504847</v>
          </cell>
          <cell r="U188">
            <v>23504847</v>
          </cell>
          <cell r="V188">
            <v>0</v>
          </cell>
          <cell r="X188">
            <v>235048470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PINILLOS</v>
          </cell>
          <cell r="E189">
            <v>8000429740</v>
          </cell>
          <cell r="I189">
            <v>1214104608</v>
          </cell>
          <cell r="K189">
            <v>1214104608</v>
          </cell>
          <cell r="L189">
            <v>101175384</v>
          </cell>
          <cell r="M189">
            <v>404701536</v>
          </cell>
          <cell r="N189">
            <v>4</v>
          </cell>
          <cell r="O189">
            <v>505876920</v>
          </cell>
          <cell r="P189">
            <v>101175384</v>
          </cell>
          <cell r="Q189">
            <v>101175384</v>
          </cell>
          <cell r="R189">
            <v>101175384</v>
          </cell>
          <cell r="S189">
            <v>101175384</v>
          </cell>
          <cell r="T189">
            <v>101175384</v>
          </cell>
          <cell r="U189">
            <v>101175384</v>
          </cell>
          <cell r="V189">
            <v>101175384</v>
          </cell>
          <cell r="X189">
            <v>1112929224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REGIDOR</v>
          </cell>
          <cell r="E190">
            <v>8060012741</v>
          </cell>
          <cell r="I190">
            <v>198980712</v>
          </cell>
          <cell r="K190">
            <v>198980712</v>
          </cell>
          <cell r="L190">
            <v>16581726</v>
          </cell>
          <cell r="M190">
            <v>66326904</v>
          </cell>
          <cell r="N190">
            <v>4</v>
          </cell>
          <cell r="O190">
            <v>82908630</v>
          </cell>
          <cell r="P190">
            <v>16581726</v>
          </cell>
          <cell r="Q190">
            <v>16581726</v>
          </cell>
          <cell r="R190">
            <v>16581726</v>
          </cell>
          <cell r="S190">
            <v>16581726</v>
          </cell>
          <cell r="T190">
            <v>16581726</v>
          </cell>
          <cell r="U190">
            <v>16581726</v>
          </cell>
          <cell r="V190">
            <v>16581726</v>
          </cell>
          <cell r="X190">
            <v>182398986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RIO VIEJO</v>
          </cell>
          <cell r="E191">
            <v>8904814470</v>
          </cell>
          <cell r="I191">
            <v>307872584</v>
          </cell>
          <cell r="K191">
            <v>307872584</v>
          </cell>
          <cell r="L191">
            <v>25656049</v>
          </cell>
          <cell r="M191">
            <v>102624196</v>
          </cell>
          <cell r="N191">
            <v>4</v>
          </cell>
          <cell r="O191">
            <v>128280245</v>
          </cell>
          <cell r="P191">
            <v>25656049</v>
          </cell>
          <cell r="Q191">
            <v>25656049</v>
          </cell>
          <cell r="R191">
            <v>25656049</v>
          </cell>
          <cell r="S191">
            <v>25656049</v>
          </cell>
          <cell r="T191">
            <v>25656049</v>
          </cell>
          <cell r="U191">
            <v>25656049</v>
          </cell>
          <cell r="V191">
            <v>25656049</v>
          </cell>
          <cell r="X191">
            <v>282216539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SAN CRISTOBAL</v>
          </cell>
          <cell r="E192">
            <v>8060012789</v>
          </cell>
          <cell r="I192">
            <v>159384692</v>
          </cell>
          <cell r="K192">
            <v>159384692</v>
          </cell>
          <cell r="L192">
            <v>13282058</v>
          </cell>
          <cell r="M192">
            <v>53128232</v>
          </cell>
          <cell r="N192">
            <v>4</v>
          </cell>
          <cell r="O192">
            <v>66410290</v>
          </cell>
          <cell r="P192">
            <v>13282058</v>
          </cell>
          <cell r="Q192">
            <v>13282058</v>
          </cell>
          <cell r="R192">
            <v>13282058</v>
          </cell>
          <cell r="S192">
            <v>13282058</v>
          </cell>
          <cell r="T192">
            <v>13282058</v>
          </cell>
          <cell r="U192">
            <v>13282058</v>
          </cell>
          <cell r="V192">
            <v>13282058</v>
          </cell>
          <cell r="X192">
            <v>146102638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SAN ESTANISLAO</v>
          </cell>
          <cell r="E193">
            <v>8904813100</v>
          </cell>
          <cell r="I193">
            <v>484476608</v>
          </cell>
          <cell r="K193">
            <v>484476608</v>
          </cell>
          <cell r="L193">
            <v>40373051</v>
          </cell>
          <cell r="M193">
            <v>161492204</v>
          </cell>
          <cell r="N193">
            <v>4</v>
          </cell>
          <cell r="O193">
            <v>201865255</v>
          </cell>
          <cell r="P193">
            <v>40373051</v>
          </cell>
          <cell r="Q193">
            <v>40373051</v>
          </cell>
          <cell r="R193">
            <v>40373051</v>
          </cell>
          <cell r="S193">
            <v>40373051</v>
          </cell>
          <cell r="T193">
            <v>40373051</v>
          </cell>
          <cell r="U193">
            <v>40373051</v>
          </cell>
          <cell r="V193">
            <v>40373051</v>
          </cell>
          <cell r="X193">
            <v>444103561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SAN FERNANDO</v>
          </cell>
          <cell r="E194">
            <v>8000371666</v>
          </cell>
          <cell r="I194">
            <v>392198496</v>
          </cell>
          <cell r="K194">
            <v>392198496</v>
          </cell>
          <cell r="L194">
            <v>32683208</v>
          </cell>
          <cell r="M194">
            <v>130732832</v>
          </cell>
          <cell r="N194">
            <v>4</v>
          </cell>
          <cell r="O194">
            <v>163416040</v>
          </cell>
          <cell r="P194">
            <v>32683208</v>
          </cell>
          <cell r="Q194">
            <v>32683208</v>
          </cell>
          <cell r="R194">
            <v>32683208</v>
          </cell>
          <cell r="S194">
            <v>32683208</v>
          </cell>
          <cell r="T194">
            <v>32683208</v>
          </cell>
          <cell r="U194">
            <v>32683208</v>
          </cell>
          <cell r="V194">
            <v>32683208</v>
          </cell>
          <cell r="X194">
            <v>359515288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SAN JACINTO</v>
          </cell>
          <cell r="E195">
            <v>8000266851</v>
          </cell>
          <cell r="I195">
            <v>992013824</v>
          </cell>
          <cell r="K195">
            <v>992013824</v>
          </cell>
          <cell r="L195">
            <v>82667819</v>
          </cell>
          <cell r="M195">
            <v>330671276</v>
          </cell>
          <cell r="N195">
            <v>4</v>
          </cell>
          <cell r="O195">
            <v>413339095</v>
          </cell>
          <cell r="P195">
            <v>82667819</v>
          </cell>
          <cell r="Q195">
            <v>82667819</v>
          </cell>
          <cell r="R195">
            <v>82667819</v>
          </cell>
          <cell r="S195">
            <v>82667819</v>
          </cell>
          <cell r="T195">
            <v>82667819</v>
          </cell>
          <cell r="U195">
            <v>82667819</v>
          </cell>
          <cell r="V195">
            <v>82667819</v>
          </cell>
          <cell r="X195">
            <v>909346009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SAN JACINTO DEL CAUCA</v>
          </cell>
          <cell r="E196">
            <v>8060038841</v>
          </cell>
          <cell r="H196" t="str">
            <v>No. 0925 del 3 de abril de 2017</v>
          </cell>
          <cell r="I196">
            <v>497100336</v>
          </cell>
          <cell r="K196">
            <v>497100336</v>
          </cell>
          <cell r="L196">
            <v>41425028</v>
          </cell>
          <cell r="M196">
            <v>165700112</v>
          </cell>
          <cell r="N196">
            <v>4</v>
          </cell>
          <cell r="O196">
            <v>207125140</v>
          </cell>
          <cell r="P196">
            <v>41425028</v>
          </cell>
          <cell r="Q196">
            <v>41425028</v>
          </cell>
          <cell r="R196">
            <v>41425028</v>
          </cell>
          <cell r="S196">
            <v>41425028</v>
          </cell>
          <cell r="T196">
            <v>41425028</v>
          </cell>
          <cell r="U196">
            <v>41425028</v>
          </cell>
          <cell r="V196">
            <v>41425028</v>
          </cell>
          <cell r="X196">
            <v>455675308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S.JUAN NEPOMUCENO</v>
          </cell>
          <cell r="E197">
            <v>8000371752</v>
          </cell>
          <cell r="I197">
            <v>1172905632</v>
          </cell>
          <cell r="K197">
            <v>1172905632</v>
          </cell>
          <cell r="L197">
            <v>97742136</v>
          </cell>
          <cell r="M197">
            <v>390968544</v>
          </cell>
          <cell r="N197">
            <v>4</v>
          </cell>
          <cell r="O197">
            <v>488710680</v>
          </cell>
          <cell r="P197">
            <v>97742136</v>
          </cell>
          <cell r="Q197">
            <v>97742136</v>
          </cell>
          <cell r="R197">
            <v>97742136</v>
          </cell>
          <cell r="S197">
            <v>97742136</v>
          </cell>
          <cell r="T197">
            <v>97742136</v>
          </cell>
          <cell r="U197">
            <v>97742136</v>
          </cell>
          <cell r="V197">
            <v>97742136</v>
          </cell>
          <cell r="X197">
            <v>1075163496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S.MARTIN DE LOBA</v>
          </cell>
          <cell r="E198">
            <v>8000434862</v>
          </cell>
          <cell r="I198">
            <v>566329552</v>
          </cell>
          <cell r="K198">
            <v>566329552</v>
          </cell>
          <cell r="L198">
            <v>47194129</v>
          </cell>
          <cell r="M198">
            <v>188776516</v>
          </cell>
          <cell r="N198">
            <v>4</v>
          </cell>
          <cell r="O198">
            <v>235970645</v>
          </cell>
          <cell r="P198">
            <v>47194129</v>
          </cell>
          <cell r="Q198">
            <v>47194129</v>
          </cell>
          <cell r="R198">
            <v>47194129</v>
          </cell>
          <cell r="S198">
            <v>47194129</v>
          </cell>
          <cell r="T198">
            <v>47194129</v>
          </cell>
          <cell r="U198">
            <v>47194129</v>
          </cell>
          <cell r="V198">
            <v>47194129</v>
          </cell>
          <cell r="X198">
            <v>519135419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SAN PABLO</v>
          </cell>
          <cell r="E199">
            <v>8904802036</v>
          </cell>
          <cell r="I199">
            <v>1131512448</v>
          </cell>
          <cell r="K199">
            <v>1131512448</v>
          </cell>
          <cell r="L199">
            <v>94292704</v>
          </cell>
          <cell r="M199">
            <v>377170816</v>
          </cell>
          <cell r="N199">
            <v>4</v>
          </cell>
          <cell r="O199">
            <v>471463520</v>
          </cell>
          <cell r="P199">
            <v>94292704</v>
          </cell>
          <cell r="Q199">
            <v>94292704</v>
          </cell>
          <cell r="R199">
            <v>94292704</v>
          </cell>
          <cell r="S199">
            <v>94292704</v>
          </cell>
          <cell r="T199">
            <v>94292704</v>
          </cell>
          <cell r="U199">
            <v>94292704</v>
          </cell>
          <cell r="V199">
            <v>94292704</v>
          </cell>
          <cell r="X199">
            <v>1037219744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SANTA CATALINA</v>
          </cell>
          <cell r="E200">
            <v>8904800695</v>
          </cell>
          <cell r="I200">
            <v>374143584</v>
          </cell>
          <cell r="K200">
            <v>374143584</v>
          </cell>
          <cell r="L200">
            <v>31178632</v>
          </cell>
          <cell r="M200">
            <v>124714528</v>
          </cell>
          <cell r="N200">
            <v>4</v>
          </cell>
          <cell r="O200">
            <v>155893160</v>
          </cell>
          <cell r="P200">
            <v>31178632</v>
          </cell>
          <cell r="Q200">
            <v>31178632</v>
          </cell>
          <cell r="R200">
            <v>31178632</v>
          </cell>
          <cell r="S200">
            <v>31178632</v>
          </cell>
          <cell r="T200">
            <v>31178632</v>
          </cell>
          <cell r="U200">
            <v>31178632</v>
          </cell>
          <cell r="V200">
            <v>31178632</v>
          </cell>
          <cell r="X200">
            <v>342964952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SANTA ROSA</v>
          </cell>
          <cell r="E201">
            <v>8904813433</v>
          </cell>
          <cell r="I201">
            <v>848031072</v>
          </cell>
          <cell r="K201">
            <v>848031072</v>
          </cell>
          <cell r="L201">
            <v>70669256</v>
          </cell>
          <cell r="M201">
            <v>282677024</v>
          </cell>
          <cell r="N201">
            <v>4</v>
          </cell>
          <cell r="O201">
            <v>353346280</v>
          </cell>
          <cell r="P201">
            <v>70669256</v>
          </cell>
          <cell r="Q201">
            <v>70669256</v>
          </cell>
          <cell r="R201">
            <v>70669256</v>
          </cell>
          <cell r="S201">
            <v>70669256</v>
          </cell>
          <cell r="T201">
            <v>70669256</v>
          </cell>
          <cell r="U201">
            <v>70669256</v>
          </cell>
          <cell r="V201">
            <v>70669256</v>
          </cell>
          <cell r="X201">
            <v>777361816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SANTA ROSA DEL SUR</v>
          </cell>
          <cell r="E202">
            <v>8000490179</v>
          </cell>
          <cell r="I202">
            <v>984999840</v>
          </cell>
          <cell r="K202">
            <v>984999840</v>
          </cell>
          <cell r="L202">
            <v>82083320</v>
          </cell>
          <cell r="M202">
            <v>328333280</v>
          </cell>
          <cell r="N202">
            <v>4</v>
          </cell>
          <cell r="O202">
            <v>410416600</v>
          </cell>
          <cell r="P202">
            <v>82083320</v>
          </cell>
          <cell r="Q202">
            <v>82083320</v>
          </cell>
          <cell r="R202">
            <v>82083320</v>
          </cell>
          <cell r="S202">
            <v>82083320</v>
          </cell>
          <cell r="T202">
            <v>82083320</v>
          </cell>
          <cell r="U202">
            <v>82083320</v>
          </cell>
          <cell r="V202">
            <v>82083320</v>
          </cell>
          <cell r="X202">
            <v>902916520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SIMITI</v>
          </cell>
          <cell r="E203">
            <v>8904800061</v>
          </cell>
          <cell r="I203">
            <v>548244912</v>
          </cell>
          <cell r="K203">
            <v>548244912</v>
          </cell>
          <cell r="L203">
            <v>45687076</v>
          </cell>
          <cell r="M203">
            <v>182748304</v>
          </cell>
          <cell r="N203">
            <v>4</v>
          </cell>
          <cell r="O203">
            <v>228435380</v>
          </cell>
          <cell r="P203">
            <v>45687076</v>
          </cell>
          <cell r="Q203">
            <v>45687076</v>
          </cell>
          <cell r="R203">
            <v>45687076</v>
          </cell>
          <cell r="S203">
            <v>45687076</v>
          </cell>
          <cell r="T203">
            <v>45687076</v>
          </cell>
          <cell r="U203">
            <v>45687076</v>
          </cell>
          <cell r="V203">
            <v>45687076</v>
          </cell>
          <cell r="X203">
            <v>502557836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SOPLAVIENTO</v>
          </cell>
          <cell r="E204">
            <v>8000356779</v>
          </cell>
          <cell r="G204" t="str">
            <v>No. 4091 del 16-noviembre-2016</v>
          </cell>
          <cell r="H204" t="str">
            <v>No. 3106 del 26-09-2017</v>
          </cell>
          <cell r="I204">
            <v>264388920</v>
          </cell>
          <cell r="K204">
            <v>264388920</v>
          </cell>
          <cell r="L204">
            <v>22032410</v>
          </cell>
          <cell r="M204">
            <v>0</v>
          </cell>
          <cell r="N204">
            <v>0</v>
          </cell>
          <cell r="O204">
            <v>110162050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220324100</v>
          </cell>
          <cell r="V204">
            <v>22032410</v>
          </cell>
          <cell r="X204">
            <v>242356510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TALAIGUA NUEVO</v>
          </cell>
          <cell r="E205">
            <v>8000955301</v>
          </cell>
          <cell r="I205">
            <v>575028144</v>
          </cell>
          <cell r="K205">
            <v>575028144</v>
          </cell>
          <cell r="L205">
            <v>47919012</v>
          </cell>
          <cell r="M205">
            <v>191676048</v>
          </cell>
          <cell r="N205">
            <v>4</v>
          </cell>
          <cell r="O205">
            <v>239595060</v>
          </cell>
          <cell r="P205">
            <v>47919012</v>
          </cell>
          <cell r="Q205">
            <v>47919012</v>
          </cell>
          <cell r="R205">
            <v>47919012</v>
          </cell>
          <cell r="S205">
            <v>47919012</v>
          </cell>
          <cell r="T205">
            <v>47919012</v>
          </cell>
          <cell r="U205">
            <v>47919012</v>
          </cell>
          <cell r="V205">
            <v>47919012</v>
          </cell>
          <cell r="X205">
            <v>527109132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TIQUISIO</v>
          </cell>
          <cell r="E206">
            <v>8002552139</v>
          </cell>
          <cell r="I206">
            <v>1063426752</v>
          </cell>
          <cell r="K206">
            <v>1063426752</v>
          </cell>
          <cell r="L206">
            <v>88618896</v>
          </cell>
          <cell r="M206">
            <v>354475584</v>
          </cell>
          <cell r="N206">
            <v>4</v>
          </cell>
          <cell r="O206">
            <v>443094480</v>
          </cell>
          <cell r="P206">
            <v>88618896</v>
          </cell>
          <cell r="Q206">
            <v>88618896</v>
          </cell>
          <cell r="R206">
            <v>88618896</v>
          </cell>
          <cell r="S206">
            <v>88618896</v>
          </cell>
          <cell r="T206">
            <v>88618896</v>
          </cell>
          <cell r="U206">
            <v>88618896</v>
          </cell>
          <cell r="V206">
            <v>88618896</v>
          </cell>
          <cell r="X206">
            <v>974807856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TURBACO</v>
          </cell>
          <cell r="E207">
            <v>8904811490</v>
          </cell>
          <cell r="I207">
            <v>1477574272</v>
          </cell>
          <cell r="K207">
            <v>1477574272</v>
          </cell>
          <cell r="L207">
            <v>123131189</v>
          </cell>
          <cell r="M207">
            <v>492524756</v>
          </cell>
          <cell r="N207">
            <v>4</v>
          </cell>
          <cell r="O207">
            <v>615655945</v>
          </cell>
          <cell r="P207">
            <v>123131189</v>
          </cell>
          <cell r="Q207">
            <v>123131189</v>
          </cell>
          <cell r="R207">
            <v>123131189</v>
          </cell>
          <cell r="S207">
            <v>123131189</v>
          </cell>
          <cell r="T207">
            <v>123131189</v>
          </cell>
          <cell r="U207">
            <v>123131189</v>
          </cell>
          <cell r="V207">
            <v>123131189</v>
          </cell>
          <cell r="X207">
            <v>1354443079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TURBANA</v>
          </cell>
          <cell r="E208">
            <v>8904813243</v>
          </cell>
          <cell r="I208">
            <v>480773312</v>
          </cell>
          <cell r="K208">
            <v>480773312</v>
          </cell>
          <cell r="L208">
            <v>40064443</v>
          </cell>
          <cell r="M208">
            <v>160257772</v>
          </cell>
          <cell r="N208">
            <v>4</v>
          </cell>
          <cell r="O208">
            <v>200322215</v>
          </cell>
          <cell r="P208">
            <v>40064443</v>
          </cell>
          <cell r="Q208">
            <v>40064443</v>
          </cell>
          <cell r="R208">
            <v>40064443</v>
          </cell>
          <cell r="S208">
            <v>40064443</v>
          </cell>
          <cell r="T208">
            <v>40064443</v>
          </cell>
          <cell r="U208">
            <v>40064443</v>
          </cell>
          <cell r="V208">
            <v>40064443</v>
          </cell>
          <cell r="X208">
            <v>440708873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VILLANUEVA</v>
          </cell>
          <cell r="E209">
            <v>8904811928</v>
          </cell>
          <cell r="I209">
            <v>867926400</v>
          </cell>
          <cell r="K209">
            <v>867926400</v>
          </cell>
          <cell r="L209">
            <v>72327200</v>
          </cell>
          <cell r="M209">
            <v>289308800</v>
          </cell>
          <cell r="N209">
            <v>4</v>
          </cell>
          <cell r="O209">
            <v>361636000</v>
          </cell>
          <cell r="P209">
            <v>72327200</v>
          </cell>
          <cell r="Q209">
            <v>72327200</v>
          </cell>
          <cell r="R209">
            <v>72327200</v>
          </cell>
          <cell r="S209">
            <v>72327200</v>
          </cell>
          <cell r="T209">
            <v>72327200</v>
          </cell>
          <cell r="U209">
            <v>72327200</v>
          </cell>
          <cell r="V209">
            <v>72327200</v>
          </cell>
          <cell r="X209">
            <v>795599200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ZAMBRANO</v>
          </cell>
          <cell r="E210">
            <v>8904811777</v>
          </cell>
          <cell r="I210">
            <v>336765320</v>
          </cell>
          <cell r="K210">
            <v>336765320</v>
          </cell>
          <cell r="L210">
            <v>28063777</v>
          </cell>
          <cell r="M210">
            <v>112255108</v>
          </cell>
          <cell r="N210">
            <v>4</v>
          </cell>
          <cell r="O210">
            <v>140318885</v>
          </cell>
          <cell r="P210">
            <v>28063777</v>
          </cell>
          <cell r="Q210">
            <v>28063777</v>
          </cell>
          <cell r="R210">
            <v>28063777</v>
          </cell>
          <cell r="S210">
            <v>28063777</v>
          </cell>
          <cell r="T210">
            <v>28063777</v>
          </cell>
          <cell r="U210">
            <v>28063777</v>
          </cell>
          <cell r="V210">
            <v>28063777</v>
          </cell>
          <cell r="X210">
            <v>308701547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CARTAGENA</v>
          </cell>
          <cell r="E211">
            <v>8904801844</v>
          </cell>
          <cell r="F211" t="str">
            <v>CERTIFICADO</v>
          </cell>
          <cell r="G211" t="str">
            <v>No. 2943 del 15-septiembre-2017</v>
          </cell>
          <cell r="H211" t="str">
            <v>Medida cautelar de suspension de giros </v>
          </cell>
          <cell r="I211">
            <v>12019323648</v>
          </cell>
          <cell r="K211">
            <v>12019323648</v>
          </cell>
          <cell r="L211">
            <v>1001610304</v>
          </cell>
          <cell r="M211">
            <v>3004830912</v>
          </cell>
          <cell r="N211">
            <v>3</v>
          </cell>
          <cell r="O211">
            <v>5008051520</v>
          </cell>
          <cell r="P211">
            <v>2003220608</v>
          </cell>
          <cell r="Q211">
            <v>1001610304</v>
          </cell>
          <cell r="R211">
            <v>1001610304</v>
          </cell>
          <cell r="S211">
            <v>1001610304</v>
          </cell>
          <cell r="T211">
            <v>1001610304</v>
          </cell>
          <cell r="U211">
            <v>0</v>
          </cell>
          <cell r="V211">
            <v>0</v>
          </cell>
          <cell r="X211">
            <v>9014492736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MAGANGUE</v>
          </cell>
          <cell r="E212">
            <v>8000284322</v>
          </cell>
          <cell r="F212" t="str">
            <v>CERTIFICADO</v>
          </cell>
          <cell r="I212">
            <v>3950024704</v>
          </cell>
          <cell r="K212">
            <v>3950024704</v>
          </cell>
          <cell r="L212">
            <v>329168725</v>
          </cell>
          <cell r="M212">
            <v>1316674900</v>
          </cell>
          <cell r="N212">
            <v>4</v>
          </cell>
          <cell r="O212">
            <v>1645843625</v>
          </cell>
          <cell r="P212">
            <v>329168725</v>
          </cell>
          <cell r="Q212">
            <v>329168725</v>
          </cell>
          <cell r="R212">
            <v>329168725</v>
          </cell>
          <cell r="S212">
            <v>329168725</v>
          </cell>
          <cell r="T212">
            <v>329168725</v>
          </cell>
          <cell r="U212">
            <v>329168725</v>
          </cell>
          <cell r="V212">
            <v>329168725</v>
          </cell>
          <cell r="X212">
            <v>3620855975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ALMEIDA</v>
          </cell>
          <cell r="E213">
            <v>8918012813</v>
          </cell>
          <cell r="I213">
            <v>28863290</v>
          </cell>
          <cell r="K213">
            <v>28863290</v>
          </cell>
          <cell r="L213">
            <v>2405274</v>
          </cell>
          <cell r="M213">
            <v>9621096</v>
          </cell>
          <cell r="N213">
            <v>4</v>
          </cell>
          <cell r="O213">
            <v>12026370</v>
          </cell>
          <cell r="P213">
            <v>2405274</v>
          </cell>
          <cell r="Q213">
            <v>2405274</v>
          </cell>
          <cell r="R213">
            <v>2405274</v>
          </cell>
          <cell r="S213">
            <v>2405274</v>
          </cell>
          <cell r="T213">
            <v>2405274</v>
          </cell>
          <cell r="U213">
            <v>2405274</v>
          </cell>
          <cell r="V213">
            <v>2405274</v>
          </cell>
          <cell r="X213">
            <v>26458014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AQUITANIA</v>
          </cell>
          <cell r="E214">
            <v>8000775455</v>
          </cell>
          <cell r="I214">
            <v>439906504</v>
          </cell>
          <cell r="K214">
            <v>439906504</v>
          </cell>
          <cell r="L214">
            <v>36658875</v>
          </cell>
          <cell r="M214">
            <v>146635500</v>
          </cell>
          <cell r="N214">
            <v>4</v>
          </cell>
          <cell r="O214">
            <v>183294375</v>
          </cell>
          <cell r="P214">
            <v>36658875</v>
          </cell>
          <cell r="Q214">
            <v>36658875</v>
          </cell>
          <cell r="R214">
            <v>36658875</v>
          </cell>
          <cell r="S214">
            <v>36658875</v>
          </cell>
          <cell r="T214">
            <v>36658875</v>
          </cell>
          <cell r="U214">
            <v>36658875</v>
          </cell>
          <cell r="V214">
            <v>36658875</v>
          </cell>
          <cell r="X214">
            <v>403247625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ARCABUCO</v>
          </cell>
          <cell r="E215">
            <v>8000637911</v>
          </cell>
          <cell r="I215">
            <v>118438184</v>
          </cell>
          <cell r="K215">
            <v>118438184</v>
          </cell>
          <cell r="L215">
            <v>9869849</v>
          </cell>
          <cell r="M215">
            <v>39479396</v>
          </cell>
          <cell r="N215">
            <v>4</v>
          </cell>
          <cell r="O215">
            <v>49349245</v>
          </cell>
          <cell r="P215">
            <v>9869849</v>
          </cell>
          <cell r="Q215">
            <v>9869849</v>
          </cell>
          <cell r="R215">
            <v>9869849</v>
          </cell>
          <cell r="S215">
            <v>9869849</v>
          </cell>
          <cell r="T215">
            <v>9869849</v>
          </cell>
          <cell r="U215">
            <v>9869849</v>
          </cell>
          <cell r="V215">
            <v>9869849</v>
          </cell>
          <cell r="X215">
            <v>108568339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BELEN</v>
          </cell>
          <cell r="E216">
            <v>8000991994</v>
          </cell>
          <cell r="I216">
            <v>179947360</v>
          </cell>
          <cell r="K216">
            <v>179947360</v>
          </cell>
          <cell r="L216">
            <v>14995613</v>
          </cell>
          <cell r="M216">
            <v>59982452</v>
          </cell>
          <cell r="N216">
            <v>4</v>
          </cell>
          <cell r="O216">
            <v>74978065</v>
          </cell>
          <cell r="P216">
            <v>14995613</v>
          </cell>
          <cell r="Q216">
            <v>14995613</v>
          </cell>
          <cell r="R216">
            <v>14995613</v>
          </cell>
          <cell r="S216">
            <v>14995613</v>
          </cell>
          <cell r="T216">
            <v>14995613</v>
          </cell>
          <cell r="U216">
            <v>14995613</v>
          </cell>
          <cell r="V216">
            <v>14995613</v>
          </cell>
          <cell r="X216">
            <v>164951743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BERBEO</v>
          </cell>
          <cell r="E217">
            <v>8000993905</v>
          </cell>
          <cell r="I217">
            <v>31210076</v>
          </cell>
          <cell r="K217">
            <v>31210076</v>
          </cell>
          <cell r="L217">
            <v>2600840</v>
          </cell>
          <cell r="M217">
            <v>10403360</v>
          </cell>
          <cell r="N217">
            <v>4</v>
          </cell>
          <cell r="O217">
            <v>13004200</v>
          </cell>
          <cell r="P217">
            <v>2600840</v>
          </cell>
          <cell r="Q217">
            <v>2600840</v>
          </cell>
          <cell r="R217">
            <v>2600840</v>
          </cell>
          <cell r="S217">
            <v>2600840</v>
          </cell>
          <cell r="T217">
            <v>2600840</v>
          </cell>
          <cell r="U217">
            <v>2600840</v>
          </cell>
          <cell r="V217">
            <v>2600840</v>
          </cell>
          <cell r="X217">
            <v>28609240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BETEITIVA</v>
          </cell>
          <cell r="E218">
            <v>8000172880</v>
          </cell>
          <cell r="I218">
            <v>45853260</v>
          </cell>
          <cell r="K218">
            <v>45853260</v>
          </cell>
          <cell r="L218">
            <v>3821105</v>
          </cell>
          <cell r="M218">
            <v>15284420</v>
          </cell>
          <cell r="N218">
            <v>4</v>
          </cell>
          <cell r="O218">
            <v>19105525</v>
          </cell>
          <cell r="P218">
            <v>3821105</v>
          </cell>
          <cell r="Q218">
            <v>3821105</v>
          </cell>
          <cell r="R218">
            <v>3821105</v>
          </cell>
          <cell r="S218">
            <v>3821105</v>
          </cell>
          <cell r="T218">
            <v>3821105</v>
          </cell>
          <cell r="U218">
            <v>3821105</v>
          </cell>
          <cell r="V218">
            <v>3821105</v>
          </cell>
          <cell r="X218">
            <v>42032155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BOAVITA</v>
          </cell>
          <cell r="E219">
            <v>8918562945</v>
          </cell>
          <cell r="I219">
            <v>152349320</v>
          </cell>
          <cell r="K219">
            <v>152349320</v>
          </cell>
          <cell r="L219">
            <v>12695777</v>
          </cell>
          <cell r="M219">
            <v>50783108</v>
          </cell>
          <cell r="N219">
            <v>4</v>
          </cell>
          <cell r="O219">
            <v>63478885</v>
          </cell>
          <cell r="P219">
            <v>12695777</v>
          </cell>
          <cell r="Q219">
            <v>12695777</v>
          </cell>
          <cell r="R219">
            <v>12695777</v>
          </cell>
          <cell r="S219">
            <v>12695777</v>
          </cell>
          <cell r="T219">
            <v>12695777</v>
          </cell>
          <cell r="U219">
            <v>12695777</v>
          </cell>
          <cell r="V219">
            <v>12695777</v>
          </cell>
          <cell r="X219">
            <v>139653547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BOYACA</v>
          </cell>
          <cell r="E220">
            <v>8000233837</v>
          </cell>
          <cell r="I220">
            <v>121267268</v>
          </cell>
          <cell r="K220">
            <v>121267268</v>
          </cell>
          <cell r="L220">
            <v>10105606</v>
          </cell>
          <cell r="M220">
            <v>40422424</v>
          </cell>
          <cell r="N220">
            <v>4</v>
          </cell>
          <cell r="O220">
            <v>50528030</v>
          </cell>
          <cell r="P220">
            <v>10105606</v>
          </cell>
          <cell r="Q220">
            <v>10105606</v>
          </cell>
          <cell r="R220">
            <v>10105606</v>
          </cell>
          <cell r="S220">
            <v>10105606</v>
          </cell>
          <cell r="T220">
            <v>10105606</v>
          </cell>
          <cell r="U220">
            <v>10105606</v>
          </cell>
          <cell r="V220">
            <v>10105606</v>
          </cell>
          <cell r="X220">
            <v>111161666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BRICEÑO</v>
          </cell>
          <cell r="E221">
            <v>8000997211</v>
          </cell>
          <cell r="I221">
            <v>45423582</v>
          </cell>
          <cell r="K221">
            <v>45423582</v>
          </cell>
          <cell r="L221">
            <v>3785299</v>
          </cell>
          <cell r="M221">
            <v>15141196</v>
          </cell>
          <cell r="N221">
            <v>4</v>
          </cell>
          <cell r="O221">
            <v>18926495</v>
          </cell>
          <cell r="P221">
            <v>3785299</v>
          </cell>
          <cell r="Q221">
            <v>3785299</v>
          </cell>
          <cell r="R221">
            <v>3785299</v>
          </cell>
          <cell r="S221">
            <v>3785299</v>
          </cell>
          <cell r="T221">
            <v>3785299</v>
          </cell>
          <cell r="U221">
            <v>3785299</v>
          </cell>
          <cell r="V221">
            <v>3785299</v>
          </cell>
          <cell r="X221">
            <v>41638289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BUENAVISTA</v>
          </cell>
          <cell r="E222">
            <v>8918082600</v>
          </cell>
          <cell r="I222">
            <v>105252928</v>
          </cell>
          <cell r="K222">
            <v>105252928</v>
          </cell>
          <cell r="L222">
            <v>8771077</v>
          </cell>
          <cell r="M222">
            <v>35084308</v>
          </cell>
          <cell r="N222">
            <v>4</v>
          </cell>
          <cell r="O222">
            <v>43855385</v>
          </cell>
          <cell r="P222">
            <v>8771077</v>
          </cell>
          <cell r="Q222">
            <v>8771077</v>
          </cell>
          <cell r="R222">
            <v>8771077</v>
          </cell>
          <cell r="S222">
            <v>8771077</v>
          </cell>
          <cell r="T222">
            <v>8771077</v>
          </cell>
          <cell r="U222">
            <v>8771077</v>
          </cell>
          <cell r="V222">
            <v>8771077</v>
          </cell>
          <cell r="X222">
            <v>96481847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BUSBANZA</v>
          </cell>
          <cell r="E223">
            <v>8000997148</v>
          </cell>
          <cell r="I223">
            <v>11642256</v>
          </cell>
          <cell r="K223">
            <v>11642256</v>
          </cell>
          <cell r="L223">
            <v>970188</v>
          </cell>
          <cell r="M223">
            <v>3880752</v>
          </cell>
          <cell r="N223">
            <v>4</v>
          </cell>
          <cell r="O223">
            <v>4850940</v>
          </cell>
          <cell r="P223">
            <v>970188</v>
          </cell>
          <cell r="Q223">
            <v>970188</v>
          </cell>
          <cell r="R223">
            <v>970188</v>
          </cell>
          <cell r="S223">
            <v>970188</v>
          </cell>
          <cell r="T223">
            <v>970188</v>
          </cell>
          <cell r="U223">
            <v>970188</v>
          </cell>
          <cell r="V223">
            <v>970188</v>
          </cell>
          <cell r="X223">
            <v>10672068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CALDAS</v>
          </cell>
          <cell r="E224">
            <v>8918017964</v>
          </cell>
          <cell r="I224">
            <v>60929226</v>
          </cell>
          <cell r="K224">
            <v>60929226</v>
          </cell>
          <cell r="L224">
            <v>5077436</v>
          </cell>
          <cell r="M224">
            <v>20309744</v>
          </cell>
          <cell r="N224">
            <v>4</v>
          </cell>
          <cell r="O224">
            <v>25387180</v>
          </cell>
          <cell r="P224">
            <v>5077436</v>
          </cell>
          <cell r="Q224">
            <v>5077436</v>
          </cell>
          <cell r="R224">
            <v>5077436</v>
          </cell>
          <cell r="S224">
            <v>5077436</v>
          </cell>
          <cell r="T224">
            <v>5077436</v>
          </cell>
          <cell r="U224">
            <v>5077436</v>
          </cell>
          <cell r="V224">
            <v>5077436</v>
          </cell>
          <cell r="X224">
            <v>55851796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CAMPOHERMOSO</v>
          </cell>
          <cell r="E225">
            <v>8000283933</v>
          </cell>
          <cell r="I225">
            <v>61284201</v>
          </cell>
          <cell r="K225">
            <v>61284201</v>
          </cell>
          <cell r="L225">
            <v>5107017</v>
          </cell>
          <cell r="M225">
            <v>20428068</v>
          </cell>
          <cell r="N225">
            <v>4</v>
          </cell>
          <cell r="O225">
            <v>25535085</v>
          </cell>
          <cell r="P225">
            <v>5107017</v>
          </cell>
          <cell r="Q225">
            <v>5107017</v>
          </cell>
          <cell r="R225">
            <v>5107017</v>
          </cell>
          <cell r="S225">
            <v>5107017</v>
          </cell>
          <cell r="T225">
            <v>5107017</v>
          </cell>
          <cell r="U225">
            <v>5107017</v>
          </cell>
          <cell r="V225">
            <v>5107017</v>
          </cell>
          <cell r="X225">
            <v>56177187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CERINZA</v>
          </cell>
          <cell r="E226">
            <v>8918578053</v>
          </cell>
          <cell r="I226">
            <v>61029095</v>
          </cell>
          <cell r="K226">
            <v>61029095</v>
          </cell>
          <cell r="L226">
            <v>5085758</v>
          </cell>
          <cell r="M226">
            <v>20343032</v>
          </cell>
          <cell r="N226">
            <v>4</v>
          </cell>
          <cell r="O226">
            <v>25428790</v>
          </cell>
          <cell r="P226">
            <v>5085758</v>
          </cell>
          <cell r="Q226">
            <v>5085758</v>
          </cell>
          <cell r="R226">
            <v>5085758</v>
          </cell>
          <cell r="S226">
            <v>5085758</v>
          </cell>
          <cell r="T226">
            <v>5085758</v>
          </cell>
          <cell r="U226">
            <v>5085758</v>
          </cell>
          <cell r="V226">
            <v>5085758</v>
          </cell>
          <cell r="X226">
            <v>55943338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CHINAVITA</v>
          </cell>
          <cell r="E227">
            <v>8918013574</v>
          </cell>
          <cell r="I227">
            <v>55404174</v>
          </cell>
          <cell r="K227">
            <v>55404174</v>
          </cell>
          <cell r="L227">
            <v>4617015</v>
          </cell>
          <cell r="M227">
            <v>18468060</v>
          </cell>
          <cell r="N227">
            <v>4</v>
          </cell>
          <cell r="O227">
            <v>23085075</v>
          </cell>
          <cell r="P227">
            <v>4617015</v>
          </cell>
          <cell r="Q227">
            <v>4617015</v>
          </cell>
          <cell r="R227">
            <v>4617015</v>
          </cell>
          <cell r="S227">
            <v>4617015</v>
          </cell>
          <cell r="T227">
            <v>4617015</v>
          </cell>
          <cell r="U227">
            <v>4617015</v>
          </cell>
          <cell r="V227">
            <v>4617015</v>
          </cell>
          <cell r="X227">
            <v>50787165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CHIQUINQUIRA</v>
          </cell>
          <cell r="E228">
            <v>8918004750</v>
          </cell>
          <cell r="I228">
            <v>914089968</v>
          </cell>
          <cell r="K228">
            <v>914089968</v>
          </cell>
          <cell r="L228">
            <v>76174164</v>
          </cell>
          <cell r="M228">
            <v>304696656</v>
          </cell>
          <cell r="N228">
            <v>4</v>
          </cell>
          <cell r="O228">
            <v>380870820</v>
          </cell>
          <cell r="P228">
            <v>76174164</v>
          </cell>
          <cell r="Q228">
            <v>76174164</v>
          </cell>
          <cell r="R228">
            <v>76174164</v>
          </cell>
          <cell r="S228">
            <v>76174164</v>
          </cell>
          <cell r="T228">
            <v>76174164</v>
          </cell>
          <cell r="U228">
            <v>76174164</v>
          </cell>
          <cell r="V228">
            <v>76174164</v>
          </cell>
          <cell r="X228">
            <v>837915804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CHISCAS</v>
          </cell>
          <cell r="E229">
            <v>8000748599</v>
          </cell>
          <cell r="I229">
            <v>101004756</v>
          </cell>
          <cell r="K229">
            <v>101004756</v>
          </cell>
          <cell r="L229">
            <v>8417063</v>
          </cell>
          <cell r="M229">
            <v>33668252</v>
          </cell>
          <cell r="N229">
            <v>4</v>
          </cell>
          <cell r="O229">
            <v>42085315</v>
          </cell>
          <cell r="P229">
            <v>8417063</v>
          </cell>
          <cell r="Q229">
            <v>8417063</v>
          </cell>
          <cell r="R229">
            <v>8417063</v>
          </cell>
          <cell r="S229">
            <v>8417063</v>
          </cell>
          <cell r="T229">
            <v>8417063</v>
          </cell>
          <cell r="U229">
            <v>8417063</v>
          </cell>
          <cell r="V229">
            <v>8417063</v>
          </cell>
          <cell r="X229">
            <v>92587693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CHITA</v>
          </cell>
          <cell r="E230">
            <v>8918019620</v>
          </cell>
          <cell r="I230">
            <v>404976744</v>
          </cell>
          <cell r="K230">
            <v>404976744</v>
          </cell>
          <cell r="L230">
            <v>33748062</v>
          </cell>
          <cell r="M230">
            <v>134992248</v>
          </cell>
          <cell r="N230">
            <v>4</v>
          </cell>
          <cell r="O230">
            <v>168740310</v>
          </cell>
          <cell r="P230">
            <v>33748062</v>
          </cell>
          <cell r="Q230">
            <v>33748062</v>
          </cell>
          <cell r="R230">
            <v>33748062</v>
          </cell>
          <cell r="S230">
            <v>33748062</v>
          </cell>
          <cell r="T230">
            <v>33748062</v>
          </cell>
          <cell r="U230">
            <v>33748062</v>
          </cell>
          <cell r="V230">
            <v>33748062</v>
          </cell>
          <cell r="X230">
            <v>371228682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CHITARAQUE</v>
          </cell>
          <cell r="E231">
            <v>8000344760</v>
          </cell>
          <cell r="I231">
            <v>119889607</v>
          </cell>
          <cell r="K231">
            <v>119889607</v>
          </cell>
          <cell r="L231">
            <v>9990801</v>
          </cell>
          <cell r="M231">
            <v>39963204</v>
          </cell>
          <cell r="N231">
            <v>4</v>
          </cell>
          <cell r="O231">
            <v>49954005</v>
          </cell>
          <cell r="P231">
            <v>9990801</v>
          </cell>
          <cell r="Q231">
            <v>9990801</v>
          </cell>
          <cell r="R231">
            <v>9990801</v>
          </cell>
          <cell r="S231">
            <v>9990801</v>
          </cell>
          <cell r="T231">
            <v>9990801</v>
          </cell>
          <cell r="U231">
            <v>9990801</v>
          </cell>
          <cell r="V231">
            <v>9990801</v>
          </cell>
          <cell r="X231">
            <v>109898811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CHIVATA</v>
          </cell>
          <cell r="E232">
            <v>8000149891</v>
          </cell>
          <cell r="I232">
            <v>60997112</v>
          </cell>
          <cell r="K232">
            <v>60997112</v>
          </cell>
          <cell r="L232">
            <v>5083093</v>
          </cell>
          <cell r="M232">
            <v>20332372</v>
          </cell>
          <cell r="N232">
            <v>4</v>
          </cell>
          <cell r="O232">
            <v>25415465</v>
          </cell>
          <cell r="P232">
            <v>5083093</v>
          </cell>
          <cell r="Q232">
            <v>5083093</v>
          </cell>
          <cell r="R232">
            <v>5083093</v>
          </cell>
          <cell r="S232">
            <v>5083093</v>
          </cell>
          <cell r="T232">
            <v>5083093</v>
          </cell>
          <cell r="U232">
            <v>5083093</v>
          </cell>
          <cell r="V232">
            <v>5083093</v>
          </cell>
          <cell r="X232">
            <v>55914023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CIENAGA</v>
          </cell>
          <cell r="E233">
            <v>8918019881</v>
          </cell>
          <cell r="I233">
            <v>93770752</v>
          </cell>
          <cell r="K233">
            <v>93770752</v>
          </cell>
          <cell r="L233">
            <v>7814229</v>
          </cell>
          <cell r="M233">
            <v>31256916</v>
          </cell>
          <cell r="N233">
            <v>4</v>
          </cell>
          <cell r="O233">
            <v>39071145</v>
          </cell>
          <cell r="P233">
            <v>7814229</v>
          </cell>
          <cell r="Q233">
            <v>7814229</v>
          </cell>
          <cell r="R233">
            <v>7814229</v>
          </cell>
          <cell r="S233">
            <v>7814229</v>
          </cell>
          <cell r="T233">
            <v>7814229</v>
          </cell>
          <cell r="U233">
            <v>7814229</v>
          </cell>
          <cell r="V233">
            <v>7814229</v>
          </cell>
          <cell r="X233">
            <v>85956519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COMBITA</v>
          </cell>
          <cell r="E234">
            <v>8918019321</v>
          </cell>
          <cell r="I234">
            <v>165705308</v>
          </cell>
          <cell r="K234">
            <v>165705308</v>
          </cell>
          <cell r="L234">
            <v>13808776</v>
          </cell>
          <cell r="M234">
            <v>55235104</v>
          </cell>
          <cell r="N234">
            <v>4</v>
          </cell>
          <cell r="O234">
            <v>69043880</v>
          </cell>
          <cell r="P234">
            <v>13808776</v>
          </cell>
          <cell r="Q234">
            <v>13808776</v>
          </cell>
          <cell r="R234">
            <v>13808776</v>
          </cell>
          <cell r="S234">
            <v>13808776</v>
          </cell>
          <cell r="T234">
            <v>13808776</v>
          </cell>
          <cell r="U234">
            <v>13808776</v>
          </cell>
          <cell r="V234">
            <v>13808776</v>
          </cell>
          <cell r="X234">
            <v>151896536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COPER</v>
          </cell>
          <cell r="E235">
            <v>8918013639</v>
          </cell>
          <cell r="I235">
            <v>72093180</v>
          </cell>
          <cell r="K235">
            <v>72093180</v>
          </cell>
          <cell r="L235">
            <v>6007765</v>
          </cell>
          <cell r="M235">
            <v>24031060</v>
          </cell>
          <cell r="N235">
            <v>4</v>
          </cell>
          <cell r="O235">
            <v>30038825</v>
          </cell>
          <cell r="P235">
            <v>6007765</v>
          </cell>
          <cell r="Q235">
            <v>6007765</v>
          </cell>
          <cell r="R235">
            <v>6007765</v>
          </cell>
          <cell r="S235">
            <v>6007765</v>
          </cell>
          <cell r="T235">
            <v>6007765</v>
          </cell>
          <cell r="U235">
            <v>6007765</v>
          </cell>
          <cell r="V235">
            <v>6007765</v>
          </cell>
          <cell r="X235">
            <v>66085415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CORRALES</v>
          </cell>
          <cell r="E236">
            <v>8918557482</v>
          </cell>
          <cell r="I236">
            <v>40888371</v>
          </cell>
          <cell r="K236">
            <v>40888371</v>
          </cell>
          <cell r="L236">
            <v>3407364</v>
          </cell>
          <cell r="M236">
            <v>13629456</v>
          </cell>
          <cell r="N236">
            <v>4</v>
          </cell>
          <cell r="O236">
            <v>17036820</v>
          </cell>
          <cell r="P236">
            <v>3407364</v>
          </cell>
          <cell r="Q236">
            <v>3407364</v>
          </cell>
          <cell r="R236">
            <v>3407364</v>
          </cell>
          <cell r="S236">
            <v>3407364</v>
          </cell>
          <cell r="T236">
            <v>3407364</v>
          </cell>
          <cell r="U236">
            <v>3407364</v>
          </cell>
          <cell r="V236">
            <v>3407364</v>
          </cell>
          <cell r="X236">
            <v>37481004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COVARACHIA</v>
          </cell>
          <cell r="E237">
            <v>8918579202</v>
          </cell>
          <cell r="I237">
            <v>80256608</v>
          </cell>
          <cell r="K237">
            <v>80256608</v>
          </cell>
          <cell r="L237">
            <v>6688051</v>
          </cell>
          <cell r="M237">
            <v>26752204</v>
          </cell>
          <cell r="N237">
            <v>4</v>
          </cell>
          <cell r="O237">
            <v>33440255</v>
          </cell>
          <cell r="P237">
            <v>6688051</v>
          </cell>
          <cell r="Q237">
            <v>6688051</v>
          </cell>
          <cell r="R237">
            <v>6688051</v>
          </cell>
          <cell r="S237">
            <v>6688051</v>
          </cell>
          <cell r="T237">
            <v>6688051</v>
          </cell>
          <cell r="U237">
            <v>6688051</v>
          </cell>
          <cell r="V237">
            <v>6688051</v>
          </cell>
          <cell r="X237">
            <v>73568561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CUBARA</v>
          </cell>
          <cell r="E238">
            <v>8000991962</v>
          </cell>
          <cell r="I238">
            <v>186246644</v>
          </cell>
          <cell r="K238">
            <v>186246644</v>
          </cell>
          <cell r="L238">
            <v>15520554</v>
          </cell>
          <cell r="M238">
            <v>62082216</v>
          </cell>
          <cell r="N238">
            <v>4</v>
          </cell>
          <cell r="O238">
            <v>77602770</v>
          </cell>
          <cell r="P238">
            <v>15520554</v>
          </cell>
          <cell r="Q238">
            <v>15520554</v>
          </cell>
          <cell r="R238">
            <v>15520554</v>
          </cell>
          <cell r="S238">
            <v>15520554</v>
          </cell>
          <cell r="T238">
            <v>15520554</v>
          </cell>
          <cell r="U238">
            <v>15520554</v>
          </cell>
          <cell r="V238">
            <v>15520554</v>
          </cell>
          <cell r="X238">
            <v>170726094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CUCAITA</v>
          </cell>
          <cell r="E239">
            <v>8918020891</v>
          </cell>
          <cell r="I239">
            <v>100021866</v>
          </cell>
          <cell r="K239">
            <v>100021866</v>
          </cell>
          <cell r="L239">
            <v>8335156</v>
          </cell>
          <cell r="M239">
            <v>33340624</v>
          </cell>
          <cell r="N239">
            <v>4</v>
          </cell>
          <cell r="O239">
            <v>41675780</v>
          </cell>
          <cell r="P239">
            <v>8335156</v>
          </cell>
          <cell r="Q239">
            <v>8335156</v>
          </cell>
          <cell r="R239">
            <v>8335156</v>
          </cell>
          <cell r="S239">
            <v>8335156</v>
          </cell>
          <cell r="T239">
            <v>8335156</v>
          </cell>
          <cell r="U239">
            <v>8335156</v>
          </cell>
          <cell r="V239">
            <v>8335156</v>
          </cell>
          <cell r="X239">
            <v>91686716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CUITIVA</v>
          </cell>
          <cell r="E240">
            <v>8918557697</v>
          </cell>
          <cell r="I240">
            <v>40007025</v>
          </cell>
          <cell r="K240">
            <v>40007025</v>
          </cell>
          <cell r="L240">
            <v>3333919</v>
          </cell>
          <cell r="M240">
            <v>13335676</v>
          </cell>
          <cell r="N240">
            <v>4</v>
          </cell>
          <cell r="O240">
            <v>16669595</v>
          </cell>
          <cell r="P240">
            <v>3333919</v>
          </cell>
          <cell r="Q240">
            <v>3333919</v>
          </cell>
          <cell r="R240">
            <v>3333919</v>
          </cell>
          <cell r="S240">
            <v>3333919</v>
          </cell>
          <cell r="T240">
            <v>3333919</v>
          </cell>
          <cell r="U240">
            <v>3333919</v>
          </cell>
          <cell r="V240">
            <v>3333919</v>
          </cell>
          <cell r="X240">
            <v>36673109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CHIQUIZA</v>
          </cell>
          <cell r="E241">
            <v>8000997234</v>
          </cell>
          <cell r="I241">
            <v>112310098</v>
          </cell>
          <cell r="K241">
            <v>112310098</v>
          </cell>
          <cell r="L241">
            <v>9359175</v>
          </cell>
          <cell r="M241">
            <v>37436700</v>
          </cell>
          <cell r="N241">
            <v>4</v>
          </cell>
          <cell r="O241">
            <v>46795875</v>
          </cell>
          <cell r="P241">
            <v>9359175</v>
          </cell>
          <cell r="Q241">
            <v>9359175</v>
          </cell>
          <cell r="R241">
            <v>9359175</v>
          </cell>
          <cell r="S241">
            <v>9359175</v>
          </cell>
          <cell r="T241">
            <v>9359175</v>
          </cell>
          <cell r="U241">
            <v>9359175</v>
          </cell>
          <cell r="V241">
            <v>9359175</v>
          </cell>
          <cell r="X241">
            <v>102950925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CHIVOR</v>
          </cell>
          <cell r="E242">
            <v>8001311779</v>
          </cell>
          <cell r="I242">
            <v>38602686</v>
          </cell>
          <cell r="K242">
            <v>38602686</v>
          </cell>
          <cell r="L242">
            <v>3216891</v>
          </cell>
          <cell r="M242">
            <v>12867564</v>
          </cell>
          <cell r="N242">
            <v>4</v>
          </cell>
          <cell r="O242">
            <v>16084455</v>
          </cell>
          <cell r="P242">
            <v>3216891</v>
          </cell>
          <cell r="Q242">
            <v>3216891</v>
          </cell>
          <cell r="R242">
            <v>3216891</v>
          </cell>
          <cell r="S242">
            <v>3216891</v>
          </cell>
          <cell r="T242">
            <v>3216891</v>
          </cell>
          <cell r="U242">
            <v>3216891</v>
          </cell>
          <cell r="V242">
            <v>3216891</v>
          </cell>
          <cell r="X242">
            <v>35385801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EL COCUY</v>
          </cell>
          <cell r="E243">
            <v>8918578440</v>
          </cell>
          <cell r="I243">
            <v>117709796</v>
          </cell>
          <cell r="K243">
            <v>117709796</v>
          </cell>
          <cell r="L243">
            <v>9809150</v>
          </cell>
          <cell r="M243">
            <v>39236600</v>
          </cell>
          <cell r="N243">
            <v>4</v>
          </cell>
          <cell r="O243">
            <v>49045750</v>
          </cell>
          <cell r="P243">
            <v>9809150</v>
          </cell>
          <cell r="Q243">
            <v>9809150</v>
          </cell>
          <cell r="R243">
            <v>9809150</v>
          </cell>
          <cell r="S243">
            <v>9809150</v>
          </cell>
          <cell r="T243">
            <v>9809150</v>
          </cell>
          <cell r="U243">
            <v>9809150</v>
          </cell>
          <cell r="V243">
            <v>9809150</v>
          </cell>
          <cell r="X243">
            <v>107900650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EL ESPINO</v>
          </cell>
          <cell r="E244">
            <v>8000310732</v>
          </cell>
          <cell r="I244">
            <v>63799968</v>
          </cell>
          <cell r="K244">
            <v>63799968</v>
          </cell>
          <cell r="L244">
            <v>5316664</v>
          </cell>
          <cell r="M244">
            <v>21266656</v>
          </cell>
          <cell r="N244">
            <v>4</v>
          </cell>
          <cell r="O244">
            <v>26583320</v>
          </cell>
          <cell r="P244">
            <v>5316664</v>
          </cell>
          <cell r="Q244">
            <v>5316664</v>
          </cell>
          <cell r="R244">
            <v>5316664</v>
          </cell>
          <cell r="S244">
            <v>5316664</v>
          </cell>
          <cell r="T244">
            <v>5316664</v>
          </cell>
          <cell r="U244">
            <v>5316664</v>
          </cell>
          <cell r="V244">
            <v>5316664</v>
          </cell>
          <cell r="X244">
            <v>58483304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FIRAVITOBA</v>
          </cell>
          <cell r="E245">
            <v>8918562880</v>
          </cell>
          <cell r="I245">
            <v>75035825</v>
          </cell>
          <cell r="K245">
            <v>75035825</v>
          </cell>
          <cell r="L245">
            <v>6252985</v>
          </cell>
          <cell r="M245">
            <v>25011940</v>
          </cell>
          <cell r="N245">
            <v>4</v>
          </cell>
          <cell r="O245">
            <v>31264925</v>
          </cell>
          <cell r="P245">
            <v>6252985</v>
          </cell>
          <cell r="Q245">
            <v>6252985</v>
          </cell>
          <cell r="R245">
            <v>6252985</v>
          </cell>
          <cell r="S245">
            <v>6252985</v>
          </cell>
          <cell r="T245">
            <v>6252985</v>
          </cell>
          <cell r="U245">
            <v>6252985</v>
          </cell>
          <cell r="V245">
            <v>6252985</v>
          </cell>
          <cell r="X245">
            <v>68782835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FLORESTA</v>
          </cell>
          <cell r="E246">
            <v>8000263681</v>
          </cell>
          <cell r="I246">
            <v>68464400</v>
          </cell>
          <cell r="K246">
            <v>68464400</v>
          </cell>
          <cell r="L246">
            <v>5705367</v>
          </cell>
          <cell r="M246">
            <v>22821468</v>
          </cell>
          <cell r="N246">
            <v>4</v>
          </cell>
          <cell r="O246">
            <v>28526835</v>
          </cell>
          <cell r="P246">
            <v>5705367</v>
          </cell>
          <cell r="Q246">
            <v>5705367</v>
          </cell>
          <cell r="R246">
            <v>5705367</v>
          </cell>
          <cell r="S246">
            <v>5705367</v>
          </cell>
          <cell r="T246">
            <v>5705367</v>
          </cell>
          <cell r="U246">
            <v>5705367</v>
          </cell>
          <cell r="V246">
            <v>5705367</v>
          </cell>
          <cell r="X246">
            <v>62759037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GACHANTIVA</v>
          </cell>
          <cell r="E247">
            <v>8000200459</v>
          </cell>
          <cell r="I247">
            <v>90713348</v>
          </cell>
          <cell r="K247">
            <v>90713348</v>
          </cell>
          <cell r="L247">
            <v>7559446</v>
          </cell>
          <cell r="M247">
            <v>30237784</v>
          </cell>
          <cell r="N247">
            <v>4</v>
          </cell>
          <cell r="O247">
            <v>37797230</v>
          </cell>
          <cell r="P247">
            <v>7559446</v>
          </cell>
          <cell r="Q247">
            <v>7559446</v>
          </cell>
          <cell r="R247">
            <v>7559446</v>
          </cell>
          <cell r="S247">
            <v>7559446</v>
          </cell>
          <cell r="T247">
            <v>7559446</v>
          </cell>
          <cell r="U247">
            <v>7559446</v>
          </cell>
          <cell r="V247">
            <v>7559446</v>
          </cell>
          <cell r="X247">
            <v>83153906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GAMEZA</v>
          </cell>
          <cell r="E248">
            <v>8918577641</v>
          </cell>
          <cell r="I248">
            <v>117234108</v>
          </cell>
          <cell r="K248">
            <v>117234108</v>
          </cell>
          <cell r="L248">
            <v>9769509</v>
          </cell>
          <cell r="M248">
            <v>39078036</v>
          </cell>
          <cell r="N248">
            <v>4</v>
          </cell>
          <cell r="O248">
            <v>48847545</v>
          </cell>
          <cell r="P248">
            <v>9769509</v>
          </cell>
          <cell r="Q248">
            <v>9769509</v>
          </cell>
          <cell r="R248">
            <v>9769509</v>
          </cell>
          <cell r="S248">
            <v>9769509</v>
          </cell>
          <cell r="T248">
            <v>9769509</v>
          </cell>
          <cell r="U248">
            <v>9769509</v>
          </cell>
          <cell r="V248">
            <v>9769509</v>
          </cell>
          <cell r="X248">
            <v>107464599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GARAGOA</v>
          </cell>
          <cell r="E249">
            <v>8000256088</v>
          </cell>
          <cell r="I249">
            <v>252994468</v>
          </cell>
          <cell r="K249">
            <v>252994468</v>
          </cell>
          <cell r="L249">
            <v>21082872</v>
          </cell>
          <cell r="M249">
            <v>84331488</v>
          </cell>
          <cell r="N249">
            <v>4</v>
          </cell>
          <cell r="O249">
            <v>105414360</v>
          </cell>
          <cell r="P249">
            <v>21082872</v>
          </cell>
          <cell r="Q249">
            <v>21082872</v>
          </cell>
          <cell r="R249">
            <v>21082872</v>
          </cell>
          <cell r="S249">
            <v>21082872</v>
          </cell>
          <cell r="T249">
            <v>21082872</v>
          </cell>
          <cell r="U249">
            <v>21082872</v>
          </cell>
          <cell r="V249">
            <v>21082872</v>
          </cell>
          <cell r="X249">
            <v>231911592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GUACAMAYAS</v>
          </cell>
          <cell r="E250">
            <v>8000126311</v>
          </cell>
          <cell r="I250">
            <v>42080718</v>
          </cell>
          <cell r="K250">
            <v>42080718</v>
          </cell>
          <cell r="L250">
            <v>3506727</v>
          </cell>
          <cell r="M250">
            <v>14026908</v>
          </cell>
          <cell r="N250">
            <v>4</v>
          </cell>
          <cell r="O250">
            <v>17533635</v>
          </cell>
          <cell r="P250">
            <v>3506727</v>
          </cell>
          <cell r="Q250">
            <v>3506727</v>
          </cell>
          <cell r="R250">
            <v>3506727</v>
          </cell>
          <cell r="S250">
            <v>3506727</v>
          </cell>
          <cell r="T250">
            <v>3506727</v>
          </cell>
          <cell r="U250">
            <v>3506727</v>
          </cell>
          <cell r="V250">
            <v>3506727</v>
          </cell>
          <cell r="X250">
            <v>38573997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GUATEQUE</v>
          </cell>
          <cell r="E251">
            <v>8000136839</v>
          </cell>
          <cell r="I251">
            <v>178025816</v>
          </cell>
          <cell r="K251">
            <v>178025816</v>
          </cell>
          <cell r="L251">
            <v>14835485</v>
          </cell>
          <cell r="M251">
            <v>59341940</v>
          </cell>
          <cell r="N251">
            <v>4</v>
          </cell>
          <cell r="O251">
            <v>74177425</v>
          </cell>
          <cell r="P251">
            <v>14835485</v>
          </cell>
          <cell r="Q251">
            <v>14835485</v>
          </cell>
          <cell r="R251">
            <v>14835485</v>
          </cell>
          <cell r="S251">
            <v>14835485</v>
          </cell>
          <cell r="T251">
            <v>14835485</v>
          </cell>
          <cell r="U251">
            <v>14835485</v>
          </cell>
          <cell r="V251">
            <v>14835485</v>
          </cell>
          <cell r="X251">
            <v>163190335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GUAYATA</v>
          </cell>
          <cell r="E252">
            <v>8918008968</v>
          </cell>
          <cell r="I252">
            <v>67814294</v>
          </cell>
          <cell r="K252">
            <v>67814294</v>
          </cell>
          <cell r="L252">
            <v>5651191</v>
          </cell>
          <cell r="M252">
            <v>22604764</v>
          </cell>
          <cell r="N252">
            <v>4</v>
          </cell>
          <cell r="O252">
            <v>28255955</v>
          </cell>
          <cell r="P252">
            <v>5651191</v>
          </cell>
          <cell r="Q252">
            <v>5651191</v>
          </cell>
          <cell r="R252">
            <v>5651191</v>
          </cell>
          <cell r="S252">
            <v>5651191</v>
          </cell>
          <cell r="T252">
            <v>5651191</v>
          </cell>
          <cell r="U252">
            <v>5651191</v>
          </cell>
          <cell r="V252">
            <v>5651191</v>
          </cell>
          <cell r="X252">
            <v>62163101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GUICAN</v>
          </cell>
          <cell r="E253">
            <v>8000992029</v>
          </cell>
          <cell r="I253">
            <v>108252648</v>
          </cell>
          <cell r="K253">
            <v>108252648</v>
          </cell>
          <cell r="L253">
            <v>9021054</v>
          </cell>
          <cell r="M253">
            <v>36084216</v>
          </cell>
          <cell r="N253">
            <v>4</v>
          </cell>
          <cell r="O253">
            <v>45105270</v>
          </cell>
          <cell r="P253">
            <v>9021054</v>
          </cell>
          <cell r="Q253">
            <v>9021054</v>
          </cell>
          <cell r="R253">
            <v>9021054</v>
          </cell>
          <cell r="S253">
            <v>9021054</v>
          </cell>
          <cell r="T253">
            <v>9021054</v>
          </cell>
          <cell r="U253">
            <v>9021054</v>
          </cell>
          <cell r="V253">
            <v>9021054</v>
          </cell>
          <cell r="X253">
            <v>99231594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IZA</v>
          </cell>
          <cell r="E254">
            <v>8918560773</v>
          </cell>
          <cell r="I254">
            <v>30086593</v>
          </cell>
          <cell r="K254">
            <v>30086593</v>
          </cell>
          <cell r="L254">
            <v>2507216</v>
          </cell>
          <cell r="M254">
            <v>10028864</v>
          </cell>
          <cell r="N254">
            <v>4</v>
          </cell>
          <cell r="O254">
            <v>12536080</v>
          </cell>
          <cell r="P254">
            <v>2507216</v>
          </cell>
          <cell r="Q254">
            <v>2507216</v>
          </cell>
          <cell r="R254">
            <v>2507216</v>
          </cell>
          <cell r="S254">
            <v>2507216</v>
          </cell>
          <cell r="T254">
            <v>2507216</v>
          </cell>
          <cell r="U254">
            <v>2507216</v>
          </cell>
          <cell r="V254">
            <v>2507216</v>
          </cell>
          <cell r="X254">
            <v>27579376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JENESANO</v>
          </cell>
          <cell r="E255">
            <v>8918013764</v>
          </cell>
          <cell r="I255">
            <v>147503804</v>
          </cell>
          <cell r="K255">
            <v>147503804</v>
          </cell>
          <cell r="L255">
            <v>12291984</v>
          </cell>
          <cell r="M255">
            <v>49167936</v>
          </cell>
          <cell r="N255">
            <v>4</v>
          </cell>
          <cell r="O255">
            <v>61459920</v>
          </cell>
          <cell r="P255">
            <v>12291984</v>
          </cell>
          <cell r="Q255">
            <v>12291984</v>
          </cell>
          <cell r="R255">
            <v>12291984</v>
          </cell>
          <cell r="S255">
            <v>12291984</v>
          </cell>
          <cell r="T255">
            <v>12291984</v>
          </cell>
          <cell r="U255">
            <v>12291984</v>
          </cell>
          <cell r="V255">
            <v>12291984</v>
          </cell>
          <cell r="X255">
            <v>135211824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JERICO</v>
          </cell>
          <cell r="E256">
            <v>8918565932</v>
          </cell>
          <cell r="I256">
            <v>113374412</v>
          </cell>
          <cell r="K256">
            <v>113374412</v>
          </cell>
          <cell r="L256">
            <v>9447868</v>
          </cell>
          <cell r="M256">
            <v>37791472</v>
          </cell>
          <cell r="N256">
            <v>4</v>
          </cell>
          <cell r="O256">
            <v>47239340</v>
          </cell>
          <cell r="P256">
            <v>9447868</v>
          </cell>
          <cell r="Q256">
            <v>9447868</v>
          </cell>
          <cell r="R256">
            <v>9447868</v>
          </cell>
          <cell r="S256">
            <v>9447868</v>
          </cell>
          <cell r="T256">
            <v>9447868</v>
          </cell>
          <cell r="U256">
            <v>9447868</v>
          </cell>
          <cell r="V256">
            <v>9447868</v>
          </cell>
          <cell r="X256">
            <v>103926548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LABRANZAGRANDE</v>
          </cell>
          <cell r="E257">
            <v>8000992068</v>
          </cell>
          <cell r="I257">
            <v>86301804</v>
          </cell>
          <cell r="K257">
            <v>86301804</v>
          </cell>
          <cell r="L257">
            <v>7191817</v>
          </cell>
          <cell r="M257">
            <v>28767268</v>
          </cell>
          <cell r="N257">
            <v>4</v>
          </cell>
          <cell r="O257">
            <v>35959085</v>
          </cell>
          <cell r="P257">
            <v>7191817</v>
          </cell>
          <cell r="Q257">
            <v>7191817</v>
          </cell>
          <cell r="R257">
            <v>7191817</v>
          </cell>
          <cell r="S257">
            <v>7191817</v>
          </cell>
          <cell r="T257">
            <v>7191817</v>
          </cell>
          <cell r="U257">
            <v>7191817</v>
          </cell>
          <cell r="V257">
            <v>7191817</v>
          </cell>
          <cell r="X257">
            <v>79109987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LA CAPILLA</v>
          </cell>
          <cell r="E258">
            <v>8000996655</v>
          </cell>
          <cell r="I258">
            <v>44704259</v>
          </cell>
          <cell r="K258">
            <v>44704259</v>
          </cell>
          <cell r="L258">
            <v>3725355</v>
          </cell>
          <cell r="M258">
            <v>14901420</v>
          </cell>
          <cell r="N258">
            <v>4</v>
          </cell>
          <cell r="O258">
            <v>18626775</v>
          </cell>
          <cell r="P258">
            <v>3725355</v>
          </cell>
          <cell r="Q258">
            <v>3725355</v>
          </cell>
          <cell r="R258">
            <v>3725355</v>
          </cell>
          <cell r="S258">
            <v>3725355</v>
          </cell>
          <cell r="T258">
            <v>3725355</v>
          </cell>
          <cell r="U258">
            <v>3725355</v>
          </cell>
          <cell r="V258">
            <v>3725355</v>
          </cell>
          <cell r="X258">
            <v>40978905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LA VICTORIA</v>
          </cell>
          <cell r="E259">
            <v>8000065412</v>
          </cell>
          <cell r="I259">
            <v>26552281</v>
          </cell>
          <cell r="K259">
            <v>26552281</v>
          </cell>
          <cell r="L259">
            <v>2212690</v>
          </cell>
          <cell r="M259">
            <v>8850760</v>
          </cell>
          <cell r="N259">
            <v>4</v>
          </cell>
          <cell r="O259">
            <v>11063450</v>
          </cell>
          <cell r="P259">
            <v>2212690</v>
          </cell>
          <cell r="Q259">
            <v>2212690</v>
          </cell>
          <cell r="R259">
            <v>2212690</v>
          </cell>
          <cell r="S259">
            <v>2212690</v>
          </cell>
          <cell r="T259">
            <v>2212690</v>
          </cell>
          <cell r="U259">
            <v>2212690</v>
          </cell>
          <cell r="V259">
            <v>2212690</v>
          </cell>
          <cell r="X259">
            <v>24339590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LA UVITA</v>
          </cell>
          <cell r="E260">
            <v>8918562572</v>
          </cell>
          <cell r="I260">
            <v>57090920</v>
          </cell>
          <cell r="K260">
            <v>57090920</v>
          </cell>
          <cell r="L260">
            <v>4757577</v>
          </cell>
          <cell r="M260">
            <v>19030308</v>
          </cell>
          <cell r="N260">
            <v>4</v>
          </cell>
          <cell r="O260">
            <v>23787885</v>
          </cell>
          <cell r="P260">
            <v>4757577</v>
          </cell>
          <cell r="Q260">
            <v>4757577</v>
          </cell>
          <cell r="R260">
            <v>4757577</v>
          </cell>
          <cell r="S260">
            <v>4757577</v>
          </cell>
          <cell r="T260">
            <v>4757577</v>
          </cell>
          <cell r="U260">
            <v>4757577</v>
          </cell>
          <cell r="V260">
            <v>4757577</v>
          </cell>
          <cell r="X260">
            <v>52333347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VILLA DE LEYVA</v>
          </cell>
          <cell r="E261">
            <v>8918012687</v>
          </cell>
          <cell r="I261">
            <v>243025216</v>
          </cell>
          <cell r="K261">
            <v>243025216</v>
          </cell>
          <cell r="L261">
            <v>20252101</v>
          </cell>
          <cell r="M261">
            <v>81008404</v>
          </cell>
          <cell r="N261">
            <v>4</v>
          </cell>
          <cell r="O261">
            <v>101260505</v>
          </cell>
          <cell r="P261">
            <v>20252101</v>
          </cell>
          <cell r="Q261">
            <v>20252101</v>
          </cell>
          <cell r="R261">
            <v>20252101</v>
          </cell>
          <cell r="S261">
            <v>20252101</v>
          </cell>
          <cell r="T261">
            <v>20252101</v>
          </cell>
          <cell r="U261">
            <v>20252101</v>
          </cell>
          <cell r="V261">
            <v>20252101</v>
          </cell>
          <cell r="X261">
            <v>222773111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MACANAL</v>
          </cell>
          <cell r="E262">
            <v>8918011291</v>
          </cell>
          <cell r="I262">
            <v>70058961</v>
          </cell>
          <cell r="K262">
            <v>70058961</v>
          </cell>
          <cell r="L262">
            <v>5838247</v>
          </cell>
          <cell r="M262">
            <v>23352988</v>
          </cell>
          <cell r="N262">
            <v>4</v>
          </cell>
          <cell r="O262">
            <v>29191235</v>
          </cell>
          <cell r="P262">
            <v>5838247</v>
          </cell>
          <cell r="Q262">
            <v>5838247</v>
          </cell>
          <cell r="R262">
            <v>5838247</v>
          </cell>
          <cell r="S262">
            <v>5838247</v>
          </cell>
          <cell r="T262">
            <v>5838247</v>
          </cell>
          <cell r="U262">
            <v>5838247</v>
          </cell>
          <cell r="V262">
            <v>5838247</v>
          </cell>
          <cell r="X262">
            <v>64220717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MARIPI</v>
          </cell>
          <cell r="E263">
            <v>8000247898</v>
          </cell>
          <cell r="I263">
            <v>147912018</v>
          </cell>
          <cell r="K263">
            <v>147912018</v>
          </cell>
          <cell r="L263">
            <v>12326002</v>
          </cell>
          <cell r="M263">
            <v>49304008</v>
          </cell>
          <cell r="N263">
            <v>4</v>
          </cell>
          <cell r="O263">
            <v>61630010</v>
          </cell>
          <cell r="P263">
            <v>12326002</v>
          </cell>
          <cell r="Q263">
            <v>12326002</v>
          </cell>
          <cell r="R263">
            <v>12326002</v>
          </cell>
          <cell r="S263">
            <v>12326002</v>
          </cell>
          <cell r="T263">
            <v>12326002</v>
          </cell>
          <cell r="U263">
            <v>12326002</v>
          </cell>
          <cell r="V263">
            <v>12326002</v>
          </cell>
          <cell r="X263">
            <v>135586022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MIRAFLORES</v>
          </cell>
          <cell r="E264">
            <v>8000296601</v>
          </cell>
          <cell r="I264">
            <v>138365620</v>
          </cell>
          <cell r="K264">
            <v>138365620</v>
          </cell>
          <cell r="L264">
            <v>11530468</v>
          </cell>
          <cell r="M264">
            <v>46121872</v>
          </cell>
          <cell r="N264">
            <v>4</v>
          </cell>
          <cell r="O264">
            <v>57652340</v>
          </cell>
          <cell r="P264">
            <v>11530468</v>
          </cell>
          <cell r="Q264">
            <v>11530468</v>
          </cell>
          <cell r="R264">
            <v>11530468</v>
          </cell>
          <cell r="S264">
            <v>11530468</v>
          </cell>
          <cell r="T264">
            <v>11530468</v>
          </cell>
          <cell r="U264">
            <v>11530468</v>
          </cell>
          <cell r="V264">
            <v>11530468</v>
          </cell>
          <cell r="X264">
            <v>126835148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MONGUA</v>
          </cell>
          <cell r="E265">
            <v>8918557357</v>
          </cell>
          <cell r="H265" t="str">
            <v>No. 0655 del 10 de marzo de 2017</v>
          </cell>
          <cell r="I265">
            <v>103815322</v>
          </cell>
          <cell r="K265">
            <v>103815322</v>
          </cell>
          <cell r="L265">
            <v>8651277</v>
          </cell>
          <cell r="M265">
            <v>34605108</v>
          </cell>
          <cell r="N265">
            <v>4</v>
          </cell>
          <cell r="O265">
            <v>43256385</v>
          </cell>
          <cell r="P265">
            <v>8651277</v>
          </cell>
          <cell r="Q265">
            <v>8651277</v>
          </cell>
          <cell r="R265">
            <v>8651277</v>
          </cell>
          <cell r="S265">
            <v>8651277</v>
          </cell>
          <cell r="T265">
            <v>8651277</v>
          </cell>
          <cell r="U265">
            <v>8651277</v>
          </cell>
          <cell r="V265">
            <v>8651277</v>
          </cell>
          <cell r="X265">
            <v>95164047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MONGUI</v>
          </cell>
          <cell r="E266">
            <v>8918565552</v>
          </cell>
          <cell r="I266">
            <v>90546784</v>
          </cell>
          <cell r="K266">
            <v>90546784</v>
          </cell>
          <cell r="L266">
            <v>7545565</v>
          </cell>
          <cell r="M266">
            <v>30182260</v>
          </cell>
          <cell r="N266">
            <v>4</v>
          </cell>
          <cell r="O266">
            <v>37727825</v>
          </cell>
          <cell r="P266">
            <v>7545565</v>
          </cell>
          <cell r="Q266">
            <v>7545565</v>
          </cell>
          <cell r="R266">
            <v>7545565</v>
          </cell>
          <cell r="S266">
            <v>7545565</v>
          </cell>
          <cell r="T266">
            <v>7545565</v>
          </cell>
          <cell r="U266">
            <v>7545565</v>
          </cell>
          <cell r="V266">
            <v>7545565</v>
          </cell>
          <cell r="X266">
            <v>83001215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MONIQUIRA</v>
          </cell>
          <cell r="E267">
            <v>8000996623</v>
          </cell>
          <cell r="I267">
            <v>394551192</v>
          </cell>
          <cell r="K267">
            <v>394551192</v>
          </cell>
          <cell r="L267">
            <v>32879266</v>
          </cell>
          <cell r="M267">
            <v>131517064</v>
          </cell>
          <cell r="N267">
            <v>4</v>
          </cell>
          <cell r="O267">
            <v>164396330</v>
          </cell>
          <cell r="P267">
            <v>32879266</v>
          </cell>
          <cell r="Q267">
            <v>32879266</v>
          </cell>
          <cell r="R267">
            <v>32879266</v>
          </cell>
          <cell r="S267">
            <v>32879266</v>
          </cell>
          <cell r="T267">
            <v>32879266</v>
          </cell>
          <cell r="U267">
            <v>32879266</v>
          </cell>
          <cell r="V267">
            <v>32879266</v>
          </cell>
          <cell r="X267">
            <v>361671926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MOTAVITA</v>
          </cell>
          <cell r="E268">
            <v>8918019946</v>
          </cell>
          <cell r="I268">
            <v>118731980</v>
          </cell>
          <cell r="K268">
            <v>118731980</v>
          </cell>
          <cell r="L268">
            <v>9894332</v>
          </cell>
          <cell r="M268">
            <v>39577328</v>
          </cell>
          <cell r="N268">
            <v>4</v>
          </cell>
          <cell r="O268">
            <v>49471660</v>
          </cell>
          <cell r="P268">
            <v>9894332</v>
          </cell>
          <cell r="Q268">
            <v>9894332</v>
          </cell>
          <cell r="R268">
            <v>9894332</v>
          </cell>
          <cell r="S268">
            <v>9894332</v>
          </cell>
          <cell r="T268">
            <v>9894332</v>
          </cell>
          <cell r="U268">
            <v>9894332</v>
          </cell>
          <cell r="V268">
            <v>9894332</v>
          </cell>
          <cell r="X268">
            <v>108837652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MUZO</v>
          </cell>
          <cell r="E269">
            <v>8000778087</v>
          </cell>
          <cell r="I269">
            <v>230666696</v>
          </cell>
          <cell r="K269">
            <v>230666696</v>
          </cell>
          <cell r="L269">
            <v>19222225</v>
          </cell>
          <cell r="M269">
            <v>76888900</v>
          </cell>
          <cell r="N269">
            <v>4</v>
          </cell>
          <cell r="O269">
            <v>96111125</v>
          </cell>
          <cell r="P269">
            <v>19222225</v>
          </cell>
          <cell r="Q269">
            <v>19222225</v>
          </cell>
          <cell r="R269">
            <v>19222225</v>
          </cell>
          <cell r="S269">
            <v>19222225</v>
          </cell>
          <cell r="T269">
            <v>19222225</v>
          </cell>
          <cell r="U269">
            <v>19222225</v>
          </cell>
          <cell r="V269">
            <v>19222225</v>
          </cell>
          <cell r="X269">
            <v>211444475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NOBSA</v>
          </cell>
          <cell r="E270">
            <v>8918552220</v>
          </cell>
          <cell r="G270" t="str">
            <v>No. 4091 del 16-noviembre-2016</v>
          </cell>
          <cell r="H270" t="str">
            <v>Medida cautelar de suspension de giros </v>
          </cell>
          <cell r="I270">
            <v>189615121</v>
          </cell>
          <cell r="K270">
            <v>189615121</v>
          </cell>
          <cell r="L270">
            <v>15801260</v>
          </cell>
          <cell r="M270">
            <v>0</v>
          </cell>
          <cell r="N270">
            <v>0</v>
          </cell>
          <cell r="O270">
            <v>79006300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NUEVO COLON</v>
          </cell>
          <cell r="E271">
            <v>8000330620</v>
          </cell>
          <cell r="I271">
            <v>94787468</v>
          </cell>
          <cell r="K271">
            <v>94787468</v>
          </cell>
          <cell r="L271">
            <v>7898956</v>
          </cell>
          <cell r="M271">
            <v>31595824</v>
          </cell>
          <cell r="N271">
            <v>4</v>
          </cell>
          <cell r="O271">
            <v>39494780</v>
          </cell>
          <cell r="P271">
            <v>7898956</v>
          </cell>
          <cell r="Q271">
            <v>7898956</v>
          </cell>
          <cell r="R271">
            <v>7898956</v>
          </cell>
          <cell r="S271">
            <v>7898956</v>
          </cell>
          <cell r="T271">
            <v>7898956</v>
          </cell>
          <cell r="U271">
            <v>7898956</v>
          </cell>
          <cell r="V271">
            <v>7898956</v>
          </cell>
          <cell r="X271">
            <v>86888516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OICATA</v>
          </cell>
          <cell r="E272">
            <v>8000261565</v>
          </cell>
          <cell r="I272">
            <v>51464887</v>
          </cell>
          <cell r="K272">
            <v>51464887</v>
          </cell>
          <cell r="L272">
            <v>4288741</v>
          </cell>
          <cell r="M272">
            <v>17154964</v>
          </cell>
          <cell r="N272">
            <v>4</v>
          </cell>
          <cell r="O272">
            <v>21443705</v>
          </cell>
          <cell r="P272">
            <v>4288741</v>
          </cell>
          <cell r="Q272">
            <v>4288741</v>
          </cell>
          <cell r="R272">
            <v>4288741</v>
          </cell>
          <cell r="S272">
            <v>4288741</v>
          </cell>
          <cell r="T272">
            <v>4288741</v>
          </cell>
          <cell r="U272">
            <v>4288741</v>
          </cell>
          <cell r="V272">
            <v>4288741</v>
          </cell>
          <cell r="X272">
            <v>47176151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OTANCHE</v>
          </cell>
          <cell r="E273">
            <v>8918013621</v>
          </cell>
          <cell r="I273">
            <v>213794156</v>
          </cell>
          <cell r="K273">
            <v>213794156</v>
          </cell>
          <cell r="L273">
            <v>17816180</v>
          </cell>
          <cell r="M273">
            <v>71264720</v>
          </cell>
          <cell r="N273">
            <v>4</v>
          </cell>
          <cell r="O273">
            <v>89080900</v>
          </cell>
          <cell r="P273">
            <v>17816180</v>
          </cell>
          <cell r="Q273">
            <v>17816180</v>
          </cell>
          <cell r="R273">
            <v>17816180</v>
          </cell>
          <cell r="S273">
            <v>17816180</v>
          </cell>
          <cell r="T273">
            <v>17816180</v>
          </cell>
          <cell r="U273">
            <v>17816180</v>
          </cell>
          <cell r="V273">
            <v>17816180</v>
          </cell>
          <cell r="X273">
            <v>195977980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PACHAVITA</v>
          </cell>
          <cell r="E274">
            <v>8000284616</v>
          </cell>
          <cell r="I274">
            <v>37947475</v>
          </cell>
          <cell r="K274">
            <v>37947475</v>
          </cell>
          <cell r="L274">
            <v>3162290</v>
          </cell>
          <cell r="M274">
            <v>12649160</v>
          </cell>
          <cell r="N274">
            <v>4</v>
          </cell>
          <cell r="O274">
            <v>15811450</v>
          </cell>
          <cell r="P274">
            <v>3162290</v>
          </cell>
          <cell r="Q274">
            <v>3162290</v>
          </cell>
          <cell r="R274">
            <v>3162290</v>
          </cell>
          <cell r="S274">
            <v>3162290</v>
          </cell>
          <cell r="T274">
            <v>3162290</v>
          </cell>
          <cell r="U274">
            <v>3162290</v>
          </cell>
          <cell r="V274">
            <v>3162290</v>
          </cell>
          <cell r="X274">
            <v>34785190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PAEZ</v>
          </cell>
          <cell r="E275">
            <v>8000495083</v>
          </cell>
          <cell r="I275">
            <v>57409402</v>
          </cell>
          <cell r="K275">
            <v>57409402</v>
          </cell>
          <cell r="L275">
            <v>4784117</v>
          </cell>
          <cell r="M275">
            <v>19136468</v>
          </cell>
          <cell r="N275">
            <v>4</v>
          </cell>
          <cell r="O275">
            <v>23920585</v>
          </cell>
          <cell r="P275">
            <v>4784117</v>
          </cell>
          <cell r="Q275">
            <v>4784117</v>
          </cell>
          <cell r="R275">
            <v>4784117</v>
          </cell>
          <cell r="S275">
            <v>4784117</v>
          </cell>
          <cell r="T275">
            <v>4784117</v>
          </cell>
          <cell r="U275">
            <v>4784117</v>
          </cell>
          <cell r="V275">
            <v>4784117</v>
          </cell>
          <cell r="X275">
            <v>52625287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PAIPA</v>
          </cell>
          <cell r="E276">
            <v>8918012401</v>
          </cell>
          <cell r="I276">
            <v>413821776</v>
          </cell>
          <cell r="K276">
            <v>413821776</v>
          </cell>
          <cell r="L276">
            <v>34485148</v>
          </cell>
          <cell r="M276">
            <v>137940592</v>
          </cell>
          <cell r="N276">
            <v>4</v>
          </cell>
          <cell r="O276">
            <v>172425740</v>
          </cell>
          <cell r="P276">
            <v>34485148</v>
          </cell>
          <cell r="Q276">
            <v>34485148</v>
          </cell>
          <cell r="R276">
            <v>34485148</v>
          </cell>
          <cell r="S276">
            <v>34485148</v>
          </cell>
          <cell r="T276">
            <v>34485148</v>
          </cell>
          <cell r="U276">
            <v>34485148</v>
          </cell>
          <cell r="V276">
            <v>34485148</v>
          </cell>
          <cell r="X276">
            <v>379336628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PAJARITO</v>
          </cell>
          <cell r="E277">
            <v>8000655937</v>
          </cell>
          <cell r="I277">
            <v>46674861</v>
          </cell>
          <cell r="K277">
            <v>46674861</v>
          </cell>
          <cell r="L277">
            <v>3889572</v>
          </cell>
          <cell r="M277">
            <v>15558288</v>
          </cell>
          <cell r="N277">
            <v>4</v>
          </cell>
          <cell r="O277">
            <v>19447860</v>
          </cell>
          <cell r="P277">
            <v>3889572</v>
          </cell>
          <cell r="Q277">
            <v>3889572</v>
          </cell>
          <cell r="R277">
            <v>3889572</v>
          </cell>
          <cell r="S277">
            <v>3889572</v>
          </cell>
          <cell r="T277">
            <v>3889572</v>
          </cell>
          <cell r="U277">
            <v>3889572</v>
          </cell>
          <cell r="V277">
            <v>3889572</v>
          </cell>
          <cell r="X277">
            <v>42785292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PANQUEBA</v>
          </cell>
          <cell r="E278">
            <v>8000126289</v>
          </cell>
          <cell r="I278">
            <v>45740925</v>
          </cell>
          <cell r="K278">
            <v>45740925</v>
          </cell>
          <cell r="L278">
            <v>3811744</v>
          </cell>
          <cell r="M278">
            <v>15246976</v>
          </cell>
          <cell r="N278">
            <v>4</v>
          </cell>
          <cell r="O278">
            <v>19058720</v>
          </cell>
          <cell r="P278">
            <v>3811744</v>
          </cell>
          <cell r="Q278">
            <v>3811744</v>
          </cell>
          <cell r="R278">
            <v>3811744</v>
          </cell>
          <cell r="S278">
            <v>3811744</v>
          </cell>
          <cell r="T278">
            <v>3811744</v>
          </cell>
          <cell r="U278">
            <v>3811744</v>
          </cell>
          <cell r="V278">
            <v>3811744</v>
          </cell>
          <cell r="X278">
            <v>41929184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PAUNA</v>
          </cell>
          <cell r="E279">
            <v>8918013685</v>
          </cell>
          <cell r="I279">
            <v>249164292</v>
          </cell>
          <cell r="K279">
            <v>249164292</v>
          </cell>
          <cell r="L279">
            <v>20763691</v>
          </cell>
          <cell r="M279">
            <v>83054764</v>
          </cell>
          <cell r="N279">
            <v>4</v>
          </cell>
          <cell r="O279">
            <v>103818455</v>
          </cell>
          <cell r="P279">
            <v>20763691</v>
          </cell>
          <cell r="Q279">
            <v>20763691</v>
          </cell>
          <cell r="R279">
            <v>20763691</v>
          </cell>
          <cell r="S279">
            <v>20763691</v>
          </cell>
          <cell r="T279">
            <v>20763691</v>
          </cell>
          <cell r="U279">
            <v>20763691</v>
          </cell>
          <cell r="V279">
            <v>20763691</v>
          </cell>
          <cell r="X279">
            <v>228400601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PAYA</v>
          </cell>
          <cell r="E280">
            <v>8000654115</v>
          </cell>
          <cell r="I280">
            <v>86796084</v>
          </cell>
          <cell r="K280">
            <v>86796084</v>
          </cell>
          <cell r="L280">
            <v>7233007</v>
          </cell>
          <cell r="M280">
            <v>28932028</v>
          </cell>
          <cell r="N280">
            <v>4</v>
          </cell>
          <cell r="O280">
            <v>36165035</v>
          </cell>
          <cell r="P280">
            <v>7233007</v>
          </cell>
          <cell r="Q280">
            <v>7233007</v>
          </cell>
          <cell r="R280">
            <v>7233007</v>
          </cell>
          <cell r="S280">
            <v>7233007</v>
          </cell>
          <cell r="T280">
            <v>7233007</v>
          </cell>
          <cell r="U280">
            <v>7233007</v>
          </cell>
          <cell r="V280">
            <v>7233007</v>
          </cell>
          <cell r="X280">
            <v>79563077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PAZ DE RIO</v>
          </cell>
          <cell r="E281">
            <v>8918550152</v>
          </cell>
          <cell r="I281">
            <v>76307617</v>
          </cell>
          <cell r="K281">
            <v>76307617</v>
          </cell>
          <cell r="L281">
            <v>6358968</v>
          </cell>
          <cell r="M281">
            <v>25435872</v>
          </cell>
          <cell r="N281">
            <v>4</v>
          </cell>
          <cell r="O281">
            <v>31794840</v>
          </cell>
          <cell r="P281">
            <v>6358968</v>
          </cell>
          <cell r="Q281">
            <v>6358968</v>
          </cell>
          <cell r="R281">
            <v>6358968</v>
          </cell>
          <cell r="S281">
            <v>6358968</v>
          </cell>
          <cell r="T281">
            <v>6358968</v>
          </cell>
          <cell r="U281">
            <v>6358968</v>
          </cell>
          <cell r="V281">
            <v>6358968</v>
          </cell>
          <cell r="X281">
            <v>69948648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PESCA</v>
          </cell>
          <cell r="E282">
            <v>8918564640</v>
          </cell>
          <cell r="I282">
            <v>189010160</v>
          </cell>
          <cell r="K282">
            <v>189010160</v>
          </cell>
          <cell r="L282">
            <v>15750847</v>
          </cell>
          <cell r="M282">
            <v>63003388</v>
          </cell>
          <cell r="N282">
            <v>4</v>
          </cell>
          <cell r="O282">
            <v>78754235</v>
          </cell>
          <cell r="P282">
            <v>15750847</v>
          </cell>
          <cell r="Q282">
            <v>15750847</v>
          </cell>
          <cell r="R282">
            <v>15750847</v>
          </cell>
          <cell r="S282">
            <v>15750847</v>
          </cell>
          <cell r="T282">
            <v>15750847</v>
          </cell>
          <cell r="U282">
            <v>15750847</v>
          </cell>
          <cell r="V282">
            <v>15750847</v>
          </cell>
          <cell r="X282">
            <v>173259317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PISVA</v>
          </cell>
          <cell r="E283">
            <v>8000663895</v>
          </cell>
          <cell r="I283">
            <v>57378875</v>
          </cell>
          <cell r="K283">
            <v>57378875</v>
          </cell>
          <cell r="L283">
            <v>4781573</v>
          </cell>
          <cell r="M283">
            <v>19126292</v>
          </cell>
          <cell r="N283">
            <v>4</v>
          </cell>
          <cell r="O283">
            <v>23907865</v>
          </cell>
          <cell r="P283">
            <v>4781573</v>
          </cell>
          <cell r="Q283">
            <v>4781573</v>
          </cell>
          <cell r="R283">
            <v>4781573</v>
          </cell>
          <cell r="S283">
            <v>4781573</v>
          </cell>
          <cell r="T283">
            <v>4781573</v>
          </cell>
          <cell r="U283">
            <v>4781573</v>
          </cell>
          <cell r="V283">
            <v>4781573</v>
          </cell>
          <cell r="X283">
            <v>52597303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PUERTO BOYACA</v>
          </cell>
          <cell r="E284">
            <v>8918004664</v>
          </cell>
          <cell r="I284">
            <v>1027887872</v>
          </cell>
          <cell r="K284">
            <v>1027887872</v>
          </cell>
          <cell r="L284">
            <v>85657323</v>
          </cell>
          <cell r="M284">
            <v>342629292</v>
          </cell>
          <cell r="N284">
            <v>4</v>
          </cell>
          <cell r="O284">
            <v>428286615</v>
          </cell>
          <cell r="P284">
            <v>85657323</v>
          </cell>
          <cell r="Q284">
            <v>85657323</v>
          </cell>
          <cell r="R284">
            <v>85657323</v>
          </cell>
          <cell r="S284">
            <v>85657323</v>
          </cell>
          <cell r="T284">
            <v>85657323</v>
          </cell>
          <cell r="U284">
            <v>85657323</v>
          </cell>
          <cell r="V284">
            <v>85657323</v>
          </cell>
          <cell r="X284">
            <v>942230553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QUIPAMA</v>
          </cell>
          <cell r="E285">
            <v>8000295135</v>
          </cell>
          <cell r="I285">
            <v>123612376</v>
          </cell>
          <cell r="K285">
            <v>123612376</v>
          </cell>
          <cell r="L285">
            <v>10301031</v>
          </cell>
          <cell r="M285">
            <v>41204124</v>
          </cell>
          <cell r="N285">
            <v>4</v>
          </cell>
          <cell r="O285">
            <v>51505155</v>
          </cell>
          <cell r="P285">
            <v>10301031</v>
          </cell>
          <cell r="Q285">
            <v>10301031</v>
          </cell>
          <cell r="R285">
            <v>10301031</v>
          </cell>
          <cell r="S285">
            <v>10301031</v>
          </cell>
          <cell r="T285">
            <v>10301031</v>
          </cell>
          <cell r="U285">
            <v>10301031</v>
          </cell>
          <cell r="V285">
            <v>10301031</v>
          </cell>
          <cell r="X285">
            <v>113311341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RAMIRIQUI</v>
          </cell>
          <cell r="E286">
            <v>8918012806</v>
          </cell>
          <cell r="I286">
            <v>267849464</v>
          </cell>
          <cell r="K286">
            <v>267849464</v>
          </cell>
          <cell r="L286">
            <v>22320789</v>
          </cell>
          <cell r="M286">
            <v>89283156</v>
          </cell>
          <cell r="N286">
            <v>4</v>
          </cell>
          <cell r="O286">
            <v>111603945</v>
          </cell>
          <cell r="P286">
            <v>22320789</v>
          </cell>
          <cell r="Q286">
            <v>22320789</v>
          </cell>
          <cell r="R286">
            <v>22320789</v>
          </cell>
          <cell r="S286">
            <v>22320789</v>
          </cell>
          <cell r="T286">
            <v>22320789</v>
          </cell>
          <cell r="U286">
            <v>22320789</v>
          </cell>
          <cell r="V286">
            <v>22320789</v>
          </cell>
          <cell r="X286">
            <v>245528679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RAQUIRA</v>
          </cell>
          <cell r="E287">
            <v>8918012440</v>
          </cell>
          <cell r="I287">
            <v>183104244</v>
          </cell>
          <cell r="K287">
            <v>183104244</v>
          </cell>
          <cell r="L287">
            <v>15258687</v>
          </cell>
          <cell r="M287">
            <v>61034748</v>
          </cell>
          <cell r="N287">
            <v>4</v>
          </cell>
          <cell r="O287">
            <v>76293435</v>
          </cell>
          <cell r="P287">
            <v>15258687</v>
          </cell>
          <cell r="Q287">
            <v>15258687</v>
          </cell>
          <cell r="R287">
            <v>15258687</v>
          </cell>
          <cell r="S287">
            <v>15258687</v>
          </cell>
          <cell r="T287">
            <v>15258687</v>
          </cell>
          <cell r="U287">
            <v>15258687</v>
          </cell>
          <cell r="V287">
            <v>15258687</v>
          </cell>
          <cell r="X287">
            <v>167845557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RONDON</v>
          </cell>
          <cell r="E288">
            <v>8918017703</v>
          </cell>
          <cell r="H288" t="str">
            <v>No. 1089 del 24 de abril de 2017</v>
          </cell>
          <cell r="I288">
            <v>55919198</v>
          </cell>
          <cell r="K288">
            <v>55919198</v>
          </cell>
          <cell r="L288">
            <v>4659933</v>
          </cell>
          <cell r="M288">
            <v>18639732</v>
          </cell>
          <cell r="N288">
            <v>4</v>
          </cell>
          <cell r="O288">
            <v>23299665</v>
          </cell>
          <cell r="P288">
            <v>4659933</v>
          </cell>
          <cell r="Q288">
            <v>4659933</v>
          </cell>
          <cell r="R288">
            <v>4659933</v>
          </cell>
          <cell r="S288">
            <v>4659933</v>
          </cell>
          <cell r="T288">
            <v>4659933</v>
          </cell>
          <cell r="U288">
            <v>4659933</v>
          </cell>
          <cell r="V288">
            <v>4659933</v>
          </cell>
          <cell r="X288">
            <v>51259263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SABOYA</v>
          </cell>
          <cell r="E289">
            <v>8000285171</v>
          </cell>
          <cell r="I289">
            <v>324718000</v>
          </cell>
          <cell r="K289">
            <v>324718000</v>
          </cell>
          <cell r="L289">
            <v>27059833</v>
          </cell>
          <cell r="M289">
            <v>108239332</v>
          </cell>
          <cell r="N289">
            <v>4</v>
          </cell>
          <cell r="O289">
            <v>135299165</v>
          </cell>
          <cell r="P289">
            <v>27059833</v>
          </cell>
          <cell r="Q289">
            <v>27059833</v>
          </cell>
          <cell r="R289">
            <v>27059833</v>
          </cell>
          <cell r="S289">
            <v>27059833</v>
          </cell>
          <cell r="T289">
            <v>27059833</v>
          </cell>
          <cell r="U289">
            <v>27059833</v>
          </cell>
          <cell r="V289">
            <v>27059833</v>
          </cell>
          <cell r="X289">
            <v>297658163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SACHICA</v>
          </cell>
          <cell r="E290">
            <v>8000198461</v>
          </cell>
          <cell r="I290">
            <v>87576634</v>
          </cell>
          <cell r="K290">
            <v>87576634</v>
          </cell>
          <cell r="L290">
            <v>7298053</v>
          </cell>
          <cell r="M290">
            <v>29192212</v>
          </cell>
          <cell r="N290">
            <v>4</v>
          </cell>
          <cell r="O290">
            <v>36490265</v>
          </cell>
          <cell r="P290">
            <v>7298053</v>
          </cell>
          <cell r="Q290">
            <v>7298053</v>
          </cell>
          <cell r="R290">
            <v>7298053</v>
          </cell>
          <cell r="S290">
            <v>7298053</v>
          </cell>
          <cell r="T290">
            <v>7298053</v>
          </cell>
          <cell r="U290">
            <v>7298053</v>
          </cell>
          <cell r="V290">
            <v>7298053</v>
          </cell>
          <cell r="X290">
            <v>80278583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SAMACA</v>
          </cell>
          <cell r="E291">
            <v>8000167579</v>
          </cell>
          <cell r="G291" t="str">
            <v>Medida cautelar Resolución 3446 del 25-10-2017</v>
          </cell>
          <cell r="I291">
            <v>430765960</v>
          </cell>
          <cell r="K291">
            <v>430765960</v>
          </cell>
          <cell r="L291">
            <v>35897163</v>
          </cell>
          <cell r="M291">
            <v>143588652</v>
          </cell>
          <cell r="N291">
            <v>4</v>
          </cell>
          <cell r="O291">
            <v>179485815</v>
          </cell>
          <cell r="P291">
            <v>35897163</v>
          </cell>
          <cell r="Q291">
            <v>35897163</v>
          </cell>
          <cell r="R291">
            <v>35897163</v>
          </cell>
          <cell r="S291">
            <v>35897163</v>
          </cell>
          <cell r="T291">
            <v>35897163</v>
          </cell>
          <cell r="U291">
            <v>35897163</v>
          </cell>
          <cell r="V291">
            <v>0</v>
          </cell>
          <cell r="X291">
            <v>358971630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SAN EDUARDO</v>
          </cell>
          <cell r="E292">
            <v>8918012820</v>
          </cell>
          <cell r="I292">
            <v>33067103</v>
          </cell>
          <cell r="K292">
            <v>33067103</v>
          </cell>
          <cell r="L292">
            <v>2755592</v>
          </cell>
          <cell r="M292">
            <v>11022368</v>
          </cell>
          <cell r="N292">
            <v>4</v>
          </cell>
          <cell r="O292">
            <v>13777960</v>
          </cell>
          <cell r="P292">
            <v>2755592</v>
          </cell>
          <cell r="Q292">
            <v>2755592</v>
          </cell>
          <cell r="R292">
            <v>2755592</v>
          </cell>
          <cell r="S292">
            <v>2755592</v>
          </cell>
          <cell r="T292">
            <v>2755592</v>
          </cell>
          <cell r="U292">
            <v>2755592</v>
          </cell>
          <cell r="V292">
            <v>2755592</v>
          </cell>
          <cell r="X292">
            <v>30311512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SAN JOSE DE PARE</v>
          </cell>
          <cell r="E293">
            <v>8000832337</v>
          </cell>
          <cell r="I293">
            <v>88940566</v>
          </cell>
          <cell r="K293">
            <v>88940566</v>
          </cell>
          <cell r="L293">
            <v>7411714</v>
          </cell>
          <cell r="M293">
            <v>29646856</v>
          </cell>
          <cell r="N293">
            <v>4</v>
          </cell>
          <cell r="O293">
            <v>37058570</v>
          </cell>
          <cell r="P293">
            <v>7411714</v>
          </cell>
          <cell r="Q293">
            <v>7411714</v>
          </cell>
          <cell r="R293">
            <v>7411714</v>
          </cell>
          <cell r="S293">
            <v>7411714</v>
          </cell>
          <cell r="T293">
            <v>7411714</v>
          </cell>
          <cell r="U293">
            <v>7411714</v>
          </cell>
          <cell r="V293">
            <v>7411714</v>
          </cell>
          <cell r="X293">
            <v>81528854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SAN LUIS DE GACENO</v>
          </cell>
          <cell r="E294">
            <v>8918021519</v>
          </cell>
          <cell r="I294">
            <v>108088190</v>
          </cell>
          <cell r="K294">
            <v>108088190</v>
          </cell>
          <cell r="L294">
            <v>9007349</v>
          </cell>
          <cell r="M294">
            <v>36029396</v>
          </cell>
          <cell r="N294">
            <v>4</v>
          </cell>
          <cell r="O294">
            <v>45036745</v>
          </cell>
          <cell r="P294">
            <v>9007349</v>
          </cell>
          <cell r="Q294">
            <v>9007349</v>
          </cell>
          <cell r="R294">
            <v>9007349</v>
          </cell>
          <cell r="S294">
            <v>9007349</v>
          </cell>
          <cell r="T294">
            <v>9007349</v>
          </cell>
          <cell r="U294">
            <v>9007349</v>
          </cell>
          <cell r="V294">
            <v>9007349</v>
          </cell>
          <cell r="X294">
            <v>99080839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SAN MATEO</v>
          </cell>
          <cell r="E295">
            <v>8918578211</v>
          </cell>
          <cell r="I295">
            <v>101513744</v>
          </cell>
          <cell r="K295">
            <v>101513744</v>
          </cell>
          <cell r="L295">
            <v>8459479</v>
          </cell>
          <cell r="M295">
            <v>33837916</v>
          </cell>
          <cell r="N295">
            <v>4</v>
          </cell>
          <cell r="O295">
            <v>42297395</v>
          </cell>
          <cell r="P295">
            <v>8459479</v>
          </cell>
          <cell r="Q295">
            <v>8459479</v>
          </cell>
          <cell r="R295">
            <v>8459479</v>
          </cell>
          <cell r="S295">
            <v>8459479</v>
          </cell>
          <cell r="T295">
            <v>8459479</v>
          </cell>
          <cell r="U295">
            <v>8459479</v>
          </cell>
          <cell r="V295">
            <v>8459479</v>
          </cell>
          <cell r="X295">
            <v>93054269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SAN MIGUEL DE SEMA</v>
          </cell>
          <cell r="E296">
            <v>8918012861</v>
          </cell>
          <cell r="I296">
            <v>70370598</v>
          </cell>
          <cell r="K296">
            <v>70370598</v>
          </cell>
          <cell r="L296">
            <v>5864217</v>
          </cell>
          <cell r="M296">
            <v>23456868</v>
          </cell>
          <cell r="N296">
            <v>4</v>
          </cell>
          <cell r="O296">
            <v>29321085</v>
          </cell>
          <cell r="P296">
            <v>5864217</v>
          </cell>
          <cell r="Q296">
            <v>5864217</v>
          </cell>
          <cell r="R296">
            <v>5864217</v>
          </cell>
          <cell r="S296">
            <v>5864217</v>
          </cell>
          <cell r="T296">
            <v>5864217</v>
          </cell>
          <cell r="U296">
            <v>5864217</v>
          </cell>
          <cell r="V296">
            <v>5864217</v>
          </cell>
          <cell r="X296">
            <v>64506387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SAN PABLO DE BORBUR</v>
          </cell>
          <cell r="E297">
            <v>8918013692</v>
          </cell>
          <cell r="I297">
            <v>179745064</v>
          </cell>
          <cell r="K297">
            <v>179745064</v>
          </cell>
          <cell r="L297">
            <v>14978755</v>
          </cell>
          <cell r="M297">
            <v>59915020</v>
          </cell>
          <cell r="N297">
            <v>4</v>
          </cell>
          <cell r="O297">
            <v>74893775</v>
          </cell>
          <cell r="P297">
            <v>14978755</v>
          </cell>
          <cell r="Q297">
            <v>14978755</v>
          </cell>
          <cell r="R297">
            <v>14978755</v>
          </cell>
          <cell r="S297">
            <v>14978755</v>
          </cell>
          <cell r="T297">
            <v>14978755</v>
          </cell>
          <cell r="U297">
            <v>14978755</v>
          </cell>
          <cell r="V297">
            <v>14978755</v>
          </cell>
          <cell r="X297">
            <v>164766305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SANTANA</v>
          </cell>
          <cell r="E298">
            <v>8000207338</v>
          </cell>
          <cell r="I298">
            <v>190685676</v>
          </cell>
          <cell r="K298">
            <v>190685676</v>
          </cell>
          <cell r="L298">
            <v>15890473</v>
          </cell>
          <cell r="M298">
            <v>63561892</v>
          </cell>
          <cell r="N298">
            <v>4</v>
          </cell>
          <cell r="O298">
            <v>79452365</v>
          </cell>
          <cell r="P298">
            <v>15890473</v>
          </cell>
          <cell r="Q298">
            <v>15890473</v>
          </cell>
          <cell r="R298">
            <v>15890473</v>
          </cell>
          <cell r="S298">
            <v>15890473</v>
          </cell>
          <cell r="T298">
            <v>15890473</v>
          </cell>
          <cell r="U298">
            <v>15890473</v>
          </cell>
          <cell r="V298">
            <v>15890473</v>
          </cell>
          <cell r="X298">
            <v>174795203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SANTA MARIA</v>
          </cell>
          <cell r="E299">
            <v>8000293866</v>
          </cell>
          <cell r="I299">
            <v>72467910</v>
          </cell>
          <cell r="K299">
            <v>72467910</v>
          </cell>
          <cell r="L299">
            <v>6038993</v>
          </cell>
          <cell r="M299">
            <v>24155972</v>
          </cell>
          <cell r="N299">
            <v>4</v>
          </cell>
          <cell r="O299">
            <v>30194965</v>
          </cell>
          <cell r="P299">
            <v>6038993</v>
          </cell>
          <cell r="Q299">
            <v>6038993</v>
          </cell>
          <cell r="R299">
            <v>6038993</v>
          </cell>
          <cell r="S299">
            <v>6038993</v>
          </cell>
          <cell r="T299">
            <v>6038993</v>
          </cell>
          <cell r="U299">
            <v>6038993</v>
          </cell>
          <cell r="V299">
            <v>6038993</v>
          </cell>
          <cell r="X299">
            <v>66428923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SANTA ROSA DE VITERB</v>
          </cell>
          <cell r="E300">
            <v>8000392133</v>
          </cell>
          <cell r="I300">
            <v>153142931</v>
          </cell>
          <cell r="K300">
            <v>153142931</v>
          </cell>
          <cell r="L300">
            <v>12761911</v>
          </cell>
          <cell r="M300">
            <v>51047644</v>
          </cell>
          <cell r="N300">
            <v>4</v>
          </cell>
          <cell r="O300">
            <v>63809555</v>
          </cell>
          <cell r="P300">
            <v>12761911</v>
          </cell>
          <cell r="Q300">
            <v>12761911</v>
          </cell>
          <cell r="R300">
            <v>12761911</v>
          </cell>
          <cell r="S300">
            <v>12761911</v>
          </cell>
          <cell r="T300">
            <v>12761911</v>
          </cell>
          <cell r="U300">
            <v>12761911</v>
          </cell>
          <cell r="V300">
            <v>12761911</v>
          </cell>
          <cell r="X300">
            <v>140381021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SANTA SOFIA</v>
          </cell>
          <cell r="E301">
            <v>8000996512</v>
          </cell>
          <cell r="I301">
            <v>53631374</v>
          </cell>
          <cell r="K301">
            <v>53631374</v>
          </cell>
          <cell r="L301">
            <v>4469281</v>
          </cell>
          <cell r="M301">
            <v>17877124</v>
          </cell>
          <cell r="N301">
            <v>4</v>
          </cell>
          <cell r="O301">
            <v>22346405</v>
          </cell>
          <cell r="P301">
            <v>4469281</v>
          </cell>
          <cell r="Q301">
            <v>4469281</v>
          </cell>
          <cell r="R301">
            <v>4469281</v>
          </cell>
          <cell r="S301">
            <v>4469281</v>
          </cell>
          <cell r="T301">
            <v>4469281</v>
          </cell>
          <cell r="U301">
            <v>4469281</v>
          </cell>
          <cell r="V301">
            <v>4469281</v>
          </cell>
          <cell r="X301">
            <v>49162091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SATIVANORTE</v>
          </cell>
          <cell r="E302">
            <v>8000507913</v>
          </cell>
          <cell r="I302">
            <v>51462132</v>
          </cell>
          <cell r="K302">
            <v>51462132</v>
          </cell>
          <cell r="L302">
            <v>4288511</v>
          </cell>
          <cell r="M302">
            <v>17154044</v>
          </cell>
          <cell r="N302">
            <v>4</v>
          </cell>
          <cell r="O302">
            <v>21442555</v>
          </cell>
          <cell r="P302">
            <v>4288511</v>
          </cell>
          <cell r="Q302">
            <v>4288511</v>
          </cell>
          <cell r="R302">
            <v>4288511</v>
          </cell>
          <cell r="S302">
            <v>4288511</v>
          </cell>
          <cell r="T302">
            <v>4288511</v>
          </cell>
          <cell r="U302">
            <v>4288511</v>
          </cell>
          <cell r="V302">
            <v>4288511</v>
          </cell>
          <cell r="X302">
            <v>47173621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SATIVASUR</v>
          </cell>
          <cell r="E303">
            <v>8000994412</v>
          </cell>
          <cell r="G303" t="str">
            <v>Medida cautelar Resolución 3446 del 25-10-2017</v>
          </cell>
          <cell r="I303">
            <v>29276168</v>
          </cell>
          <cell r="K303">
            <v>29276168</v>
          </cell>
          <cell r="L303">
            <v>2439681</v>
          </cell>
          <cell r="M303">
            <v>9758724</v>
          </cell>
          <cell r="N303">
            <v>4</v>
          </cell>
          <cell r="O303">
            <v>12198405</v>
          </cell>
          <cell r="P303">
            <v>2439681</v>
          </cell>
          <cell r="Q303">
            <v>2439681</v>
          </cell>
          <cell r="R303">
            <v>2439681</v>
          </cell>
          <cell r="S303">
            <v>2439681</v>
          </cell>
          <cell r="T303">
            <v>2439681</v>
          </cell>
          <cell r="U303">
            <v>2439681</v>
          </cell>
          <cell r="V303">
            <v>0</v>
          </cell>
          <cell r="X303">
            <v>24396810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SIACHOQUE</v>
          </cell>
          <cell r="E304">
            <v>8918019115</v>
          </cell>
          <cell r="I304">
            <v>252683936</v>
          </cell>
          <cell r="K304">
            <v>252683936</v>
          </cell>
          <cell r="L304">
            <v>21056995</v>
          </cell>
          <cell r="M304">
            <v>84227980</v>
          </cell>
          <cell r="N304">
            <v>4</v>
          </cell>
          <cell r="O304">
            <v>105284975</v>
          </cell>
          <cell r="P304">
            <v>21056995</v>
          </cell>
          <cell r="Q304">
            <v>21056995</v>
          </cell>
          <cell r="R304">
            <v>21056995</v>
          </cell>
          <cell r="S304">
            <v>21056995</v>
          </cell>
          <cell r="T304">
            <v>21056995</v>
          </cell>
          <cell r="U304">
            <v>21056995</v>
          </cell>
          <cell r="V304">
            <v>21056995</v>
          </cell>
          <cell r="X304">
            <v>231626945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SOATA</v>
          </cell>
          <cell r="E305">
            <v>8918550161</v>
          </cell>
          <cell r="I305">
            <v>223882612</v>
          </cell>
          <cell r="K305">
            <v>223882612</v>
          </cell>
          <cell r="L305">
            <v>18656884</v>
          </cell>
          <cell r="M305">
            <v>74627536</v>
          </cell>
          <cell r="N305">
            <v>4</v>
          </cell>
          <cell r="O305">
            <v>93284420</v>
          </cell>
          <cell r="P305">
            <v>18656884</v>
          </cell>
          <cell r="Q305">
            <v>18656884</v>
          </cell>
          <cell r="R305">
            <v>18656884</v>
          </cell>
          <cell r="S305">
            <v>18656884</v>
          </cell>
          <cell r="T305">
            <v>18656884</v>
          </cell>
          <cell r="U305">
            <v>18656884</v>
          </cell>
          <cell r="V305">
            <v>18656884</v>
          </cell>
          <cell r="X305">
            <v>205225724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SOCOTA</v>
          </cell>
          <cell r="E306">
            <v>8000269111</v>
          </cell>
          <cell r="G306" t="str">
            <v>Medida cautelar Resolución 3446 del 25-10-2017</v>
          </cell>
          <cell r="I306">
            <v>237982192</v>
          </cell>
          <cell r="K306">
            <v>237982192</v>
          </cell>
          <cell r="L306">
            <v>19831849</v>
          </cell>
          <cell r="M306">
            <v>79327396</v>
          </cell>
          <cell r="N306">
            <v>4</v>
          </cell>
          <cell r="O306">
            <v>99159245</v>
          </cell>
          <cell r="P306">
            <v>19831849</v>
          </cell>
          <cell r="Q306">
            <v>19831849</v>
          </cell>
          <cell r="R306">
            <v>19831849</v>
          </cell>
          <cell r="S306">
            <v>19831849</v>
          </cell>
          <cell r="T306">
            <v>19831849</v>
          </cell>
          <cell r="U306">
            <v>19831849</v>
          </cell>
          <cell r="V306">
            <v>0</v>
          </cell>
          <cell r="X306">
            <v>198318490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SOCHA</v>
          </cell>
          <cell r="E307">
            <v>8000992108</v>
          </cell>
          <cell r="I307">
            <v>155634492</v>
          </cell>
          <cell r="K307">
            <v>155634492</v>
          </cell>
          <cell r="L307">
            <v>12969541</v>
          </cell>
          <cell r="M307">
            <v>51878164</v>
          </cell>
          <cell r="N307">
            <v>4</v>
          </cell>
          <cell r="O307">
            <v>64847705</v>
          </cell>
          <cell r="P307">
            <v>12969541</v>
          </cell>
          <cell r="Q307">
            <v>12969541</v>
          </cell>
          <cell r="R307">
            <v>12969541</v>
          </cell>
          <cell r="S307">
            <v>12969541</v>
          </cell>
          <cell r="T307">
            <v>12969541</v>
          </cell>
          <cell r="U307">
            <v>12969541</v>
          </cell>
          <cell r="V307">
            <v>12969541</v>
          </cell>
          <cell r="X307">
            <v>142664951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SOMONDOCO</v>
          </cell>
          <cell r="E308">
            <v>8000298265</v>
          </cell>
          <cell r="I308">
            <v>58340724</v>
          </cell>
          <cell r="K308">
            <v>58340724</v>
          </cell>
          <cell r="L308">
            <v>4861727</v>
          </cell>
          <cell r="M308">
            <v>19446908</v>
          </cell>
          <cell r="N308">
            <v>4</v>
          </cell>
          <cell r="O308">
            <v>24308635</v>
          </cell>
          <cell r="P308">
            <v>4861727</v>
          </cell>
          <cell r="Q308">
            <v>4861727</v>
          </cell>
          <cell r="R308">
            <v>4861727</v>
          </cell>
          <cell r="S308">
            <v>4861727</v>
          </cell>
          <cell r="T308">
            <v>4861727</v>
          </cell>
          <cell r="U308">
            <v>4861727</v>
          </cell>
          <cell r="V308">
            <v>4861727</v>
          </cell>
          <cell r="X308">
            <v>53478997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SORA</v>
          </cell>
          <cell r="E309">
            <v>8000192779</v>
          </cell>
          <cell r="I309">
            <v>76275748</v>
          </cell>
          <cell r="K309">
            <v>76275748</v>
          </cell>
          <cell r="L309">
            <v>6356312</v>
          </cell>
          <cell r="M309">
            <v>25425248</v>
          </cell>
          <cell r="N309">
            <v>4</v>
          </cell>
          <cell r="O309">
            <v>31781560</v>
          </cell>
          <cell r="P309">
            <v>6356312</v>
          </cell>
          <cell r="Q309">
            <v>6356312</v>
          </cell>
          <cell r="R309">
            <v>6356312</v>
          </cell>
          <cell r="S309">
            <v>6356312</v>
          </cell>
          <cell r="T309">
            <v>6356312</v>
          </cell>
          <cell r="U309">
            <v>6356312</v>
          </cell>
          <cell r="V309">
            <v>6356312</v>
          </cell>
          <cell r="X309">
            <v>69919432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SOTAQUIRA</v>
          </cell>
          <cell r="E310">
            <v>8918010611</v>
          </cell>
          <cell r="I310">
            <v>167326932</v>
          </cell>
          <cell r="K310">
            <v>167326932</v>
          </cell>
          <cell r="L310">
            <v>13943911</v>
          </cell>
          <cell r="M310">
            <v>55775644</v>
          </cell>
          <cell r="N310">
            <v>4</v>
          </cell>
          <cell r="O310">
            <v>69719555</v>
          </cell>
          <cell r="P310">
            <v>13943911</v>
          </cell>
          <cell r="Q310">
            <v>13943911</v>
          </cell>
          <cell r="R310">
            <v>13943911</v>
          </cell>
          <cell r="S310">
            <v>13943911</v>
          </cell>
          <cell r="T310">
            <v>13943911</v>
          </cell>
          <cell r="U310">
            <v>13943911</v>
          </cell>
          <cell r="V310">
            <v>13943911</v>
          </cell>
          <cell r="X310">
            <v>153383021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SORACA</v>
          </cell>
          <cell r="E311">
            <v>8000159097</v>
          </cell>
          <cell r="I311">
            <v>190230188</v>
          </cell>
          <cell r="K311">
            <v>190230188</v>
          </cell>
          <cell r="L311">
            <v>15852516</v>
          </cell>
          <cell r="M311">
            <v>63410064</v>
          </cell>
          <cell r="N311">
            <v>4</v>
          </cell>
          <cell r="O311">
            <v>79262580</v>
          </cell>
          <cell r="P311">
            <v>15852516</v>
          </cell>
          <cell r="Q311">
            <v>15852516</v>
          </cell>
          <cell r="R311">
            <v>15852516</v>
          </cell>
          <cell r="S311">
            <v>15852516</v>
          </cell>
          <cell r="T311">
            <v>15852516</v>
          </cell>
          <cell r="U311">
            <v>15852516</v>
          </cell>
          <cell r="V311">
            <v>15852516</v>
          </cell>
          <cell r="X311">
            <v>174377676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SUSACON</v>
          </cell>
          <cell r="E312">
            <v>8918564721</v>
          </cell>
          <cell r="I312">
            <v>53845434</v>
          </cell>
          <cell r="K312">
            <v>53845434</v>
          </cell>
          <cell r="L312">
            <v>4487120</v>
          </cell>
          <cell r="M312">
            <v>17948480</v>
          </cell>
          <cell r="N312">
            <v>4</v>
          </cell>
          <cell r="O312">
            <v>22435600</v>
          </cell>
          <cell r="P312">
            <v>4487120</v>
          </cell>
          <cell r="Q312">
            <v>4487120</v>
          </cell>
          <cell r="R312">
            <v>4487120</v>
          </cell>
          <cell r="S312">
            <v>4487120</v>
          </cell>
          <cell r="T312">
            <v>4487120</v>
          </cell>
          <cell r="U312">
            <v>4487120</v>
          </cell>
          <cell r="V312">
            <v>4487120</v>
          </cell>
          <cell r="X312">
            <v>49358320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SUTAMARCHAN</v>
          </cell>
          <cell r="E313">
            <v>8000309881</v>
          </cell>
          <cell r="I313">
            <v>108438396</v>
          </cell>
          <cell r="K313">
            <v>108438396</v>
          </cell>
          <cell r="L313">
            <v>9036533</v>
          </cell>
          <cell r="M313">
            <v>36146132</v>
          </cell>
          <cell r="N313">
            <v>4</v>
          </cell>
          <cell r="O313">
            <v>45182665</v>
          </cell>
          <cell r="P313">
            <v>9036533</v>
          </cell>
          <cell r="Q313">
            <v>9036533</v>
          </cell>
          <cell r="R313">
            <v>9036533</v>
          </cell>
          <cell r="S313">
            <v>9036533</v>
          </cell>
          <cell r="T313">
            <v>9036533</v>
          </cell>
          <cell r="U313">
            <v>9036533</v>
          </cell>
          <cell r="V313">
            <v>9036533</v>
          </cell>
          <cell r="X313">
            <v>99401863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SUTATENZA</v>
          </cell>
          <cell r="E314">
            <v>8000285764</v>
          </cell>
          <cell r="I314">
            <v>70118132</v>
          </cell>
          <cell r="K314">
            <v>70118132</v>
          </cell>
          <cell r="L314">
            <v>5843178</v>
          </cell>
          <cell r="M314">
            <v>23372712</v>
          </cell>
          <cell r="N314">
            <v>4</v>
          </cell>
          <cell r="O314">
            <v>29215890</v>
          </cell>
          <cell r="P314">
            <v>5843178</v>
          </cell>
          <cell r="Q314">
            <v>5843178</v>
          </cell>
          <cell r="R314">
            <v>5843178</v>
          </cell>
          <cell r="S314">
            <v>5843178</v>
          </cell>
          <cell r="T314">
            <v>5843178</v>
          </cell>
          <cell r="U314">
            <v>5843178</v>
          </cell>
          <cell r="V314">
            <v>5843178</v>
          </cell>
          <cell r="X314">
            <v>64274958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TASCO</v>
          </cell>
          <cell r="E315">
            <v>8918561313</v>
          </cell>
          <cell r="I315">
            <v>130792848</v>
          </cell>
          <cell r="K315">
            <v>130792848</v>
          </cell>
          <cell r="L315">
            <v>10899404</v>
          </cell>
          <cell r="M315">
            <v>43597616</v>
          </cell>
          <cell r="N315">
            <v>4</v>
          </cell>
          <cell r="O315">
            <v>54497020</v>
          </cell>
          <cell r="P315">
            <v>10899404</v>
          </cell>
          <cell r="Q315">
            <v>10899404</v>
          </cell>
          <cell r="R315">
            <v>10899404</v>
          </cell>
          <cell r="S315">
            <v>10899404</v>
          </cell>
          <cell r="T315">
            <v>10899404</v>
          </cell>
          <cell r="U315">
            <v>10899404</v>
          </cell>
          <cell r="V315">
            <v>10899404</v>
          </cell>
          <cell r="X315">
            <v>119893444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TENZA</v>
          </cell>
          <cell r="E316">
            <v>8000197099</v>
          </cell>
          <cell r="I316">
            <v>59973883</v>
          </cell>
          <cell r="K316">
            <v>59973883</v>
          </cell>
          <cell r="L316">
            <v>4997824</v>
          </cell>
          <cell r="M316">
            <v>19991296</v>
          </cell>
          <cell r="N316">
            <v>4</v>
          </cell>
          <cell r="O316">
            <v>24989120</v>
          </cell>
          <cell r="P316">
            <v>4997824</v>
          </cell>
          <cell r="Q316">
            <v>4997824</v>
          </cell>
          <cell r="R316">
            <v>4997824</v>
          </cell>
          <cell r="S316">
            <v>4997824</v>
          </cell>
          <cell r="T316">
            <v>4997824</v>
          </cell>
          <cell r="U316">
            <v>4997824</v>
          </cell>
          <cell r="V316">
            <v>4997824</v>
          </cell>
          <cell r="X316">
            <v>54976064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TIBANA</v>
          </cell>
          <cell r="E317">
            <v>8918008603</v>
          </cell>
          <cell r="I317">
            <v>189221248</v>
          </cell>
          <cell r="K317">
            <v>189221248</v>
          </cell>
          <cell r="L317">
            <v>15768437</v>
          </cell>
          <cell r="M317">
            <v>63073748</v>
          </cell>
          <cell r="N317">
            <v>4</v>
          </cell>
          <cell r="O317">
            <v>78842185</v>
          </cell>
          <cell r="P317">
            <v>15768437</v>
          </cell>
          <cell r="Q317">
            <v>15768437</v>
          </cell>
          <cell r="R317">
            <v>15768437</v>
          </cell>
          <cell r="S317">
            <v>15768437</v>
          </cell>
          <cell r="T317">
            <v>15768437</v>
          </cell>
          <cell r="U317">
            <v>15768437</v>
          </cell>
          <cell r="V317">
            <v>15768437</v>
          </cell>
          <cell r="X317">
            <v>173452807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TIBASOSA</v>
          </cell>
          <cell r="E318">
            <v>8918553616</v>
          </cell>
          <cell r="I318">
            <v>168309268</v>
          </cell>
          <cell r="K318">
            <v>168309268</v>
          </cell>
          <cell r="L318">
            <v>14025772</v>
          </cell>
          <cell r="M318">
            <v>56103088</v>
          </cell>
          <cell r="N318">
            <v>4</v>
          </cell>
          <cell r="O318">
            <v>70128860</v>
          </cell>
          <cell r="P318">
            <v>14025772</v>
          </cell>
          <cell r="Q318">
            <v>14025772</v>
          </cell>
          <cell r="R318">
            <v>14025772</v>
          </cell>
          <cell r="S318">
            <v>14025772</v>
          </cell>
          <cell r="T318">
            <v>14025772</v>
          </cell>
          <cell r="U318">
            <v>14025772</v>
          </cell>
          <cell r="V318">
            <v>14025772</v>
          </cell>
          <cell r="X318">
            <v>154283492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TINJACA</v>
          </cell>
          <cell r="E319">
            <v>8000284361</v>
          </cell>
          <cell r="I319">
            <v>56976571</v>
          </cell>
          <cell r="K319">
            <v>56976571</v>
          </cell>
          <cell r="L319">
            <v>4748048</v>
          </cell>
          <cell r="M319">
            <v>18992192</v>
          </cell>
          <cell r="N319">
            <v>4</v>
          </cell>
          <cell r="O319">
            <v>23740240</v>
          </cell>
          <cell r="P319">
            <v>4748048</v>
          </cell>
          <cell r="Q319">
            <v>4748048</v>
          </cell>
          <cell r="R319">
            <v>4748048</v>
          </cell>
          <cell r="S319">
            <v>4748048</v>
          </cell>
          <cell r="T319">
            <v>4748048</v>
          </cell>
          <cell r="U319">
            <v>4748048</v>
          </cell>
          <cell r="V319">
            <v>4748048</v>
          </cell>
          <cell r="X319">
            <v>52228528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TIPACOQUE</v>
          </cell>
          <cell r="E320">
            <v>8000991876</v>
          </cell>
          <cell r="I320">
            <v>101011114</v>
          </cell>
          <cell r="K320">
            <v>101011114</v>
          </cell>
          <cell r="L320">
            <v>8417593</v>
          </cell>
          <cell r="M320">
            <v>33670372</v>
          </cell>
          <cell r="N320">
            <v>4</v>
          </cell>
          <cell r="O320">
            <v>42087965</v>
          </cell>
          <cell r="P320">
            <v>8417593</v>
          </cell>
          <cell r="Q320">
            <v>8417593</v>
          </cell>
          <cell r="R320">
            <v>8417593</v>
          </cell>
          <cell r="S320">
            <v>8417593</v>
          </cell>
          <cell r="T320">
            <v>8417593</v>
          </cell>
          <cell r="U320">
            <v>8417593</v>
          </cell>
          <cell r="V320">
            <v>8417593</v>
          </cell>
          <cell r="X320">
            <v>92593523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TOCA</v>
          </cell>
          <cell r="E321">
            <v>8000996426</v>
          </cell>
          <cell r="I321">
            <v>233100776</v>
          </cell>
          <cell r="K321">
            <v>233100776</v>
          </cell>
          <cell r="L321">
            <v>19425065</v>
          </cell>
          <cell r="M321">
            <v>77700260</v>
          </cell>
          <cell r="N321">
            <v>4</v>
          </cell>
          <cell r="O321">
            <v>97125325</v>
          </cell>
          <cell r="P321">
            <v>19425065</v>
          </cell>
          <cell r="Q321">
            <v>19425065</v>
          </cell>
          <cell r="R321">
            <v>19425065</v>
          </cell>
          <cell r="S321">
            <v>19425065</v>
          </cell>
          <cell r="T321">
            <v>19425065</v>
          </cell>
          <cell r="U321">
            <v>19425065</v>
          </cell>
          <cell r="V321">
            <v>19425065</v>
          </cell>
          <cell r="X321">
            <v>213675715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TOGUI</v>
          </cell>
          <cell r="E322">
            <v>8000622559</v>
          </cell>
          <cell r="I322">
            <v>109185836</v>
          </cell>
          <cell r="K322">
            <v>109185836</v>
          </cell>
          <cell r="L322">
            <v>9098820</v>
          </cell>
          <cell r="M322">
            <v>36395280</v>
          </cell>
          <cell r="N322">
            <v>4</v>
          </cell>
          <cell r="O322">
            <v>45494100</v>
          </cell>
          <cell r="P322">
            <v>9098820</v>
          </cell>
          <cell r="Q322">
            <v>9098820</v>
          </cell>
          <cell r="R322">
            <v>9098820</v>
          </cell>
          <cell r="S322">
            <v>9098820</v>
          </cell>
          <cell r="T322">
            <v>9098820</v>
          </cell>
          <cell r="U322">
            <v>9098820</v>
          </cell>
          <cell r="V322">
            <v>9098820</v>
          </cell>
          <cell r="X322">
            <v>100087020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TOPAGA</v>
          </cell>
          <cell r="E323">
            <v>8918566251</v>
          </cell>
          <cell r="I323">
            <v>67220408</v>
          </cell>
          <cell r="K323">
            <v>67220408</v>
          </cell>
          <cell r="L323">
            <v>5601701</v>
          </cell>
          <cell r="M323">
            <v>22406804</v>
          </cell>
          <cell r="N323">
            <v>4</v>
          </cell>
          <cell r="O323">
            <v>28008505</v>
          </cell>
          <cell r="P323">
            <v>5601701</v>
          </cell>
          <cell r="Q323">
            <v>5601701</v>
          </cell>
          <cell r="R323">
            <v>5601701</v>
          </cell>
          <cell r="S323">
            <v>5601701</v>
          </cell>
          <cell r="T323">
            <v>5601701</v>
          </cell>
          <cell r="U323">
            <v>5601701</v>
          </cell>
          <cell r="V323">
            <v>5601701</v>
          </cell>
          <cell r="X323">
            <v>61618711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TOTA</v>
          </cell>
          <cell r="E324">
            <v>8000126350</v>
          </cell>
          <cell r="I324">
            <v>165444684</v>
          </cell>
          <cell r="K324">
            <v>165444684</v>
          </cell>
          <cell r="L324">
            <v>13787057</v>
          </cell>
          <cell r="M324">
            <v>55148228</v>
          </cell>
          <cell r="N324">
            <v>4</v>
          </cell>
          <cell r="O324">
            <v>68935285</v>
          </cell>
          <cell r="P324">
            <v>13787057</v>
          </cell>
          <cell r="Q324">
            <v>13787057</v>
          </cell>
          <cell r="R324">
            <v>13787057</v>
          </cell>
          <cell r="S324">
            <v>13787057</v>
          </cell>
          <cell r="T324">
            <v>13787057</v>
          </cell>
          <cell r="U324">
            <v>13787057</v>
          </cell>
          <cell r="V324">
            <v>13787057</v>
          </cell>
          <cell r="X324">
            <v>151657627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TUNUNGUA</v>
          </cell>
          <cell r="E325">
            <v>8000996393</v>
          </cell>
          <cell r="I325">
            <v>28610649</v>
          </cell>
          <cell r="K325">
            <v>28610649</v>
          </cell>
          <cell r="L325">
            <v>2384221</v>
          </cell>
          <cell r="M325">
            <v>9536884</v>
          </cell>
          <cell r="N325">
            <v>4</v>
          </cell>
          <cell r="O325">
            <v>11921105</v>
          </cell>
          <cell r="P325">
            <v>2384221</v>
          </cell>
          <cell r="Q325">
            <v>2384221</v>
          </cell>
          <cell r="R325">
            <v>2384221</v>
          </cell>
          <cell r="S325">
            <v>2384221</v>
          </cell>
          <cell r="T325">
            <v>2384221</v>
          </cell>
          <cell r="U325">
            <v>2384221</v>
          </cell>
          <cell r="V325">
            <v>2384221</v>
          </cell>
          <cell r="X325">
            <v>26226431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TURMEQUE</v>
          </cell>
          <cell r="E326">
            <v>8918017878</v>
          </cell>
          <cell r="I326">
            <v>170960340</v>
          </cell>
          <cell r="K326">
            <v>170960340</v>
          </cell>
          <cell r="L326">
            <v>14246695</v>
          </cell>
          <cell r="M326">
            <v>56986780</v>
          </cell>
          <cell r="N326">
            <v>4</v>
          </cell>
          <cell r="O326">
            <v>71233475</v>
          </cell>
          <cell r="P326">
            <v>14246695</v>
          </cell>
          <cell r="Q326">
            <v>14246695</v>
          </cell>
          <cell r="R326">
            <v>14246695</v>
          </cell>
          <cell r="S326">
            <v>14246695</v>
          </cell>
          <cell r="T326">
            <v>14246695</v>
          </cell>
          <cell r="U326">
            <v>14246695</v>
          </cell>
          <cell r="V326">
            <v>14246695</v>
          </cell>
          <cell r="X326">
            <v>156713645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TUTA</v>
          </cell>
          <cell r="E327">
            <v>8000272923</v>
          </cell>
          <cell r="I327">
            <v>203692332</v>
          </cell>
          <cell r="K327">
            <v>203692332</v>
          </cell>
          <cell r="L327">
            <v>16974361</v>
          </cell>
          <cell r="M327">
            <v>67897444</v>
          </cell>
          <cell r="N327">
            <v>4</v>
          </cell>
          <cell r="O327">
            <v>84871805</v>
          </cell>
          <cell r="P327">
            <v>16974361</v>
          </cell>
          <cell r="Q327">
            <v>16974361</v>
          </cell>
          <cell r="R327">
            <v>16974361</v>
          </cell>
          <cell r="S327">
            <v>16974361</v>
          </cell>
          <cell r="T327">
            <v>16974361</v>
          </cell>
          <cell r="U327">
            <v>16974361</v>
          </cell>
          <cell r="V327">
            <v>16974361</v>
          </cell>
          <cell r="X327">
            <v>186717971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TUTASA</v>
          </cell>
          <cell r="E328">
            <v>8000996354</v>
          </cell>
          <cell r="I328">
            <v>45115689</v>
          </cell>
          <cell r="K328">
            <v>45115689</v>
          </cell>
          <cell r="L328">
            <v>3759641</v>
          </cell>
          <cell r="M328">
            <v>15038564</v>
          </cell>
          <cell r="N328">
            <v>4</v>
          </cell>
          <cell r="O328">
            <v>18798205</v>
          </cell>
          <cell r="P328">
            <v>3759641</v>
          </cell>
          <cell r="Q328">
            <v>3759641</v>
          </cell>
          <cell r="R328">
            <v>3759641</v>
          </cell>
          <cell r="S328">
            <v>3759641</v>
          </cell>
          <cell r="T328">
            <v>3759641</v>
          </cell>
          <cell r="U328">
            <v>3759641</v>
          </cell>
          <cell r="V328">
            <v>3759641</v>
          </cell>
          <cell r="X328">
            <v>41356051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UMBITA</v>
          </cell>
          <cell r="E329">
            <v>8000996315</v>
          </cell>
          <cell r="I329">
            <v>185020464</v>
          </cell>
          <cell r="K329">
            <v>185020464</v>
          </cell>
          <cell r="L329">
            <v>15418372</v>
          </cell>
          <cell r="M329">
            <v>61673488</v>
          </cell>
          <cell r="N329">
            <v>4</v>
          </cell>
          <cell r="O329">
            <v>77091860</v>
          </cell>
          <cell r="P329">
            <v>15418372</v>
          </cell>
          <cell r="Q329">
            <v>15418372</v>
          </cell>
          <cell r="R329">
            <v>15418372</v>
          </cell>
          <cell r="S329">
            <v>15418372</v>
          </cell>
          <cell r="T329">
            <v>15418372</v>
          </cell>
          <cell r="U329">
            <v>15418372</v>
          </cell>
          <cell r="V329">
            <v>15418372</v>
          </cell>
          <cell r="X329">
            <v>169602092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VENTAQUEMADA</v>
          </cell>
          <cell r="E330">
            <v>8918009862</v>
          </cell>
          <cell r="I330">
            <v>290577696</v>
          </cell>
          <cell r="K330">
            <v>290577696</v>
          </cell>
          <cell r="L330">
            <v>24214808</v>
          </cell>
          <cell r="M330">
            <v>96859232</v>
          </cell>
          <cell r="N330">
            <v>4</v>
          </cell>
          <cell r="O330">
            <v>121074040</v>
          </cell>
          <cell r="P330">
            <v>24214808</v>
          </cell>
          <cell r="Q330">
            <v>24214808</v>
          </cell>
          <cell r="R330">
            <v>24214808</v>
          </cell>
          <cell r="S330">
            <v>24214808</v>
          </cell>
          <cell r="T330">
            <v>24214808</v>
          </cell>
          <cell r="U330">
            <v>24214808</v>
          </cell>
          <cell r="V330">
            <v>24214808</v>
          </cell>
          <cell r="X330">
            <v>266362888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VIRACACHA</v>
          </cell>
          <cell r="E331">
            <v>8918013470</v>
          </cell>
          <cell r="I331">
            <v>49228303</v>
          </cell>
          <cell r="K331">
            <v>49228303</v>
          </cell>
          <cell r="L331">
            <v>4102359</v>
          </cell>
          <cell r="M331">
            <v>16409436</v>
          </cell>
          <cell r="N331">
            <v>4</v>
          </cell>
          <cell r="O331">
            <v>20511795</v>
          </cell>
          <cell r="P331">
            <v>4102359</v>
          </cell>
          <cell r="Q331">
            <v>4102359</v>
          </cell>
          <cell r="R331">
            <v>4102359</v>
          </cell>
          <cell r="S331">
            <v>4102359</v>
          </cell>
          <cell r="T331">
            <v>4102359</v>
          </cell>
          <cell r="U331">
            <v>4102359</v>
          </cell>
          <cell r="V331">
            <v>4102359</v>
          </cell>
          <cell r="X331">
            <v>45125949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ZETAQUIRA</v>
          </cell>
          <cell r="E332">
            <v>8918021067</v>
          </cell>
          <cell r="I332">
            <v>104021091</v>
          </cell>
          <cell r="K332">
            <v>104021091</v>
          </cell>
          <cell r="L332">
            <v>8668424</v>
          </cell>
          <cell r="M332">
            <v>34673696</v>
          </cell>
          <cell r="N332">
            <v>4</v>
          </cell>
          <cell r="O332">
            <v>43342120</v>
          </cell>
          <cell r="P332">
            <v>8668424</v>
          </cell>
          <cell r="Q332">
            <v>8668424</v>
          </cell>
          <cell r="R332">
            <v>8668424</v>
          </cell>
          <cell r="S332">
            <v>8668424</v>
          </cell>
          <cell r="T332">
            <v>8668424</v>
          </cell>
          <cell r="U332">
            <v>8668424</v>
          </cell>
          <cell r="V332">
            <v>8668424</v>
          </cell>
          <cell r="X332">
            <v>95352664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TUNJA</v>
          </cell>
          <cell r="E333">
            <v>8918008461</v>
          </cell>
          <cell r="F333" t="str">
            <v>CERTIFICADO</v>
          </cell>
          <cell r="I333">
            <v>1601406656</v>
          </cell>
          <cell r="K333">
            <v>1601406656</v>
          </cell>
          <cell r="L333">
            <v>133450555</v>
          </cell>
          <cell r="M333">
            <v>533802220</v>
          </cell>
          <cell r="N333">
            <v>4</v>
          </cell>
          <cell r="O333">
            <v>667252775</v>
          </cell>
          <cell r="P333">
            <v>133450555</v>
          </cell>
          <cell r="Q333">
            <v>133450555</v>
          </cell>
          <cell r="R333">
            <v>133450555</v>
          </cell>
          <cell r="S333">
            <v>133450555</v>
          </cell>
          <cell r="T333">
            <v>133450555</v>
          </cell>
          <cell r="U333">
            <v>133450555</v>
          </cell>
          <cell r="V333">
            <v>133450555</v>
          </cell>
          <cell r="X333">
            <v>1467956105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DUITAMA</v>
          </cell>
          <cell r="E334">
            <v>8918551381</v>
          </cell>
          <cell r="F334" t="str">
            <v>CERTIFICADO</v>
          </cell>
          <cell r="I334">
            <v>1076404592</v>
          </cell>
          <cell r="K334">
            <v>1076404592</v>
          </cell>
          <cell r="L334">
            <v>89700383</v>
          </cell>
          <cell r="M334">
            <v>358801532</v>
          </cell>
          <cell r="N334">
            <v>4</v>
          </cell>
          <cell r="O334">
            <v>448501915</v>
          </cell>
          <cell r="P334">
            <v>89700383</v>
          </cell>
          <cell r="Q334">
            <v>89700383</v>
          </cell>
          <cell r="R334">
            <v>89700383</v>
          </cell>
          <cell r="S334">
            <v>89700383</v>
          </cell>
          <cell r="T334">
            <v>89700383</v>
          </cell>
          <cell r="U334">
            <v>89700383</v>
          </cell>
          <cell r="V334">
            <v>89700383</v>
          </cell>
          <cell r="X334">
            <v>986704213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SOGAMOSO</v>
          </cell>
          <cell r="E335">
            <v>8918551301</v>
          </cell>
          <cell r="F335" t="str">
            <v>CERTIFICADO</v>
          </cell>
          <cell r="I335">
            <v>1563422784</v>
          </cell>
          <cell r="K335">
            <v>1563422784</v>
          </cell>
          <cell r="L335">
            <v>130285232</v>
          </cell>
          <cell r="M335">
            <v>521140928</v>
          </cell>
          <cell r="N335">
            <v>4</v>
          </cell>
          <cell r="O335">
            <v>651426160</v>
          </cell>
          <cell r="P335">
            <v>130285232</v>
          </cell>
          <cell r="Q335">
            <v>130285232</v>
          </cell>
          <cell r="R335">
            <v>130285232</v>
          </cell>
          <cell r="S335">
            <v>130285232</v>
          </cell>
          <cell r="T335">
            <v>130285232</v>
          </cell>
          <cell r="U335">
            <v>130285232</v>
          </cell>
          <cell r="V335">
            <v>130285232</v>
          </cell>
          <cell r="X335">
            <v>1433137552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AGUADAS</v>
          </cell>
          <cell r="E336">
            <v>8908011320</v>
          </cell>
          <cell r="I336">
            <v>371022467</v>
          </cell>
          <cell r="K336">
            <v>371022467</v>
          </cell>
          <cell r="L336">
            <v>30918539</v>
          </cell>
          <cell r="M336">
            <v>123674156</v>
          </cell>
          <cell r="N336">
            <v>4</v>
          </cell>
          <cell r="O336">
            <v>154592695</v>
          </cell>
          <cell r="P336">
            <v>30918539</v>
          </cell>
          <cell r="Q336">
            <v>30918539</v>
          </cell>
          <cell r="R336">
            <v>30918539</v>
          </cell>
          <cell r="S336">
            <v>30918539</v>
          </cell>
          <cell r="T336">
            <v>30918539</v>
          </cell>
          <cell r="U336">
            <v>30918539</v>
          </cell>
          <cell r="V336">
            <v>30918539</v>
          </cell>
          <cell r="X336">
            <v>340103929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ANSERMA</v>
          </cell>
          <cell r="E337">
            <v>8908011391</v>
          </cell>
          <cell r="I337">
            <v>536185320</v>
          </cell>
          <cell r="K337">
            <v>536185320</v>
          </cell>
          <cell r="L337">
            <v>44682110</v>
          </cell>
          <cell r="M337">
            <v>178728440</v>
          </cell>
          <cell r="N337">
            <v>4</v>
          </cell>
          <cell r="O337">
            <v>223410550</v>
          </cell>
          <cell r="P337">
            <v>44682110</v>
          </cell>
          <cell r="Q337">
            <v>44682110</v>
          </cell>
          <cell r="R337">
            <v>44682110</v>
          </cell>
          <cell r="S337">
            <v>44682110</v>
          </cell>
          <cell r="T337">
            <v>44682110</v>
          </cell>
          <cell r="U337">
            <v>44682110</v>
          </cell>
          <cell r="V337">
            <v>44682110</v>
          </cell>
          <cell r="X337">
            <v>491503210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ARANZAZU</v>
          </cell>
          <cell r="E338">
            <v>8908011424</v>
          </cell>
          <cell r="I338">
            <v>199148835</v>
          </cell>
          <cell r="K338">
            <v>199148835</v>
          </cell>
          <cell r="L338">
            <v>16595736</v>
          </cell>
          <cell r="M338">
            <v>66382944</v>
          </cell>
          <cell r="N338">
            <v>4</v>
          </cell>
          <cell r="O338">
            <v>82978680</v>
          </cell>
          <cell r="P338">
            <v>16595736</v>
          </cell>
          <cell r="Q338">
            <v>16595736</v>
          </cell>
          <cell r="R338">
            <v>16595736</v>
          </cell>
          <cell r="S338">
            <v>16595736</v>
          </cell>
          <cell r="T338">
            <v>16595736</v>
          </cell>
          <cell r="U338">
            <v>16595736</v>
          </cell>
          <cell r="V338">
            <v>16595736</v>
          </cell>
          <cell r="X338">
            <v>182553096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BELALCAZAR</v>
          </cell>
          <cell r="E339">
            <v>8908026509</v>
          </cell>
          <cell r="I339">
            <v>175981408</v>
          </cell>
          <cell r="K339">
            <v>175981408</v>
          </cell>
          <cell r="L339">
            <v>14665117</v>
          </cell>
          <cell r="M339">
            <v>58660468</v>
          </cell>
          <cell r="N339">
            <v>4</v>
          </cell>
          <cell r="O339">
            <v>73325585</v>
          </cell>
          <cell r="P339">
            <v>14665117</v>
          </cell>
          <cell r="Q339">
            <v>14665117</v>
          </cell>
          <cell r="R339">
            <v>14665117</v>
          </cell>
          <cell r="S339">
            <v>14665117</v>
          </cell>
          <cell r="T339">
            <v>14665117</v>
          </cell>
          <cell r="U339">
            <v>14665117</v>
          </cell>
          <cell r="V339">
            <v>14665117</v>
          </cell>
          <cell r="X339">
            <v>161316287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CHINCHINA</v>
          </cell>
          <cell r="E340">
            <v>8908011338</v>
          </cell>
          <cell r="I340">
            <v>704953837</v>
          </cell>
          <cell r="K340">
            <v>704953837</v>
          </cell>
          <cell r="L340">
            <v>58746153</v>
          </cell>
          <cell r="M340">
            <v>234984612</v>
          </cell>
          <cell r="N340">
            <v>4</v>
          </cell>
          <cell r="O340">
            <v>293730765</v>
          </cell>
          <cell r="P340">
            <v>58746153</v>
          </cell>
          <cell r="Q340">
            <v>58746153</v>
          </cell>
          <cell r="R340">
            <v>58746153</v>
          </cell>
          <cell r="S340">
            <v>58746153</v>
          </cell>
          <cell r="T340">
            <v>58746153</v>
          </cell>
          <cell r="U340">
            <v>58746153</v>
          </cell>
          <cell r="V340">
            <v>58746153</v>
          </cell>
          <cell r="X340">
            <v>646207683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FILADELFIA</v>
          </cell>
          <cell r="E341">
            <v>8908011449</v>
          </cell>
          <cell r="I341">
            <v>165543511</v>
          </cell>
          <cell r="K341">
            <v>165543511</v>
          </cell>
          <cell r="L341">
            <v>13795293</v>
          </cell>
          <cell r="M341">
            <v>55181172</v>
          </cell>
          <cell r="N341">
            <v>4</v>
          </cell>
          <cell r="O341">
            <v>68976465</v>
          </cell>
          <cell r="P341">
            <v>13795293</v>
          </cell>
          <cell r="Q341">
            <v>13795293</v>
          </cell>
          <cell r="R341">
            <v>13795293</v>
          </cell>
          <cell r="S341">
            <v>13795293</v>
          </cell>
          <cell r="T341">
            <v>13795293</v>
          </cell>
          <cell r="U341">
            <v>13795293</v>
          </cell>
          <cell r="V341">
            <v>13795293</v>
          </cell>
          <cell r="X341">
            <v>151748223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LA DORADA</v>
          </cell>
          <cell r="E342">
            <v>8908011306</v>
          </cell>
          <cell r="G342" t="str">
            <v>Medida cautelar Resolución 3446 del 25-10-2017</v>
          </cell>
          <cell r="I342">
            <v>1012583142</v>
          </cell>
          <cell r="K342">
            <v>1012583142</v>
          </cell>
          <cell r="L342">
            <v>84381929</v>
          </cell>
          <cell r="M342">
            <v>337527716</v>
          </cell>
          <cell r="N342">
            <v>4</v>
          </cell>
          <cell r="O342">
            <v>421909645</v>
          </cell>
          <cell r="P342">
            <v>84381929</v>
          </cell>
          <cell r="Q342">
            <v>84381929</v>
          </cell>
          <cell r="R342">
            <v>84381929</v>
          </cell>
          <cell r="S342">
            <v>84381929</v>
          </cell>
          <cell r="T342">
            <v>84381929</v>
          </cell>
          <cell r="U342">
            <v>84381929</v>
          </cell>
          <cell r="V342">
            <v>0</v>
          </cell>
          <cell r="X342">
            <v>843819290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LA MERCED</v>
          </cell>
          <cell r="E343">
            <v>8908027958</v>
          </cell>
          <cell r="I343">
            <v>114573334</v>
          </cell>
          <cell r="K343">
            <v>114573334</v>
          </cell>
          <cell r="L343">
            <v>9547778</v>
          </cell>
          <cell r="M343">
            <v>38191112</v>
          </cell>
          <cell r="N343">
            <v>4</v>
          </cell>
          <cell r="O343">
            <v>47738890</v>
          </cell>
          <cell r="P343">
            <v>9547778</v>
          </cell>
          <cell r="Q343">
            <v>9547778</v>
          </cell>
          <cell r="R343">
            <v>9547778</v>
          </cell>
          <cell r="S343">
            <v>9547778</v>
          </cell>
          <cell r="T343">
            <v>9547778</v>
          </cell>
          <cell r="U343">
            <v>9547778</v>
          </cell>
          <cell r="V343">
            <v>9547778</v>
          </cell>
          <cell r="X343">
            <v>105025558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MANZANARES</v>
          </cell>
          <cell r="E344">
            <v>8908025059</v>
          </cell>
          <cell r="I344">
            <v>284639376</v>
          </cell>
          <cell r="K344">
            <v>284639376</v>
          </cell>
          <cell r="L344">
            <v>23719948</v>
          </cell>
          <cell r="M344">
            <v>94879792</v>
          </cell>
          <cell r="N344">
            <v>4</v>
          </cell>
          <cell r="O344">
            <v>118599740</v>
          </cell>
          <cell r="P344">
            <v>23719948</v>
          </cell>
          <cell r="Q344">
            <v>23719948</v>
          </cell>
          <cell r="R344">
            <v>23719948</v>
          </cell>
          <cell r="S344">
            <v>23719948</v>
          </cell>
          <cell r="T344">
            <v>23719948</v>
          </cell>
          <cell r="U344">
            <v>23719948</v>
          </cell>
          <cell r="V344">
            <v>23719948</v>
          </cell>
          <cell r="X344">
            <v>260919428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MARMATO</v>
          </cell>
          <cell r="E345">
            <v>8908011456</v>
          </cell>
          <cell r="I345">
            <v>168470692</v>
          </cell>
          <cell r="K345">
            <v>168470692</v>
          </cell>
          <cell r="L345">
            <v>14039224</v>
          </cell>
          <cell r="M345">
            <v>56156896</v>
          </cell>
          <cell r="N345">
            <v>4</v>
          </cell>
          <cell r="O345">
            <v>70196120</v>
          </cell>
          <cell r="P345">
            <v>14039224</v>
          </cell>
          <cell r="Q345">
            <v>14039224</v>
          </cell>
          <cell r="R345">
            <v>14039224</v>
          </cell>
          <cell r="S345">
            <v>14039224</v>
          </cell>
          <cell r="T345">
            <v>14039224</v>
          </cell>
          <cell r="U345">
            <v>14039224</v>
          </cell>
          <cell r="V345">
            <v>14039224</v>
          </cell>
          <cell r="X345">
            <v>154431464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MARQUETALIA</v>
          </cell>
          <cell r="E346">
            <v>8908011470</v>
          </cell>
          <cell r="I346">
            <v>269173336</v>
          </cell>
          <cell r="K346">
            <v>269173336</v>
          </cell>
          <cell r="L346">
            <v>22431111</v>
          </cell>
          <cell r="M346">
            <v>89724444</v>
          </cell>
          <cell r="N346">
            <v>4</v>
          </cell>
          <cell r="O346">
            <v>112155555</v>
          </cell>
          <cell r="P346">
            <v>22431111</v>
          </cell>
          <cell r="Q346">
            <v>22431111</v>
          </cell>
          <cell r="R346">
            <v>22431111</v>
          </cell>
          <cell r="S346">
            <v>22431111</v>
          </cell>
          <cell r="T346">
            <v>22431111</v>
          </cell>
          <cell r="U346">
            <v>22431111</v>
          </cell>
          <cell r="V346">
            <v>22431111</v>
          </cell>
          <cell r="X346">
            <v>246742221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MARULANDA</v>
          </cell>
          <cell r="E347">
            <v>8908011463</v>
          </cell>
          <cell r="I347">
            <v>39513843</v>
          </cell>
          <cell r="K347">
            <v>39513843</v>
          </cell>
          <cell r="L347">
            <v>3292820</v>
          </cell>
          <cell r="M347">
            <v>13171280</v>
          </cell>
          <cell r="N347">
            <v>4</v>
          </cell>
          <cell r="O347">
            <v>16464100</v>
          </cell>
          <cell r="P347">
            <v>3292820</v>
          </cell>
          <cell r="Q347">
            <v>3292820</v>
          </cell>
          <cell r="R347">
            <v>3292820</v>
          </cell>
          <cell r="S347">
            <v>3292820</v>
          </cell>
          <cell r="T347">
            <v>3292820</v>
          </cell>
          <cell r="U347">
            <v>3292820</v>
          </cell>
          <cell r="V347">
            <v>3292820</v>
          </cell>
          <cell r="X347">
            <v>36221020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NEIRA</v>
          </cell>
          <cell r="E348">
            <v>8908011352</v>
          </cell>
          <cell r="I348">
            <v>349600718</v>
          </cell>
          <cell r="K348">
            <v>349600718</v>
          </cell>
          <cell r="L348">
            <v>29133393</v>
          </cell>
          <cell r="M348">
            <v>116533572</v>
          </cell>
          <cell r="N348">
            <v>4</v>
          </cell>
          <cell r="O348">
            <v>145666965</v>
          </cell>
          <cell r="P348">
            <v>29133393</v>
          </cell>
          <cell r="Q348">
            <v>29133393</v>
          </cell>
          <cell r="R348">
            <v>29133393</v>
          </cell>
          <cell r="S348">
            <v>29133393</v>
          </cell>
          <cell r="T348">
            <v>29133393</v>
          </cell>
          <cell r="U348">
            <v>29133393</v>
          </cell>
          <cell r="V348">
            <v>29133393</v>
          </cell>
          <cell r="X348">
            <v>320467323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NORCASIA</v>
          </cell>
          <cell r="E349">
            <v>8100029635</v>
          </cell>
          <cell r="G349" t="str">
            <v>Medida cautelar Resolución 3446 del 25-10-2017</v>
          </cell>
          <cell r="I349">
            <v>151892468</v>
          </cell>
          <cell r="K349">
            <v>151892468</v>
          </cell>
          <cell r="L349">
            <v>12657706</v>
          </cell>
          <cell r="M349">
            <v>50630824</v>
          </cell>
          <cell r="N349">
            <v>4</v>
          </cell>
          <cell r="O349">
            <v>63288530</v>
          </cell>
          <cell r="P349">
            <v>12657706</v>
          </cell>
          <cell r="Q349">
            <v>12657706</v>
          </cell>
          <cell r="R349">
            <v>12657706</v>
          </cell>
          <cell r="S349">
            <v>12657706</v>
          </cell>
          <cell r="T349">
            <v>12657706</v>
          </cell>
          <cell r="U349">
            <v>12657706</v>
          </cell>
          <cell r="V349">
            <v>0</v>
          </cell>
          <cell r="X349">
            <v>126577060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PACORA</v>
          </cell>
          <cell r="E350">
            <v>8908011361</v>
          </cell>
          <cell r="I350">
            <v>233238603</v>
          </cell>
          <cell r="K350">
            <v>233238603</v>
          </cell>
          <cell r="L350">
            <v>19436550</v>
          </cell>
          <cell r="M350">
            <v>77746200</v>
          </cell>
          <cell r="N350">
            <v>4</v>
          </cell>
          <cell r="O350">
            <v>97182750</v>
          </cell>
          <cell r="P350">
            <v>19436550</v>
          </cell>
          <cell r="Q350">
            <v>19436550</v>
          </cell>
          <cell r="R350">
            <v>19436550</v>
          </cell>
          <cell r="S350">
            <v>19436550</v>
          </cell>
          <cell r="T350">
            <v>19436550</v>
          </cell>
          <cell r="U350">
            <v>19436550</v>
          </cell>
          <cell r="V350">
            <v>19436550</v>
          </cell>
          <cell r="X350">
            <v>213802050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PALESTINA</v>
          </cell>
          <cell r="E351">
            <v>8908011417</v>
          </cell>
          <cell r="I351">
            <v>262116003</v>
          </cell>
          <cell r="K351">
            <v>262116003</v>
          </cell>
          <cell r="L351">
            <v>21843000</v>
          </cell>
          <cell r="M351">
            <v>87372000</v>
          </cell>
          <cell r="N351">
            <v>4</v>
          </cell>
          <cell r="O351">
            <v>109215000</v>
          </cell>
          <cell r="P351">
            <v>21843000</v>
          </cell>
          <cell r="Q351">
            <v>21843000</v>
          </cell>
          <cell r="R351">
            <v>21843000</v>
          </cell>
          <cell r="S351">
            <v>21843000</v>
          </cell>
          <cell r="T351">
            <v>21843000</v>
          </cell>
          <cell r="U351">
            <v>21843000</v>
          </cell>
          <cell r="V351">
            <v>21843000</v>
          </cell>
          <cell r="X351">
            <v>240273000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PENSILVANIA</v>
          </cell>
          <cell r="E352">
            <v>8908011377</v>
          </cell>
          <cell r="I352">
            <v>370937291</v>
          </cell>
          <cell r="K352">
            <v>370937291</v>
          </cell>
          <cell r="L352">
            <v>30911441</v>
          </cell>
          <cell r="M352">
            <v>123645764</v>
          </cell>
          <cell r="N352">
            <v>4</v>
          </cell>
          <cell r="O352">
            <v>154557205</v>
          </cell>
          <cell r="P352">
            <v>30911441</v>
          </cell>
          <cell r="Q352">
            <v>30911441</v>
          </cell>
          <cell r="R352">
            <v>30911441</v>
          </cell>
          <cell r="S352">
            <v>30911441</v>
          </cell>
          <cell r="T352">
            <v>30911441</v>
          </cell>
          <cell r="U352">
            <v>30911441</v>
          </cell>
          <cell r="V352">
            <v>30911441</v>
          </cell>
          <cell r="X352">
            <v>340025851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RIOSUCIO</v>
          </cell>
          <cell r="E353">
            <v>8908011384</v>
          </cell>
          <cell r="I353">
            <v>821430007</v>
          </cell>
          <cell r="K353">
            <v>821430007</v>
          </cell>
          <cell r="L353">
            <v>68452501</v>
          </cell>
          <cell r="M353">
            <v>273810004</v>
          </cell>
          <cell r="N353">
            <v>4</v>
          </cell>
          <cell r="O353">
            <v>342262505</v>
          </cell>
          <cell r="P353">
            <v>68452501</v>
          </cell>
          <cell r="Q353">
            <v>68452501</v>
          </cell>
          <cell r="R353">
            <v>68452501</v>
          </cell>
          <cell r="S353">
            <v>68452501</v>
          </cell>
          <cell r="T353">
            <v>68452501</v>
          </cell>
          <cell r="U353">
            <v>68452501</v>
          </cell>
          <cell r="V353">
            <v>68452501</v>
          </cell>
          <cell r="X353">
            <v>752977511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RISARALDA</v>
          </cell>
          <cell r="E354">
            <v>8000954611</v>
          </cell>
          <cell r="I354">
            <v>189019760</v>
          </cell>
          <cell r="K354">
            <v>189019760</v>
          </cell>
          <cell r="L354">
            <v>15751647</v>
          </cell>
          <cell r="M354">
            <v>63006588</v>
          </cell>
          <cell r="N354">
            <v>4</v>
          </cell>
          <cell r="O354">
            <v>78758235</v>
          </cell>
          <cell r="P354">
            <v>15751647</v>
          </cell>
          <cell r="Q354">
            <v>15751647</v>
          </cell>
          <cell r="R354">
            <v>15751647</v>
          </cell>
          <cell r="S354">
            <v>15751647</v>
          </cell>
          <cell r="T354">
            <v>15751647</v>
          </cell>
          <cell r="U354">
            <v>15751647</v>
          </cell>
          <cell r="V354">
            <v>15751647</v>
          </cell>
          <cell r="X354">
            <v>173268117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SALAMINA</v>
          </cell>
          <cell r="E355">
            <v>8908011313</v>
          </cell>
          <cell r="I355">
            <v>286120694</v>
          </cell>
          <cell r="K355">
            <v>286120694</v>
          </cell>
          <cell r="L355">
            <v>23843391</v>
          </cell>
          <cell r="M355">
            <v>95373564</v>
          </cell>
          <cell r="N355">
            <v>4</v>
          </cell>
          <cell r="O355">
            <v>119216955</v>
          </cell>
          <cell r="P355">
            <v>23843391</v>
          </cell>
          <cell r="Q355">
            <v>23843391</v>
          </cell>
          <cell r="R355">
            <v>23843391</v>
          </cell>
          <cell r="S355">
            <v>23843391</v>
          </cell>
          <cell r="T355">
            <v>23843391</v>
          </cell>
          <cell r="U355">
            <v>23843391</v>
          </cell>
          <cell r="V355">
            <v>23843391</v>
          </cell>
          <cell r="X355">
            <v>262277301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SAMANA</v>
          </cell>
          <cell r="E356">
            <v>8908011495</v>
          </cell>
          <cell r="I356">
            <v>372737120</v>
          </cell>
          <cell r="K356">
            <v>372737120</v>
          </cell>
          <cell r="L356">
            <v>31061427</v>
          </cell>
          <cell r="M356">
            <v>124245708</v>
          </cell>
          <cell r="N356">
            <v>4</v>
          </cell>
          <cell r="O356">
            <v>155307135</v>
          </cell>
          <cell r="P356">
            <v>31061427</v>
          </cell>
          <cell r="Q356">
            <v>31061427</v>
          </cell>
          <cell r="R356">
            <v>31061427</v>
          </cell>
          <cell r="S356">
            <v>31061427</v>
          </cell>
          <cell r="T356">
            <v>31061427</v>
          </cell>
          <cell r="U356">
            <v>31061427</v>
          </cell>
          <cell r="V356">
            <v>31061427</v>
          </cell>
          <cell r="X356">
            <v>341675697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SAN JOSE</v>
          </cell>
          <cell r="E357">
            <v>8100019988</v>
          </cell>
          <cell r="I357">
            <v>87526566</v>
          </cell>
          <cell r="K357">
            <v>87526566</v>
          </cell>
          <cell r="L357">
            <v>7293881</v>
          </cell>
          <cell r="M357">
            <v>29175524</v>
          </cell>
          <cell r="N357">
            <v>4</v>
          </cell>
          <cell r="O357">
            <v>36469405</v>
          </cell>
          <cell r="P357">
            <v>7293881</v>
          </cell>
          <cell r="Q357">
            <v>7293881</v>
          </cell>
          <cell r="R357">
            <v>7293881</v>
          </cell>
          <cell r="S357">
            <v>7293881</v>
          </cell>
          <cell r="T357">
            <v>7293881</v>
          </cell>
          <cell r="U357">
            <v>7293881</v>
          </cell>
          <cell r="V357">
            <v>7293881</v>
          </cell>
          <cell r="X357">
            <v>80232691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SUPIA</v>
          </cell>
          <cell r="E358">
            <v>8908011503</v>
          </cell>
          <cell r="I358">
            <v>440873344</v>
          </cell>
          <cell r="K358">
            <v>440873344</v>
          </cell>
          <cell r="L358">
            <v>36739445</v>
          </cell>
          <cell r="M358">
            <v>146957780</v>
          </cell>
          <cell r="N358">
            <v>4</v>
          </cell>
          <cell r="O358">
            <v>183697225</v>
          </cell>
          <cell r="P358">
            <v>36739445</v>
          </cell>
          <cell r="Q358">
            <v>36739445</v>
          </cell>
          <cell r="R358">
            <v>36739445</v>
          </cell>
          <cell r="S358">
            <v>36739445</v>
          </cell>
          <cell r="T358">
            <v>36739445</v>
          </cell>
          <cell r="U358">
            <v>36739445</v>
          </cell>
          <cell r="V358">
            <v>36739445</v>
          </cell>
          <cell r="X358">
            <v>404133895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VICTORIA</v>
          </cell>
          <cell r="E359">
            <v>8908011510</v>
          </cell>
          <cell r="I359">
            <v>159627248</v>
          </cell>
          <cell r="K359">
            <v>159627248</v>
          </cell>
          <cell r="L359">
            <v>13302271</v>
          </cell>
          <cell r="M359">
            <v>53209084</v>
          </cell>
          <cell r="N359">
            <v>4</v>
          </cell>
          <cell r="O359">
            <v>66511355</v>
          </cell>
          <cell r="P359">
            <v>13302271</v>
          </cell>
          <cell r="Q359">
            <v>13302271</v>
          </cell>
          <cell r="R359">
            <v>13302271</v>
          </cell>
          <cell r="S359">
            <v>13302271</v>
          </cell>
          <cell r="T359">
            <v>13302271</v>
          </cell>
          <cell r="U359">
            <v>13302271</v>
          </cell>
          <cell r="V359">
            <v>13302271</v>
          </cell>
          <cell r="X359">
            <v>146324981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VILLAMARIA</v>
          </cell>
          <cell r="E360">
            <v>8908011528</v>
          </cell>
          <cell r="I360">
            <v>558262942</v>
          </cell>
          <cell r="K360">
            <v>558262942</v>
          </cell>
          <cell r="L360">
            <v>46521912</v>
          </cell>
          <cell r="M360">
            <v>186087648</v>
          </cell>
          <cell r="N360">
            <v>4</v>
          </cell>
          <cell r="O360">
            <v>232609560</v>
          </cell>
          <cell r="P360">
            <v>46521912</v>
          </cell>
          <cell r="Q360">
            <v>46521912</v>
          </cell>
          <cell r="R360">
            <v>46521912</v>
          </cell>
          <cell r="S360">
            <v>46521912</v>
          </cell>
          <cell r="T360">
            <v>46521912</v>
          </cell>
          <cell r="U360">
            <v>46521912</v>
          </cell>
          <cell r="V360">
            <v>46521912</v>
          </cell>
          <cell r="X360">
            <v>511741032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VITERBO</v>
          </cell>
          <cell r="E361">
            <v>8000908335</v>
          </cell>
          <cell r="I361">
            <v>236056069</v>
          </cell>
          <cell r="K361">
            <v>236056069</v>
          </cell>
          <cell r="L361">
            <v>19671339</v>
          </cell>
          <cell r="M361">
            <v>78685356</v>
          </cell>
          <cell r="N361">
            <v>4</v>
          </cell>
          <cell r="O361">
            <v>98356695</v>
          </cell>
          <cell r="P361">
            <v>19671339</v>
          </cell>
          <cell r="Q361">
            <v>19671339</v>
          </cell>
          <cell r="R361">
            <v>19671339</v>
          </cell>
          <cell r="S361">
            <v>19671339</v>
          </cell>
          <cell r="T361">
            <v>19671339</v>
          </cell>
          <cell r="U361">
            <v>19671339</v>
          </cell>
          <cell r="V361">
            <v>19671339</v>
          </cell>
          <cell r="X361">
            <v>216384729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MANIZALES</v>
          </cell>
          <cell r="E362">
            <v>8908010537</v>
          </cell>
          <cell r="F362" t="str">
            <v>CERTIFICADO</v>
          </cell>
          <cell r="I362">
            <v>3235433152</v>
          </cell>
          <cell r="K362">
            <v>3235433152</v>
          </cell>
          <cell r="L362">
            <v>269619429</v>
          </cell>
          <cell r="M362">
            <v>1428982974</v>
          </cell>
          <cell r="N362">
            <v>5.3000000011126795</v>
          </cell>
          <cell r="O362">
            <v>1348097145</v>
          </cell>
          <cell r="P362">
            <v>0</v>
          </cell>
          <cell r="Q362">
            <v>188733600</v>
          </cell>
          <cell r="R362">
            <v>188733600</v>
          </cell>
          <cell r="S362">
            <v>188733600</v>
          </cell>
          <cell r="T362">
            <v>188733600</v>
          </cell>
          <cell r="U362">
            <v>269619429</v>
          </cell>
          <cell r="V362">
            <v>512276920</v>
          </cell>
          <cell r="X362">
            <v>2965813723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ALBANIA</v>
          </cell>
          <cell r="E363">
            <v>8911904318</v>
          </cell>
          <cell r="I363">
            <v>119745849</v>
          </cell>
          <cell r="K363">
            <v>119745849</v>
          </cell>
          <cell r="L363">
            <v>9978821</v>
          </cell>
          <cell r="M363">
            <v>39915284</v>
          </cell>
          <cell r="N363">
            <v>4</v>
          </cell>
          <cell r="O363">
            <v>49894105</v>
          </cell>
          <cell r="P363">
            <v>9978821</v>
          </cell>
          <cell r="Q363">
            <v>9978821</v>
          </cell>
          <cell r="R363">
            <v>9978821</v>
          </cell>
          <cell r="S363">
            <v>9978821</v>
          </cell>
          <cell r="T363">
            <v>9978821</v>
          </cell>
          <cell r="U363">
            <v>9978821</v>
          </cell>
          <cell r="V363">
            <v>9978821</v>
          </cell>
          <cell r="X363">
            <v>109767031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BELEN DE LOS ANDAQUIES</v>
          </cell>
          <cell r="E364">
            <v>8000957347</v>
          </cell>
          <cell r="I364">
            <v>317988800</v>
          </cell>
          <cell r="K364">
            <v>317988800</v>
          </cell>
          <cell r="L364">
            <v>26499067</v>
          </cell>
          <cell r="M364">
            <v>105996268</v>
          </cell>
          <cell r="N364">
            <v>4</v>
          </cell>
          <cell r="O364">
            <v>132495335</v>
          </cell>
          <cell r="P364">
            <v>26499067</v>
          </cell>
          <cell r="Q364">
            <v>26499067</v>
          </cell>
          <cell r="R364">
            <v>26499067</v>
          </cell>
          <cell r="S364">
            <v>26499067</v>
          </cell>
          <cell r="T364">
            <v>26499067</v>
          </cell>
          <cell r="U364">
            <v>26499067</v>
          </cell>
          <cell r="V364">
            <v>26499067</v>
          </cell>
          <cell r="X364">
            <v>291489737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CARTAGENA DEL CHAIRA</v>
          </cell>
          <cell r="E365">
            <v>8000957544</v>
          </cell>
          <cell r="I365">
            <v>1001895488</v>
          </cell>
          <cell r="K365">
            <v>1001895488</v>
          </cell>
          <cell r="L365">
            <v>83491291</v>
          </cell>
          <cell r="M365">
            <v>333965164</v>
          </cell>
          <cell r="N365">
            <v>4</v>
          </cell>
          <cell r="O365">
            <v>417456455</v>
          </cell>
          <cell r="P365">
            <v>83491291</v>
          </cell>
          <cell r="Q365">
            <v>83491291</v>
          </cell>
          <cell r="R365">
            <v>83491291</v>
          </cell>
          <cell r="S365">
            <v>83491291</v>
          </cell>
          <cell r="T365">
            <v>83491291</v>
          </cell>
          <cell r="U365">
            <v>83491291</v>
          </cell>
          <cell r="V365">
            <v>83491291</v>
          </cell>
          <cell r="X365">
            <v>918404201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CURILLO</v>
          </cell>
          <cell r="E366">
            <v>8000957576</v>
          </cell>
          <cell r="I366">
            <v>230384720</v>
          </cell>
          <cell r="K366">
            <v>230384720</v>
          </cell>
          <cell r="L366">
            <v>19198727</v>
          </cell>
          <cell r="M366">
            <v>76794908</v>
          </cell>
          <cell r="N366">
            <v>4</v>
          </cell>
          <cell r="O366">
            <v>95993635</v>
          </cell>
          <cell r="P366">
            <v>19198727</v>
          </cell>
          <cell r="Q366">
            <v>19198727</v>
          </cell>
          <cell r="R366">
            <v>19198727</v>
          </cell>
          <cell r="S366">
            <v>19198727</v>
          </cell>
          <cell r="T366">
            <v>19198727</v>
          </cell>
          <cell r="U366">
            <v>19198727</v>
          </cell>
          <cell r="V366">
            <v>19198727</v>
          </cell>
          <cell r="X366">
            <v>211185997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EL DONCELLO</v>
          </cell>
          <cell r="E367">
            <v>8000957609</v>
          </cell>
          <cell r="I367">
            <v>467038440</v>
          </cell>
          <cell r="K367">
            <v>467038440</v>
          </cell>
          <cell r="L367">
            <v>38919870</v>
          </cell>
          <cell r="M367">
            <v>155679480</v>
          </cell>
          <cell r="N367">
            <v>4</v>
          </cell>
          <cell r="O367">
            <v>194599350</v>
          </cell>
          <cell r="P367">
            <v>38919870</v>
          </cell>
          <cell r="Q367">
            <v>38919870</v>
          </cell>
          <cell r="R367">
            <v>38919870</v>
          </cell>
          <cell r="S367">
            <v>38919870</v>
          </cell>
          <cell r="T367">
            <v>38919870</v>
          </cell>
          <cell r="U367">
            <v>38919870</v>
          </cell>
          <cell r="V367">
            <v>38919870</v>
          </cell>
          <cell r="X367">
            <v>428118570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EL PAUJIL</v>
          </cell>
          <cell r="E368">
            <v>8000957630</v>
          </cell>
          <cell r="I368">
            <v>364236840</v>
          </cell>
          <cell r="K368">
            <v>364236840</v>
          </cell>
          <cell r="L368">
            <v>30353070</v>
          </cell>
          <cell r="M368">
            <v>121412280</v>
          </cell>
          <cell r="N368">
            <v>4</v>
          </cell>
          <cell r="O368">
            <v>151765350</v>
          </cell>
          <cell r="P368">
            <v>30353070</v>
          </cell>
          <cell r="Q368">
            <v>30353070</v>
          </cell>
          <cell r="R368">
            <v>30353070</v>
          </cell>
          <cell r="S368">
            <v>30353070</v>
          </cell>
          <cell r="T368">
            <v>30353070</v>
          </cell>
          <cell r="U368">
            <v>30353070</v>
          </cell>
          <cell r="V368">
            <v>30353070</v>
          </cell>
          <cell r="X368">
            <v>333883770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LA MONTANITA</v>
          </cell>
          <cell r="E369">
            <v>8000957702</v>
          </cell>
          <cell r="I369">
            <v>555140976</v>
          </cell>
          <cell r="K369">
            <v>555140976</v>
          </cell>
          <cell r="L369">
            <v>46261748</v>
          </cell>
          <cell r="M369">
            <v>185046992</v>
          </cell>
          <cell r="N369">
            <v>4</v>
          </cell>
          <cell r="O369">
            <v>231308740</v>
          </cell>
          <cell r="P369">
            <v>46261748</v>
          </cell>
          <cell r="Q369">
            <v>46261748</v>
          </cell>
          <cell r="R369">
            <v>46261748</v>
          </cell>
          <cell r="S369">
            <v>46261748</v>
          </cell>
          <cell r="T369">
            <v>46261748</v>
          </cell>
          <cell r="U369">
            <v>46261748</v>
          </cell>
          <cell r="V369">
            <v>46261748</v>
          </cell>
          <cell r="X369">
            <v>508879228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MILAN</v>
          </cell>
          <cell r="E370">
            <v>8000674526</v>
          </cell>
          <cell r="I370">
            <v>315765760</v>
          </cell>
          <cell r="K370">
            <v>315765760</v>
          </cell>
          <cell r="L370">
            <v>26313813</v>
          </cell>
          <cell r="M370">
            <v>105255252</v>
          </cell>
          <cell r="N370">
            <v>4</v>
          </cell>
          <cell r="O370">
            <v>131569065</v>
          </cell>
          <cell r="P370">
            <v>26313813</v>
          </cell>
          <cell r="Q370">
            <v>26313813</v>
          </cell>
          <cell r="R370">
            <v>26313813</v>
          </cell>
          <cell r="S370">
            <v>26313813</v>
          </cell>
          <cell r="T370">
            <v>26313813</v>
          </cell>
          <cell r="U370">
            <v>26313813</v>
          </cell>
          <cell r="V370">
            <v>26313813</v>
          </cell>
          <cell r="X370">
            <v>289451943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MORELIA</v>
          </cell>
          <cell r="E371">
            <v>8000957734</v>
          </cell>
          <cell r="I371">
            <v>93315820</v>
          </cell>
          <cell r="K371">
            <v>93315820</v>
          </cell>
          <cell r="L371">
            <v>7776318</v>
          </cell>
          <cell r="M371">
            <v>31105272</v>
          </cell>
          <cell r="N371">
            <v>4</v>
          </cell>
          <cell r="O371">
            <v>38881590</v>
          </cell>
          <cell r="P371">
            <v>7776318</v>
          </cell>
          <cell r="Q371">
            <v>7776318</v>
          </cell>
          <cell r="R371">
            <v>7776318</v>
          </cell>
          <cell r="S371">
            <v>7776318</v>
          </cell>
          <cell r="T371">
            <v>7776318</v>
          </cell>
          <cell r="U371">
            <v>7776318</v>
          </cell>
          <cell r="V371">
            <v>7776318</v>
          </cell>
          <cell r="X371">
            <v>85539498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PUERTO RICO</v>
          </cell>
          <cell r="E372">
            <v>8000957759</v>
          </cell>
          <cell r="I372">
            <v>766047800</v>
          </cell>
          <cell r="K372">
            <v>766047800</v>
          </cell>
          <cell r="L372">
            <v>63837317</v>
          </cell>
          <cell r="M372">
            <v>255349268</v>
          </cell>
          <cell r="N372">
            <v>4</v>
          </cell>
          <cell r="O372">
            <v>319186585</v>
          </cell>
          <cell r="P372">
            <v>63837317</v>
          </cell>
          <cell r="Q372">
            <v>63837317</v>
          </cell>
          <cell r="R372">
            <v>63837317</v>
          </cell>
          <cell r="S372">
            <v>63837317</v>
          </cell>
          <cell r="T372">
            <v>63837317</v>
          </cell>
          <cell r="U372">
            <v>63837317</v>
          </cell>
          <cell r="V372">
            <v>63837317</v>
          </cell>
          <cell r="X372">
            <v>702210487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SAN JOSE FRAGUA</v>
          </cell>
          <cell r="E373">
            <v>8000957820</v>
          </cell>
          <cell r="I373">
            <v>371351672</v>
          </cell>
          <cell r="K373">
            <v>371351672</v>
          </cell>
          <cell r="L373">
            <v>30945973</v>
          </cell>
          <cell r="M373">
            <v>123783892</v>
          </cell>
          <cell r="N373">
            <v>4</v>
          </cell>
          <cell r="O373">
            <v>154729865</v>
          </cell>
          <cell r="P373">
            <v>30945973</v>
          </cell>
          <cell r="Q373">
            <v>30945973</v>
          </cell>
          <cell r="R373">
            <v>30945973</v>
          </cell>
          <cell r="S373">
            <v>30945973</v>
          </cell>
          <cell r="T373">
            <v>30945973</v>
          </cell>
          <cell r="U373">
            <v>30945973</v>
          </cell>
          <cell r="V373">
            <v>30945973</v>
          </cell>
          <cell r="X373">
            <v>340405703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SAN VICENTE CAGUAN</v>
          </cell>
          <cell r="E374">
            <v>8000957852</v>
          </cell>
          <cell r="I374">
            <v>1457006688</v>
          </cell>
          <cell r="K374">
            <v>1457006688</v>
          </cell>
          <cell r="L374">
            <v>121417224</v>
          </cell>
          <cell r="M374">
            <v>485668896</v>
          </cell>
          <cell r="N374">
            <v>4</v>
          </cell>
          <cell r="O374">
            <v>607086120</v>
          </cell>
          <cell r="P374">
            <v>121417224</v>
          </cell>
          <cell r="Q374">
            <v>121417224</v>
          </cell>
          <cell r="R374">
            <v>121417224</v>
          </cell>
          <cell r="S374">
            <v>121417224</v>
          </cell>
          <cell r="T374">
            <v>121417224</v>
          </cell>
          <cell r="U374">
            <v>121417224</v>
          </cell>
          <cell r="V374">
            <v>121417224</v>
          </cell>
          <cell r="X374">
            <v>1335589464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SOLANO</v>
          </cell>
          <cell r="E375">
            <v>8000957861</v>
          </cell>
          <cell r="I375">
            <v>510684016</v>
          </cell>
          <cell r="K375">
            <v>510684016</v>
          </cell>
          <cell r="L375">
            <v>42557001</v>
          </cell>
          <cell r="M375">
            <v>170228004</v>
          </cell>
          <cell r="N375">
            <v>4</v>
          </cell>
          <cell r="O375">
            <v>212785005</v>
          </cell>
          <cell r="P375">
            <v>42557001</v>
          </cell>
          <cell r="Q375">
            <v>42557001</v>
          </cell>
          <cell r="R375">
            <v>42557001</v>
          </cell>
          <cell r="S375">
            <v>42557001</v>
          </cell>
          <cell r="T375">
            <v>42557001</v>
          </cell>
          <cell r="U375">
            <v>42557001</v>
          </cell>
          <cell r="V375">
            <v>42557001</v>
          </cell>
          <cell r="X375">
            <v>468127011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SOLITA</v>
          </cell>
          <cell r="E376">
            <v>8000957884</v>
          </cell>
          <cell r="I376">
            <v>230801380</v>
          </cell>
          <cell r="K376">
            <v>230801380</v>
          </cell>
          <cell r="L376">
            <v>19233448</v>
          </cell>
          <cell r="M376">
            <v>76933792</v>
          </cell>
          <cell r="N376">
            <v>4</v>
          </cell>
          <cell r="O376">
            <v>96167240</v>
          </cell>
          <cell r="P376">
            <v>19233448</v>
          </cell>
          <cell r="Q376">
            <v>19233448</v>
          </cell>
          <cell r="R376">
            <v>19233448</v>
          </cell>
          <cell r="S376">
            <v>19233448</v>
          </cell>
          <cell r="T376">
            <v>19233448</v>
          </cell>
          <cell r="U376">
            <v>19233448</v>
          </cell>
          <cell r="V376">
            <v>19233448</v>
          </cell>
          <cell r="X376">
            <v>211567928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VALPARAISO</v>
          </cell>
          <cell r="E377">
            <v>8000504071</v>
          </cell>
          <cell r="I377">
            <v>197823182</v>
          </cell>
          <cell r="K377">
            <v>197823182</v>
          </cell>
          <cell r="L377">
            <v>16485265</v>
          </cell>
          <cell r="M377">
            <v>65941060</v>
          </cell>
          <cell r="N377">
            <v>4</v>
          </cell>
          <cell r="O377">
            <v>82426325</v>
          </cell>
          <cell r="P377">
            <v>16485265</v>
          </cell>
          <cell r="Q377">
            <v>16485265</v>
          </cell>
          <cell r="R377">
            <v>16485265</v>
          </cell>
          <cell r="S377">
            <v>16485265</v>
          </cell>
          <cell r="T377">
            <v>16485265</v>
          </cell>
          <cell r="U377">
            <v>16485265</v>
          </cell>
          <cell r="V377">
            <v>16485265</v>
          </cell>
          <cell r="X377">
            <v>181337915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FLORENCIA</v>
          </cell>
          <cell r="E378">
            <v>8000957282</v>
          </cell>
          <cell r="F378" t="str">
            <v>CERTIFICADO</v>
          </cell>
          <cell r="I378">
            <v>2579156352</v>
          </cell>
          <cell r="K378">
            <v>2579156352</v>
          </cell>
          <cell r="L378">
            <v>214929696</v>
          </cell>
          <cell r="M378">
            <v>1074648480</v>
          </cell>
          <cell r="N378">
            <v>5</v>
          </cell>
          <cell r="O378">
            <v>1074648480</v>
          </cell>
          <cell r="P378">
            <v>0</v>
          </cell>
          <cell r="Q378">
            <v>214929696</v>
          </cell>
          <cell r="R378">
            <v>214929696</v>
          </cell>
          <cell r="S378">
            <v>214929696</v>
          </cell>
          <cell r="T378">
            <v>214929696</v>
          </cell>
          <cell r="U378">
            <v>214929696</v>
          </cell>
          <cell r="V378">
            <v>214929696</v>
          </cell>
          <cell r="X378">
            <v>2364226656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AGUAZUL</v>
          </cell>
          <cell r="E379">
            <v>8918552009</v>
          </cell>
          <cell r="H379" t="str">
            <v>No. 0717 del 17 de marzo de 2017</v>
          </cell>
          <cell r="I379">
            <v>717250816</v>
          </cell>
          <cell r="K379">
            <v>717250816</v>
          </cell>
          <cell r="L379">
            <v>59770901</v>
          </cell>
          <cell r="M379">
            <v>239083604</v>
          </cell>
          <cell r="N379">
            <v>4</v>
          </cell>
          <cell r="O379">
            <v>298854505</v>
          </cell>
          <cell r="P379">
            <v>59770901</v>
          </cell>
          <cell r="Q379">
            <v>59770901</v>
          </cell>
          <cell r="R379">
            <v>59770901</v>
          </cell>
          <cell r="S379">
            <v>59770901</v>
          </cell>
          <cell r="T379">
            <v>59770901</v>
          </cell>
          <cell r="U379">
            <v>59770901</v>
          </cell>
          <cell r="V379">
            <v>59770901</v>
          </cell>
          <cell r="X379">
            <v>657479911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CHAMEZA</v>
          </cell>
          <cell r="E380">
            <v>8000860176</v>
          </cell>
          <cell r="I380">
            <v>43084197</v>
          </cell>
          <cell r="K380">
            <v>43084197</v>
          </cell>
          <cell r="L380">
            <v>3590350</v>
          </cell>
          <cell r="M380">
            <v>14361400</v>
          </cell>
          <cell r="N380">
            <v>4</v>
          </cell>
          <cell r="O380">
            <v>17951750</v>
          </cell>
          <cell r="P380">
            <v>3590350</v>
          </cell>
          <cell r="Q380">
            <v>3590350</v>
          </cell>
          <cell r="R380">
            <v>3590350</v>
          </cell>
          <cell r="S380">
            <v>3590350</v>
          </cell>
          <cell r="T380">
            <v>3590350</v>
          </cell>
          <cell r="U380">
            <v>3590350</v>
          </cell>
          <cell r="V380">
            <v>3590350</v>
          </cell>
          <cell r="X380">
            <v>39493850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HATO COROZAL</v>
          </cell>
          <cell r="E381">
            <v>8000126382</v>
          </cell>
          <cell r="I381">
            <v>445434520</v>
          </cell>
          <cell r="K381">
            <v>445434520</v>
          </cell>
          <cell r="L381">
            <v>37119543</v>
          </cell>
          <cell r="M381">
            <v>148478172</v>
          </cell>
          <cell r="N381">
            <v>4</v>
          </cell>
          <cell r="O381">
            <v>185597715</v>
          </cell>
          <cell r="P381">
            <v>37119543</v>
          </cell>
          <cell r="Q381">
            <v>37119543</v>
          </cell>
          <cell r="R381">
            <v>37119543</v>
          </cell>
          <cell r="S381">
            <v>37119543</v>
          </cell>
          <cell r="T381">
            <v>37119543</v>
          </cell>
          <cell r="U381">
            <v>37119543</v>
          </cell>
          <cell r="V381">
            <v>37119543</v>
          </cell>
          <cell r="X381">
            <v>408314973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LA SALINA</v>
          </cell>
          <cell r="E382">
            <v>8001036573</v>
          </cell>
          <cell r="I382">
            <v>34732801</v>
          </cell>
          <cell r="K382">
            <v>34732801</v>
          </cell>
          <cell r="L382">
            <v>2894400</v>
          </cell>
          <cell r="M382">
            <v>11577600</v>
          </cell>
          <cell r="N382">
            <v>4</v>
          </cell>
          <cell r="O382">
            <v>14472000</v>
          </cell>
          <cell r="P382">
            <v>2894400</v>
          </cell>
          <cell r="Q382">
            <v>2894400</v>
          </cell>
          <cell r="R382">
            <v>2894400</v>
          </cell>
          <cell r="S382">
            <v>2894400</v>
          </cell>
          <cell r="T382">
            <v>2894400</v>
          </cell>
          <cell r="U382">
            <v>2894400</v>
          </cell>
          <cell r="V382">
            <v>2894400</v>
          </cell>
          <cell r="X382">
            <v>31838400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MANI</v>
          </cell>
          <cell r="E383">
            <v>8000084563</v>
          </cell>
          <cell r="I383">
            <v>337985992</v>
          </cell>
          <cell r="K383">
            <v>337985992</v>
          </cell>
          <cell r="L383">
            <v>28165499</v>
          </cell>
          <cell r="M383">
            <v>112661996</v>
          </cell>
          <cell r="N383">
            <v>4</v>
          </cell>
          <cell r="O383">
            <v>140827495</v>
          </cell>
          <cell r="P383">
            <v>28165499</v>
          </cell>
          <cell r="Q383">
            <v>28165499</v>
          </cell>
          <cell r="R383">
            <v>28165499</v>
          </cell>
          <cell r="S383">
            <v>28165499</v>
          </cell>
          <cell r="T383">
            <v>28165499</v>
          </cell>
          <cell r="U383">
            <v>28165499</v>
          </cell>
          <cell r="V383">
            <v>28165499</v>
          </cell>
          <cell r="X383">
            <v>309820489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MONTERREY</v>
          </cell>
          <cell r="E384">
            <v>8918578243</v>
          </cell>
          <cell r="I384">
            <v>304351704</v>
          </cell>
          <cell r="K384">
            <v>304351704</v>
          </cell>
          <cell r="L384">
            <v>25362642</v>
          </cell>
          <cell r="M384">
            <v>101450568</v>
          </cell>
          <cell r="N384">
            <v>4</v>
          </cell>
          <cell r="O384">
            <v>126813210</v>
          </cell>
          <cell r="P384">
            <v>25362642</v>
          </cell>
          <cell r="Q384">
            <v>25362642</v>
          </cell>
          <cell r="R384">
            <v>25362642</v>
          </cell>
          <cell r="S384">
            <v>25362642</v>
          </cell>
          <cell r="T384">
            <v>25362642</v>
          </cell>
          <cell r="U384">
            <v>25362642</v>
          </cell>
          <cell r="V384">
            <v>25362642</v>
          </cell>
          <cell r="X384">
            <v>278989062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NUNCHIA</v>
          </cell>
          <cell r="E385">
            <v>8000994254</v>
          </cell>
          <cell r="I385">
            <v>277854312</v>
          </cell>
          <cell r="K385">
            <v>277854312</v>
          </cell>
          <cell r="L385">
            <v>23154526</v>
          </cell>
          <cell r="M385">
            <v>92618104</v>
          </cell>
          <cell r="N385">
            <v>4</v>
          </cell>
          <cell r="O385">
            <v>115772630</v>
          </cell>
          <cell r="P385">
            <v>23154526</v>
          </cell>
          <cell r="Q385">
            <v>23154526</v>
          </cell>
          <cell r="R385">
            <v>23154526</v>
          </cell>
          <cell r="S385">
            <v>23154526</v>
          </cell>
          <cell r="T385">
            <v>23154526</v>
          </cell>
          <cell r="U385">
            <v>23154526</v>
          </cell>
          <cell r="V385">
            <v>23154526</v>
          </cell>
          <cell r="X385">
            <v>254699786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OROCUE</v>
          </cell>
          <cell r="E386">
            <v>8920993924</v>
          </cell>
          <cell r="I386">
            <v>413554624</v>
          </cell>
          <cell r="K386">
            <v>413554624</v>
          </cell>
          <cell r="L386">
            <v>34462885</v>
          </cell>
          <cell r="M386">
            <v>137851540</v>
          </cell>
          <cell r="N386">
            <v>4</v>
          </cell>
          <cell r="O386">
            <v>172314425</v>
          </cell>
          <cell r="P386">
            <v>34462885</v>
          </cell>
          <cell r="Q386">
            <v>34462885</v>
          </cell>
          <cell r="R386">
            <v>34462885</v>
          </cell>
          <cell r="S386">
            <v>34462885</v>
          </cell>
          <cell r="T386">
            <v>34462885</v>
          </cell>
          <cell r="U386">
            <v>34462885</v>
          </cell>
          <cell r="V386">
            <v>34462885</v>
          </cell>
          <cell r="X386">
            <v>379091735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PAZ DE ARIPORO</v>
          </cell>
          <cell r="E387">
            <v>8001036598</v>
          </cell>
          <cell r="I387">
            <v>1015445232</v>
          </cell>
          <cell r="K387">
            <v>1015445232</v>
          </cell>
          <cell r="L387">
            <v>84620436</v>
          </cell>
          <cell r="M387">
            <v>338481744</v>
          </cell>
          <cell r="N387">
            <v>4</v>
          </cell>
          <cell r="O387">
            <v>423102180</v>
          </cell>
          <cell r="P387">
            <v>84620436</v>
          </cell>
          <cell r="Q387">
            <v>84620436</v>
          </cell>
          <cell r="R387">
            <v>84620436</v>
          </cell>
          <cell r="S387">
            <v>84620436</v>
          </cell>
          <cell r="T387">
            <v>84620436</v>
          </cell>
          <cell r="U387">
            <v>84620436</v>
          </cell>
          <cell r="V387">
            <v>84620436</v>
          </cell>
          <cell r="X387">
            <v>930824796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PORE</v>
          </cell>
          <cell r="E388">
            <v>8000994293</v>
          </cell>
          <cell r="I388">
            <v>366922440</v>
          </cell>
          <cell r="K388">
            <v>366922440</v>
          </cell>
          <cell r="L388">
            <v>30576870</v>
          </cell>
          <cell r="M388">
            <v>122307480</v>
          </cell>
          <cell r="N388">
            <v>4</v>
          </cell>
          <cell r="O388">
            <v>152884350</v>
          </cell>
          <cell r="P388">
            <v>30576870</v>
          </cell>
          <cell r="Q388">
            <v>30576870</v>
          </cell>
          <cell r="R388">
            <v>30576870</v>
          </cell>
          <cell r="S388">
            <v>30576870</v>
          </cell>
          <cell r="T388">
            <v>30576870</v>
          </cell>
          <cell r="U388">
            <v>30576870</v>
          </cell>
          <cell r="V388">
            <v>30576870</v>
          </cell>
          <cell r="X388">
            <v>336345570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RECETOR</v>
          </cell>
          <cell r="E389">
            <v>8001036613</v>
          </cell>
          <cell r="I389">
            <v>26070642</v>
          </cell>
          <cell r="K389">
            <v>26070642</v>
          </cell>
          <cell r="L389">
            <v>2172554</v>
          </cell>
          <cell r="M389">
            <v>8690216</v>
          </cell>
          <cell r="N389">
            <v>4</v>
          </cell>
          <cell r="O389">
            <v>10862770</v>
          </cell>
          <cell r="P389">
            <v>2172554</v>
          </cell>
          <cell r="Q389">
            <v>2172554</v>
          </cell>
          <cell r="R389">
            <v>2172554</v>
          </cell>
          <cell r="S389">
            <v>2172554</v>
          </cell>
          <cell r="T389">
            <v>2172554</v>
          </cell>
          <cell r="U389">
            <v>2172554</v>
          </cell>
          <cell r="V389">
            <v>2172554</v>
          </cell>
          <cell r="X389">
            <v>23898094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SABANALARGA</v>
          </cell>
          <cell r="E390">
            <v>8918578236</v>
          </cell>
          <cell r="I390">
            <v>76041468</v>
          </cell>
          <cell r="K390">
            <v>76041468</v>
          </cell>
          <cell r="L390">
            <v>6336789</v>
          </cell>
          <cell r="M390">
            <v>25347156</v>
          </cell>
          <cell r="N390">
            <v>4</v>
          </cell>
          <cell r="O390">
            <v>31683945</v>
          </cell>
          <cell r="P390">
            <v>6336789</v>
          </cell>
          <cell r="Q390">
            <v>6336789</v>
          </cell>
          <cell r="R390">
            <v>6336789</v>
          </cell>
          <cell r="S390">
            <v>6336789</v>
          </cell>
          <cell r="T390">
            <v>6336789</v>
          </cell>
          <cell r="U390">
            <v>6336789</v>
          </cell>
          <cell r="V390">
            <v>6336789</v>
          </cell>
          <cell r="X390">
            <v>69704679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SACAMA</v>
          </cell>
          <cell r="E391">
            <v>8001036638</v>
          </cell>
          <cell r="I391">
            <v>33173938</v>
          </cell>
          <cell r="K391">
            <v>33173938</v>
          </cell>
          <cell r="L391">
            <v>2764495</v>
          </cell>
          <cell r="M391">
            <v>11057980</v>
          </cell>
          <cell r="N391">
            <v>4</v>
          </cell>
          <cell r="O391">
            <v>13822475</v>
          </cell>
          <cell r="P391">
            <v>2764495</v>
          </cell>
          <cell r="Q391">
            <v>2764495</v>
          </cell>
          <cell r="R391">
            <v>2764495</v>
          </cell>
          <cell r="S391">
            <v>2764495</v>
          </cell>
          <cell r="T391">
            <v>2764495</v>
          </cell>
          <cell r="U391">
            <v>2764495</v>
          </cell>
          <cell r="V391">
            <v>2764495</v>
          </cell>
          <cell r="X391">
            <v>30409445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SAN LUIS DE PALENQUE</v>
          </cell>
          <cell r="E392">
            <v>8001037201</v>
          </cell>
          <cell r="I392">
            <v>198672956</v>
          </cell>
          <cell r="K392">
            <v>198672956</v>
          </cell>
          <cell r="L392">
            <v>16556080</v>
          </cell>
          <cell r="M392">
            <v>66224320</v>
          </cell>
          <cell r="N392">
            <v>4</v>
          </cell>
          <cell r="O392">
            <v>82780400</v>
          </cell>
          <cell r="P392">
            <v>16556080</v>
          </cell>
          <cell r="Q392">
            <v>16556080</v>
          </cell>
          <cell r="R392">
            <v>16556080</v>
          </cell>
          <cell r="S392">
            <v>16556080</v>
          </cell>
          <cell r="T392">
            <v>16556080</v>
          </cell>
          <cell r="U392">
            <v>16556080</v>
          </cell>
          <cell r="V392">
            <v>16556080</v>
          </cell>
          <cell r="X392">
            <v>182116880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TAMARA</v>
          </cell>
          <cell r="E393">
            <v>8000994319</v>
          </cell>
          <cell r="I393">
            <v>237742736</v>
          </cell>
          <cell r="K393">
            <v>237742736</v>
          </cell>
          <cell r="L393">
            <v>19811895</v>
          </cell>
          <cell r="M393">
            <v>79247580</v>
          </cell>
          <cell r="N393">
            <v>4</v>
          </cell>
          <cell r="O393">
            <v>99059475</v>
          </cell>
          <cell r="P393">
            <v>19811895</v>
          </cell>
          <cell r="Q393">
            <v>19811895</v>
          </cell>
          <cell r="R393">
            <v>19811895</v>
          </cell>
          <cell r="S393">
            <v>19811895</v>
          </cell>
          <cell r="T393">
            <v>19811895</v>
          </cell>
          <cell r="U393">
            <v>19811895</v>
          </cell>
          <cell r="V393">
            <v>19811895</v>
          </cell>
          <cell r="X393">
            <v>217930845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TAURAMENA</v>
          </cell>
          <cell r="E394">
            <v>8000128737</v>
          </cell>
          <cell r="I394">
            <v>585168048</v>
          </cell>
          <cell r="K394">
            <v>585168048</v>
          </cell>
          <cell r="L394">
            <v>48764004</v>
          </cell>
          <cell r="M394">
            <v>195056016</v>
          </cell>
          <cell r="N394">
            <v>4</v>
          </cell>
          <cell r="O394">
            <v>243820020</v>
          </cell>
          <cell r="P394">
            <v>48764004</v>
          </cell>
          <cell r="Q394">
            <v>48764004</v>
          </cell>
          <cell r="R394">
            <v>48764004</v>
          </cell>
          <cell r="S394">
            <v>48764004</v>
          </cell>
          <cell r="T394">
            <v>48764004</v>
          </cell>
          <cell r="U394">
            <v>48764004</v>
          </cell>
          <cell r="V394">
            <v>48764004</v>
          </cell>
          <cell r="X394">
            <v>536404044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TRINIDAD</v>
          </cell>
          <cell r="E395">
            <v>8918578616</v>
          </cell>
          <cell r="I395">
            <v>355100480</v>
          </cell>
          <cell r="K395">
            <v>355100480</v>
          </cell>
          <cell r="L395">
            <v>29591707</v>
          </cell>
          <cell r="M395">
            <v>118366828</v>
          </cell>
          <cell r="N395">
            <v>4</v>
          </cell>
          <cell r="O395">
            <v>147958535</v>
          </cell>
          <cell r="P395">
            <v>29591707</v>
          </cell>
          <cell r="Q395">
            <v>29591707</v>
          </cell>
          <cell r="R395">
            <v>29591707</v>
          </cell>
          <cell r="S395">
            <v>29591707</v>
          </cell>
          <cell r="T395">
            <v>29591707</v>
          </cell>
          <cell r="U395">
            <v>29591707</v>
          </cell>
          <cell r="V395">
            <v>29591707</v>
          </cell>
          <cell r="X395">
            <v>325508777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VILLANUEVA</v>
          </cell>
          <cell r="E396">
            <v>8920994757</v>
          </cell>
          <cell r="I396">
            <v>751762144</v>
          </cell>
          <cell r="K396">
            <v>751762144</v>
          </cell>
          <cell r="L396">
            <v>62646845</v>
          </cell>
          <cell r="M396">
            <v>250587380</v>
          </cell>
          <cell r="N396">
            <v>4</v>
          </cell>
          <cell r="O396">
            <v>313234225</v>
          </cell>
          <cell r="P396">
            <v>62646845</v>
          </cell>
          <cell r="Q396">
            <v>62646845</v>
          </cell>
          <cell r="R396">
            <v>62646845</v>
          </cell>
          <cell r="S396">
            <v>62646845</v>
          </cell>
          <cell r="T396">
            <v>62646845</v>
          </cell>
          <cell r="U396">
            <v>62646845</v>
          </cell>
          <cell r="V396">
            <v>62646845</v>
          </cell>
          <cell r="X396">
            <v>689115295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YOPAL</v>
          </cell>
          <cell r="E397">
            <v>8918550177</v>
          </cell>
          <cell r="F397" t="str">
            <v>CERTIFICADO</v>
          </cell>
          <cell r="I397">
            <v>3105307904</v>
          </cell>
          <cell r="K397">
            <v>3105307904</v>
          </cell>
          <cell r="L397">
            <v>258775659</v>
          </cell>
          <cell r="M397">
            <v>1293878295</v>
          </cell>
          <cell r="N397">
            <v>5</v>
          </cell>
          <cell r="O397">
            <v>1293878295</v>
          </cell>
          <cell r="P397">
            <v>0</v>
          </cell>
          <cell r="Q397">
            <v>258775659</v>
          </cell>
          <cell r="R397">
            <v>258775659</v>
          </cell>
          <cell r="S397">
            <v>258775659</v>
          </cell>
          <cell r="T397">
            <v>258775659</v>
          </cell>
          <cell r="U397">
            <v>258775659</v>
          </cell>
          <cell r="V397">
            <v>258775659</v>
          </cell>
          <cell r="X397">
            <v>2846532249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ALMAGUER</v>
          </cell>
          <cell r="E398" t="str">
            <v>8915026648</v>
          </cell>
          <cell r="I398">
            <v>489334400</v>
          </cell>
          <cell r="K398">
            <v>489334400</v>
          </cell>
          <cell r="L398">
            <v>40777867</v>
          </cell>
          <cell r="M398">
            <v>163111468</v>
          </cell>
          <cell r="N398">
            <v>4</v>
          </cell>
          <cell r="O398">
            <v>203889335</v>
          </cell>
          <cell r="P398">
            <v>40777867</v>
          </cell>
          <cell r="Q398">
            <v>40777867</v>
          </cell>
          <cell r="R398">
            <v>40777867</v>
          </cell>
          <cell r="S398">
            <v>40777867</v>
          </cell>
          <cell r="T398">
            <v>40777867</v>
          </cell>
          <cell r="U398">
            <v>40777867</v>
          </cell>
          <cell r="V398">
            <v>40777867</v>
          </cell>
          <cell r="X398">
            <v>448556537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ARGELIA</v>
          </cell>
          <cell r="E399">
            <v>8915007251</v>
          </cell>
          <cell r="I399">
            <v>955019520</v>
          </cell>
          <cell r="K399">
            <v>955019520</v>
          </cell>
          <cell r="L399">
            <v>79584960</v>
          </cell>
          <cell r="M399">
            <v>318339840</v>
          </cell>
          <cell r="N399">
            <v>4</v>
          </cell>
          <cell r="O399">
            <v>397924800</v>
          </cell>
          <cell r="P399">
            <v>79584960</v>
          </cell>
          <cell r="Q399">
            <v>79584960</v>
          </cell>
          <cell r="R399">
            <v>79584960</v>
          </cell>
          <cell r="S399">
            <v>79584960</v>
          </cell>
          <cell r="T399">
            <v>79584960</v>
          </cell>
          <cell r="U399">
            <v>79584960</v>
          </cell>
          <cell r="V399">
            <v>79584960</v>
          </cell>
          <cell r="X399">
            <v>875434560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BALBOA</v>
          </cell>
          <cell r="E400">
            <v>8915008691</v>
          </cell>
          <cell r="I400">
            <v>569619280</v>
          </cell>
          <cell r="K400">
            <v>569619280</v>
          </cell>
          <cell r="L400">
            <v>47468273</v>
          </cell>
          <cell r="M400">
            <v>189873092</v>
          </cell>
          <cell r="N400">
            <v>4</v>
          </cell>
          <cell r="O400">
            <v>237341365</v>
          </cell>
          <cell r="P400">
            <v>47468273</v>
          </cell>
          <cell r="Q400">
            <v>47468273</v>
          </cell>
          <cell r="R400">
            <v>47468273</v>
          </cell>
          <cell r="S400">
            <v>47468273</v>
          </cell>
          <cell r="T400">
            <v>47468273</v>
          </cell>
          <cell r="U400">
            <v>47468273</v>
          </cell>
          <cell r="V400">
            <v>47468273</v>
          </cell>
          <cell r="X400">
            <v>522151003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BOLIVAR</v>
          </cell>
          <cell r="E401">
            <v>8000959612</v>
          </cell>
          <cell r="I401">
            <v>997412672</v>
          </cell>
          <cell r="K401">
            <v>997412672</v>
          </cell>
          <cell r="L401">
            <v>83117723</v>
          </cell>
          <cell r="M401">
            <v>332470892</v>
          </cell>
          <cell r="N401">
            <v>4</v>
          </cell>
          <cell r="O401">
            <v>415588615</v>
          </cell>
          <cell r="P401">
            <v>83117723</v>
          </cell>
          <cell r="Q401">
            <v>83117723</v>
          </cell>
          <cell r="R401">
            <v>83117723</v>
          </cell>
          <cell r="S401">
            <v>83117723</v>
          </cell>
          <cell r="T401">
            <v>83117723</v>
          </cell>
          <cell r="U401">
            <v>83117723</v>
          </cell>
          <cell r="V401">
            <v>83117723</v>
          </cell>
          <cell r="X401">
            <v>914294953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BUENOS AIRES</v>
          </cell>
          <cell r="E402">
            <v>8915023073</v>
          </cell>
          <cell r="I402">
            <v>805023920</v>
          </cell>
          <cell r="K402">
            <v>805023920</v>
          </cell>
          <cell r="L402">
            <v>67085327</v>
          </cell>
          <cell r="M402">
            <v>268341308</v>
          </cell>
          <cell r="N402">
            <v>4</v>
          </cell>
          <cell r="O402">
            <v>335426635</v>
          </cell>
          <cell r="P402">
            <v>67085327</v>
          </cell>
          <cell r="Q402">
            <v>67085327</v>
          </cell>
          <cell r="R402">
            <v>67085327</v>
          </cell>
          <cell r="S402">
            <v>67085327</v>
          </cell>
          <cell r="T402">
            <v>67085327</v>
          </cell>
          <cell r="U402">
            <v>67085327</v>
          </cell>
          <cell r="V402">
            <v>67085327</v>
          </cell>
          <cell r="X402">
            <v>737938597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CAJIBIO</v>
          </cell>
          <cell r="E403">
            <v>8915008645</v>
          </cell>
          <cell r="I403">
            <v>1009452320</v>
          </cell>
          <cell r="K403">
            <v>1009452320</v>
          </cell>
          <cell r="L403">
            <v>84121027</v>
          </cell>
          <cell r="M403">
            <v>336484108</v>
          </cell>
          <cell r="N403">
            <v>4</v>
          </cell>
          <cell r="O403">
            <v>420605135</v>
          </cell>
          <cell r="P403">
            <v>84121027</v>
          </cell>
          <cell r="Q403">
            <v>84121027</v>
          </cell>
          <cell r="R403">
            <v>84121027</v>
          </cell>
          <cell r="S403">
            <v>84121027</v>
          </cell>
          <cell r="T403">
            <v>84121027</v>
          </cell>
          <cell r="U403">
            <v>84121027</v>
          </cell>
          <cell r="V403">
            <v>84121027</v>
          </cell>
          <cell r="X403">
            <v>925331297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CALDONO</v>
          </cell>
          <cell r="E404">
            <v>8915017231</v>
          </cell>
          <cell r="I404">
            <v>1339967008</v>
          </cell>
          <cell r="K404">
            <v>1339967008</v>
          </cell>
          <cell r="L404">
            <v>111663917</v>
          </cell>
          <cell r="M404">
            <v>446655668</v>
          </cell>
          <cell r="N404">
            <v>4</v>
          </cell>
          <cell r="O404">
            <v>558319585</v>
          </cell>
          <cell r="P404">
            <v>111663917</v>
          </cell>
          <cell r="Q404">
            <v>111663917</v>
          </cell>
          <cell r="R404">
            <v>111663917</v>
          </cell>
          <cell r="S404">
            <v>111663917</v>
          </cell>
          <cell r="T404">
            <v>111663917</v>
          </cell>
          <cell r="U404">
            <v>111663917</v>
          </cell>
          <cell r="V404">
            <v>111663917</v>
          </cell>
          <cell r="X404">
            <v>1228303087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CALOTO</v>
          </cell>
          <cell r="E405">
            <v>8915012927</v>
          </cell>
          <cell r="I405">
            <v>752211360</v>
          </cell>
          <cell r="K405">
            <v>752211360</v>
          </cell>
          <cell r="L405">
            <v>62684280</v>
          </cell>
          <cell r="M405">
            <v>250737120</v>
          </cell>
          <cell r="N405">
            <v>4</v>
          </cell>
          <cell r="O405">
            <v>313421400</v>
          </cell>
          <cell r="P405">
            <v>62684280</v>
          </cell>
          <cell r="Q405">
            <v>62684280</v>
          </cell>
          <cell r="R405">
            <v>62684280</v>
          </cell>
          <cell r="S405">
            <v>62684280</v>
          </cell>
          <cell r="T405">
            <v>62684280</v>
          </cell>
          <cell r="U405">
            <v>62684280</v>
          </cell>
          <cell r="V405">
            <v>62684280</v>
          </cell>
          <cell r="X405">
            <v>689527080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CORINTO</v>
          </cell>
          <cell r="E406">
            <v>8915012830</v>
          </cell>
          <cell r="I406">
            <v>724595536</v>
          </cell>
          <cell r="K406">
            <v>724595536</v>
          </cell>
          <cell r="L406">
            <v>60382961</v>
          </cell>
          <cell r="M406">
            <v>241531844</v>
          </cell>
          <cell r="N406">
            <v>4</v>
          </cell>
          <cell r="O406">
            <v>301914805</v>
          </cell>
          <cell r="P406">
            <v>60382961</v>
          </cell>
          <cell r="Q406">
            <v>60382961</v>
          </cell>
          <cell r="R406">
            <v>60382961</v>
          </cell>
          <cell r="S406">
            <v>60382961</v>
          </cell>
          <cell r="T406">
            <v>60382961</v>
          </cell>
          <cell r="U406">
            <v>60382961</v>
          </cell>
          <cell r="V406">
            <v>60382961</v>
          </cell>
          <cell r="X406">
            <v>664212571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EL TAMBO</v>
          </cell>
          <cell r="E407">
            <v>8915009786</v>
          </cell>
          <cell r="I407">
            <v>1226000416</v>
          </cell>
          <cell r="K407">
            <v>1226000416</v>
          </cell>
          <cell r="L407">
            <v>102166701</v>
          </cell>
          <cell r="M407">
            <v>408666804</v>
          </cell>
          <cell r="N407">
            <v>4</v>
          </cell>
          <cell r="O407">
            <v>510833505</v>
          </cell>
          <cell r="P407">
            <v>102166701</v>
          </cell>
          <cell r="Q407">
            <v>102166701</v>
          </cell>
          <cell r="R407">
            <v>102166701</v>
          </cell>
          <cell r="S407">
            <v>102166701</v>
          </cell>
          <cell r="T407">
            <v>102166701</v>
          </cell>
          <cell r="U407">
            <v>102166701</v>
          </cell>
          <cell r="V407">
            <v>102166701</v>
          </cell>
          <cell r="X407">
            <v>1123833711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FLORENCIA</v>
          </cell>
          <cell r="E408">
            <v>8001884921</v>
          </cell>
          <cell r="I408">
            <v>140533780</v>
          </cell>
          <cell r="K408">
            <v>140533780</v>
          </cell>
          <cell r="L408">
            <v>11711148</v>
          </cell>
          <cell r="M408">
            <v>46844592</v>
          </cell>
          <cell r="N408">
            <v>4</v>
          </cell>
          <cell r="O408">
            <v>58555740</v>
          </cell>
          <cell r="P408">
            <v>11711148</v>
          </cell>
          <cell r="Q408">
            <v>11711148</v>
          </cell>
          <cell r="R408">
            <v>11711148</v>
          </cell>
          <cell r="S408">
            <v>11711148</v>
          </cell>
          <cell r="T408">
            <v>11711148</v>
          </cell>
          <cell r="U408">
            <v>11711148</v>
          </cell>
          <cell r="V408">
            <v>11711148</v>
          </cell>
          <cell r="X408">
            <v>128822628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GUACHENE</v>
          </cell>
          <cell r="E409">
            <v>9001271830</v>
          </cell>
          <cell r="I409">
            <v>322307016</v>
          </cell>
          <cell r="K409">
            <v>322307016</v>
          </cell>
          <cell r="L409">
            <v>26858918</v>
          </cell>
          <cell r="M409">
            <v>107435672</v>
          </cell>
          <cell r="N409">
            <v>4</v>
          </cell>
          <cell r="O409">
            <v>134294590</v>
          </cell>
          <cell r="P409">
            <v>26858918</v>
          </cell>
          <cell r="Q409">
            <v>26858918</v>
          </cell>
          <cell r="R409">
            <v>26858918</v>
          </cell>
          <cell r="S409">
            <v>26858918</v>
          </cell>
          <cell r="T409">
            <v>26858918</v>
          </cell>
          <cell r="U409">
            <v>26858918</v>
          </cell>
          <cell r="V409">
            <v>26858918</v>
          </cell>
          <cell r="X409">
            <v>295448098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GUAPI</v>
          </cell>
          <cell r="E410">
            <v>8000843780</v>
          </cell>
          <cell r="I410">
            <v>1577570528</v>
          </cell>
          <cell r="K410">
            <v>1577570528</v>
          </cell>
          <cell r="L410">
            <v>131464211</v>
          </cell>
          <cell r="M410">
            <v>525856844</v>
          </cell>
          <cell r="N410">
            <v>4</v>
          </cell>
          <cell r="O410">
            <v>657321055</v>
          </cell>
          <cell r="P410">
            <v>131464211</v>
          </cell>
          <cell r="Q410">
            <v>131464211</v>
          </cell>
          <cell r="R410">
            <v>131464211</v>
          </cell>
          <cell r="S410">
            <v>131464211</v>
          </cell>
          <cell r="T410">
            <v>131464211</v>
          </cell>
          <cell r="U410">
            <v>131464211</v>
          </cell>
          <cell r="V410">
            <v>131464211</v>
          </cell>
          <cell r="X410">
            <v>1446106321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INZA</v>
          </cell>
          <cell r="E411">
            <v>8000047411</v>
          </cell>
          <cell r="I411">
            <v>927998688</v>
          </cell>
          <cell r="K411">
            <v>927998688</v>
          </cell>
          <cell r="L411">
            <v>77333224</v>
          </cell>
          <cell r="M411">
            <v>309332896</v>
          </cell>
          <cell r="N411">
            <v>4</v>
          </cell>
          <cell r="O411">
            <v>386666120</v>
          </cell>
          <cell r="P411">
            <v>77333224</v>
          </cell>
          <cell r="Q411">
            <v>77333224</v>
          </cell>
          <cell r="R411">
            <v>77333224</v>
          </cell>
          <cell r="S411">
            <v>77333224</v>
          </cell>
          <cell r="T411">
            <v>77333224</v>
          </cell>
          <cell r="U411">
            <v>77333224</v>
          </cell>
          <cell r="V411">
            <v>77333224</v>
          </cell>
          <cell r="X411">
            <v>850665464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JAMBALO</v>
          </cell>
          <cell r="E412" t="str">
            <v>8915010479</v>
          </cell>
          <cell r="I412">
            <v>567160112</v>
          </cell>
          <cell r="K412">
            <v>567160112</v>
          </cell>
          <cell r="L412">
            <v>47263343</v>
          </cell>
          <cell r="M412">
            <v>189053372</v>
          </cell>
          <cell r="N412">
            <v>4</v>
          </cell>
          <cell r="O412">
            <v>236316715</v>
          </cell>
          <cell r="P412">
            <v>47263343</v>
          </cell>
          <cell r="Q412">
            <v>47263343</v>
          </cell>
          <cell r="R412">
            <v>47263343</v>
          </cell>
          <cell r="S412">
            <v>47263343</v>
          </cell>
          <cell r="T412">
            <v>47263343</v>
          </cell>
          <cell r="U412">
            <v>47263343</v>
          </cell>
          <cell r="V412">
            <v>47263343</v>
          </cell>
          <cell r="X412">
            <v>519896773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LA SIERRA</v>
          </cell>
          <cell r="E413" t="str">
            <v>8915021693</v>
          </cell>
          <cell r="I413">
            <v>246834852</v>
          </cell>
          <cell r="K413">
            <v>246834852</v>
          </cell>
          <cell r="L413">
            <v>20569571</v>
          </cell>
          <cell r="M413">
            <v>82278284</v>
          </cell>
          <cell r="N413">
            <v>4</v>
          </cell>
          <cell r="O413">
            <v>102847855</v>
          </cell>
          <cell r="P413">
            <v>20569571</v>
          </cell>
          <cell r="Q413">
            <v>20569571</v>
          </cell>
          <cell r="R413">
            <v>20569571</v>
          </cell>
          <cell r="S413">
            <v>20569571</v>
          </cell>
          <cell r="T413">
            <v>20569571</v>
          </cell>
          <cell r="U413">
            <v>20569571</v>
          </cell>
          <cell r="V413">
            <v>20569571</v>
          </cell>
          <cell r="X413">
            <v>226265281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LA VEGA</v>
          </cell>
          <cell r="E414" t="str">
            <v>8915009976</v>
          </cell>
          <cell r="I414">
            <v>497532928</v>
          </cell>
          <cell r="K414">
            <v>497532928</v>
          </cell>
          <cell r="L414">
            <v>41461077</v>
          </cell>
          <cell r="M414">
            <v>165844308</v>
          </cell>
          <cell r="N414">
            <v>4</v>
          </cell>
          <cell r="O414">
            <v>207305385</v>
          </cell>
          <cell r="P414">
            <v>41461077</v>
          </cell>
          <cell r="Q414">
            <v>41461077</v>
          </cell>
          <cell r="R414">
            <v>41461077</v>
          </cell>
          <cell r="S414">
            <v>41461077</v>
          </cell>
          <cell r="T414">
            <v>41461077</v>
          </cell>
          <cell r="U414">
            <v>41461077</v>
          </cell>
          <cell r="V414">
            <v>41461077</v>
          </cell>
          <cell r="X414">
            <v>456071847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LOPEZ DE MICAY</v>
          </cell>
          <cell r="E415">
            <v>8000511689</v>
          </cell>
          <cell r="I415">
            <v>701194560</v>
          </cell>
          <cell r="K415">
            <v>701194560</v>
          </cell>
          <cell r="L415">
            <v>58432880</v>
          </cell>
          <cell r="M415">
            <v>233731520</v>
          </cell>
          <cell r="N415">
            <v>4</v>
          </cell>
          <cell r="O415">
            <v>292164400</v>
          </cell>
          <cell r="P415">
            <v>58432880</v>
          </cell>
          <cell r="Q415">
            <v>58432880</v>
          </cell>
          <cell r="R415">
            <v>58432880</v>
          </cell>
          <cell r="S415">
            <v>58432880</v>
          </cell>
          <cell r="T415">
            <v>58432880</v>
          </cell>
          <cell r="U415">
            <v>58432880</v>
          </cell>
          <cell r="V415">
            <v>58432880</v>
          </cell>
          <cell r="X415">
            <v>642761680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MERCADERES</v>
          </cell>
          <cell r="E416">
            <v>8915023976</v>
          </cell>
          <cell r="I416">
            <v>429258784</v>
          </cell>
          <cell r="K416">
            <v>429258784</v>
          </cell>
          <cell r="L416">
            <v>35771565</v>
          </cell>
          <cell r="M416">
            <v>143086260</v>
          </cell>
          <cell r="N416">
            <v>4</v>
          </cell>
          <cell r="O416">
            <v>178857825</v>
          </cell>
          <cell r="P416">
            <v>35771565</v>
          </cell>
          <cell r="Q416">
            <v>35771565</v>
          </cell>
          <cell r="R416">
            <v>35771565</v>
          </cell>
          <cell r="S416">
            <v>35771565</v>
          </cell>
          <cell r="T416">
            <v>35771565</v>
          </cell>
          <cell r="U416">
            <v>35771565</v>
          </cell>
          <cell r="V416">
            <v>35771565</v>
          </cell>
          <cell r="X416">
            <v>393487215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MIRANDA</v>
          </cell>
          <cell r="E417" t="str">
            <v>8915008416</v>
          </cell>
          <cell r="I417">
            <v>867996688</v>
          </cell>
          <cell r="K417">
            <v>867996688</v>
          </cell>
          <cell r="L417">
            <v>72333057</v>
          </cell>
          <cell r="M417">
            <v>289332228</v>
          </cell>
          <cell r="N417">
            <v>4</v>
          </cell>
          <cell r="O417">
            <v>361665285</v>
          </cell>
          <cell r="P417">
            <v>72333057</v>
          </cell>
          <cell r="Q417">
            <v>72333057</v>
          </cell>
          <cell r="R417">
            <v>72333057</v>
          </cell>
          <cell r="S417">
            <v>72333057</v>
          </cell>
          <cell r="T417">
            <v>72333057</v>
          </cell>
          <cell r="U417">
            <v>72333057</v>
          </cell>
          <cell r="V417">
            <v>72333057</v>
          </cell>
          <cell r="X417">
            <v>795663627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MORALES</v>
          </cell>
          <cell r="E418">
            <v>8915009826</v>
          </cell>
          <cell r="I418">
            <v>1052365168</v>
          </cell>
          <cell r="K418">
            <v>1052365168</v>
          </cell>
          <cell r="L418">
            <v>87697097</v>
          </cell>
          <cell r="M418">
            <v>350788388</v>
          </cell>
          <cell r="N418">
            <v>4</v>
          </cell>
          <cell r="O418">
            <v>438485485</v>
          </cell>
          <cell r="P418">
            <v>87697097</v>
          </cell>
          <cell r="Q418">
            <v>87697097</v>
          </cell>
          <cell r="R418">
            <v>87697097</v>
          </cell>
          <cell r="S418">
            <v>87697097</v>
          </cell>
          <cell r="T418">
            <v>87697097</v>
          </cell>
          <cell r="U418">
            <v>87697097</v>
          </cell>
          <cell r="V418">
            <v>87697097</v>
          </cell>
          <cell r="X418">
            <v>964668067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PADILLA</v>
          </cell>
          <cell r="E419">
            <v>8000959787</v>
          </cell>
          <cell r="I419">
            <v>185056668</v>
          </cell>
          <cell r="K419">
            <v>185056668</v>
          </cell>
          <cell r="L419">
            <v>15421389</v>
          </cell>
          <cell r="M419">
            <v>61685556</v>
          </cell>
          <cell r="N419">
            <v>4</v>
          </cell>
          <cell r="O419">
            <v>77106945</v>
          </cell>
          <cell r="P419">
            <v>15421389</v>
          </cell>
          <cell r="Q419">
            <v>15421389</v>
          </cell>
          <cell r="R419">
            <v>15421389</v>
          </cell>
          <cell r="S419">
            <v>15421389</v>
          </cell>
          <cell r="T419">
            <v>15421389</v>
          </cell>
          <cell r="U419">
            <v>15421389</v>
          </cell>
          <cell r="V419">
            <v>15421389</v>
          </cell>
          <cell r="X419">
            <v>169635279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PAEZ</v>
          </cell>
          <cell r="E420">
            <v>8000959802</v>
          </cell>
          <cell r="I420">
            <v>1289725376</v>
          </cell>
          <cell r="K420">
            <v>1289725376</v>
          </cell>
          <cell r="L420">
            <v>107477115</v>
          </cell>
          <cell r="M420">
            <v>429908460</v>
          </cell>
          <cell r="N420">
            <v>4</v>
          </cell>
          <cell r="O420">
            <v>537385575</v>
          </cell>
          <cell r="P420">
            <v>107477115</v>
          </cell>
          <cell r="Q420">
            <v>107477115</v>
          </cell>
          <cell r="R420">
            <v>107477115</v>
          </cell>
          <cell r="S420">
            <v>107477115</v>
          </cell>
          <cell r="T420">
            <v>107477115</v>
          </cell>
          <cell r="U420">
            <v>107477115</v>
          </cell>
          <cell r="V420">
            <v>107477115</v>
          </cell>
          <cell r="X420">
            <v>1182248265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PATIA (EL BORDO)</v>
          </cell>
          <cell r="E421">
            <v>8915021948</v>
          </cell>
          <cell r="I421">
            <v>695150672</v>
          </cell>
          <cell r="K421">
            <v>695150672</v>
          </cell>
          <cell r="L421">
            <v>57929223</v>
          </cell>
          <cell r="M421">
            <v>231716892</v>
          </cell>
          <cell r="N421">
            <v>4</v>
          </cell>
          <cell r="O421">
            <v>289646115</v>
          </cell>
          <cell r="P421">
            <v>57929223</v>
          </cell>
          <cell r="Q421">
            <v>57929223</v>
          </cell>
          <cell r="R421">
            <v>57929223</v>
          </cell>
          <cell r="S421">
            <v>57929223</v>
          </cell>
          <cell r="T421">
            <v>57929223</v>
          </cell>
          <cell r="U421">
            <v>57929223</v>
          </cell>
          <cell r="V421">
            <v>57929223</v>
          </cell>
          <cell r="X421">
            <v>637221453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PIAMONTE</v>
          </cell>
          <cell r="E422">
            <v>8170009925</v>
          </cell>
          <cell r="I422">
            <v>442522128</v>
          </cell>
          <cell r="K422">
            <v>442522128</v>
          </cell>
          <cell r="L422">
            <v>36876844</v>
          </cell>
          <cell r="M422">
            <v>147507376</v>
          </cell>
          <cell r="N422">
            <v>4</v>
          </cell>
          <cell r="O422">
            <v>184384220</v>
          </cell>
          <cell r="P422">
            <v>36876844</v>
          </cell>
          <cell r="Q422">
            <v>36876844</v>
          </cell>
          <cell r="R422">
            <v>36876844</v>
          </cell>
          <cell r="S422">
            <v>36876844</v>
          </cell>
          <cell r="T422">
            <v>36876844</v>
          </cell>
          <cell r="U422">
            <v>36876844</v>
          </cell>
          <cell r="V422">
            <v>36876844</v>
          </cell>
          <cell r="X422">
            <v>405645284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PIENDAMO</v>
          </cell>
          <cell r="E423">
            <v>8915008566</v>
          </cell>
          <cell r="I423">
            <v>738505968</v>
          </cell>
          <cell r="K423">
            <v>738505968</v>
          </cell>
          <cell r="L423">
            <v>61542164</v>
          </cell>
          <cell r="M423">
            <v>246168656</v>
          </cell>
          <cell r="N423">
            <v>4</v>
          </cell>
          <cell r="O423">
            <v>307710820</v>
          </cell>
          <cell r="P423">
            <v>61542164</v>
          </cell>
          <cell r="Q423">
            <v>61542164</v>
          </cell>
          <cell r="R423">
            <v>61542164</v>
          </cell>
          <cell r="S423">
            <v>61542164</v>
          </cell>
          <cell r="T423">
            <v>61542164</v>
          </cell>
          <cell r="U423">
            <v>61542164</v>
          </cell>
          <cell r="V423">
            <v>61542164</v>
          </cell>
          <cell r="X423">
            <v>676963804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PUERTO TEJADA</v>
          </cell>
          <cell r="E424" t="str">
            <v>8915005809</v>
          </cell>
          <cell r="I424">
            <v>677879281</v>
          </cell>
          <cell r="K424">
            <v>677879281</v>
          </cell>
          <cell r="L424">
            <v>56489940</v>
          </cell>
          <cell r="M424">
            <v>225959760</v>
          </cell>
          <cell r="N424">
            <v>4</v>
          </cell>
          <cell r="O424">
            <v>282449700</v>
          </cell>
          <cell r="P424">
            <v>56489940</v>
          </cell>
          <cell r="Q424">
            <v>56489940</v>
          </cell>
          <cell r="R424">
            <v>56489940</v>
          </cell>
          <cell r="S424">
            <v>56489940</v>
          </cell>
          <cell r="T424">
            <v>56489940</v>
          </cell>
          <cell r="U424">
            <v>56489940</v>
          </cell>
          <cell r="V424">
            <v>56489940</v>
          </cell>
          <cell r="X424">
            <v>621389340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PURACE</v>
          </cell>
          <cell r="E425">
            <v>8915007210</v>
          </cell>
          <cell r="I425">
            <v>355021096</v>
          </cell>
          <cell r="K425">
            <v>355021096</v>
          </cell>
          <cell r="L425">
            <v>29585091</v>
          </cell>
          <cell r="M425">
            <v>118340364</v>
          </cell>
          <cell r="N425">
            <v>4</v>
          </cell>
          <cell r="O425">
            <v>147925455</v>
          </cell>
          <cell r="P425">
            <v>29585091</v>
          </cell>
          <cell r="Q425">
            <v>29585091</v>
          </cell>
          <cell r="R425">
            <v>29585091</v>
          </cell>
          <cell r="S425">
            <v>29585091</v>
          </cell>
          <cell r="T425">
            <v>29585091</v>
          </cell>
          <cell r="U425">
            <v>29585091</v>
          </cell>
          <cell r="V425">
            <v>29585091</v>
          </cell>
          <cell r="X425">
            <v>325436001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ROSAS</v>
          </cell>
          <cell r="E426">
            <v>8000959834</v>
          </cell>
          <cell r="I426">
            <v>271263968</v>
          </cell>
          <cell r="K426">
            <v>271263968</v>
          </cell>
          <cell r="L426">
            <v>22605331</v>
          </cell>
          <cell r="M426">
            <v>90421324</v>
          </cell>
          <cell r="N426">
            <v>4</v>
          </cell>
          <cell r="O426">
            <v>113026655</v>
          </cell>
          <cell r="P426">
            <v>22605331</v>
          </cell>
          <cell r="Q426">
            <v>22605331</v>
          </cell>
          <cell r="R426">
            <v>22605331</v>
          </cell>
          <cell r="S426">
            <v>22605331</v>
          </cell>
          <cell r="T426">
            <v>22605331</v>
          </cell>
          <cell r="U426">
            <v>22605331</v>
          </cell>
          <cell r="V426">
            <v>22605331</v>
          </cell>
          <cell r="X426">
            <v>248658641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SAN SEBASTIAN</v>
          </cell>
          <cell r="E427">
            <v>8915024824</v>
          </cell>
          <cell r="I427">
            <v>228615952</v>
          </cell>
          <cell r="K427">
            <v>228615952</v>
          </cell>
          <cell r="L427">
            <v>19051329</v>
          </cell>
          <cell r="M427">
            <v>76205316</v>
          </cell>
          <cell r="N427">
            <v>4</v>
          </cell>
          <cell r="O427">
            <v>95256645</v>
          </cell>
          <cell r="P427">
            <v>19051329</v>
          </cell>
          <cell r="Q427">
            <v>19051329</v>
          </cell>
          <cell r="R427">
            <v>19051329</v>
          </cell>
          <cell r="S427">
            <v>19051329</v>
          </cell>
          <cell r="T427">
            <v>19051329</v>
          </cell>
          <cell r="U427">
            <v>19051329</v>
          </cell>
          <cell r="V427">
            <v>19051329</v>
          </cell>
          <cell r="X427">
            <v>209564619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SANTANDER DE Q.</v>
          </cell>
          <cell r="E428">
            <v>8915002692</v>
          </cell>
          <cell r="I428">
            <v>1954668672</v>
          </cell>
          <cell r="K428">
            <v>1954668672</v>
          </cell>
          <cell r="L428">
            <v>162889056</v>
          </cell>
          <cell r="M428">
            <v>651556224</v>
          </cell>
          <cell r="N428">
            <v>4</v>
          </cell>
          <cell r="O428">
            <v>814445280</v>
          </cell>
          <cell r="P428">
            <v>162889056</v>
          </cell>
          <cell r="Q428">
            <v>162889056</v>
          </cell>
          <cell r="R428">
            <v>162889056</v>
          </cell>
          <cell r="S428">
            <v>162889056</v>
          </cell>
          <cell r="T428">
            <v>162889056</v>
          </cell>
          <cell r="U428">
            <v>162889056</v>
          </cell>
          <cell r="V428">
            <v>162889056</v>
          </cell>
          <cell r="X428">
            <v>1791779616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SANTA ROSA</v>
          </cell>
          <cell r="E429" t="str">
            <v>8000959841</v>
          </cell>
          <cell r="I429">
            <v>178622716</v>
          </cell>
          <cell r="K429">
            <v>178622716</v>
          </cell>
          <cell r="L429">
            <v>14885226</v>
          </cell>
          <cell r="M429">
            <v>59540904</v>
          </cell>
          <cell r="N429">
            <v>4</v>
          </cell>
          <cell r="O429">
            <v>74426130</v>
          </cell>
          <cell r="P429">
            <v>14885226</v>
          </cell>
          <cell r="Q429">
            <v>14885226</v>
          </cell>
          <cell r="R429">
            <v>14885226</v>
          </cell>
          <cell r="S429">
            <v>14885226</v>
          </cell>
          <cell r="T429">
            <v>14885226</v>
          </cell>
          <cell r="U429">
            <v>14885226</v>
          </cell>
          <cell r="V429">
            <v>14885226</v>
          </cell>
          <cell r="X429">
            <v>163737486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SILVIA</v>
          </cell>
          <cell r="E430">
            <v>8000959866</v>
          </cell>
          <cell r="I430">
            <v>860113904</v>
          </cell>
          <cell r="K430">
            <v>860113904</v>
          </cell>
          <cell r="L430">
            <v>71676159</v>
          </cell>
          <cell r="M430">
            <v>286704636</v>
          </cell>
          <cell r="N430">
            <v>4</v>
          </cell>
          <cell r="O430">
            <v>358380795</v>
          </cell>
          <cell r="P430">
            <v>71676159</v>
          </cell>
          <cell r="Q430">
            <v>71676159</v>
          </cell>
          <cell r="R430">
            <v>71676159</v>
          </cell>
          <cell r="S430">
            <v>71676159</v>
          </cell>
          <cell r="T430">
            <v>71676159</v>
          </cell>
          <cell r="U430">
            <v>71676159</v>
          </cell>
          <cell r="V430">
            <v>71676159</v>
          </cell>
          <cell r="X430">
            <v>788437749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SOTARA</v>
          </cell>
          <cell r="E431">
            <v>8915012776</v>
          </cell>
          <cell r="I431">
            <v>224113424</v>
          </cell>
          <cell r="K431">
            <v>224113424</v>
          </cell>
          <cell r="L431">
            <v>18676119</v>
          </cell>
          <cell r="M431">
            <v>74704476</v>
          </cell>
          <cell r="N431">
            <v>4</v>
          </cell>
          <cell r="O431">
            <v>93380595</v>
          </cell>
          <cell r="P431">
            <v>18676119</v>
          </cell>
          <cell r="Q431">
            <v>18676119</v>
          </cell>
          <cell r="R431">
            <v>18676119</v>
          </cell>
          <cell r="S431">
            <v>18676119</v>
          </cell>
          <cell r="T431">
            <v>18676119</v>
          </cell>
          <cell r="U431">
            <v>18676119</v>
          </cell>
          <cell r="V431">
            <v>18676119</v>
          </cell>
          <cell r="X431">
            <v>205437309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SUAREZ</v>
          </cell>
          <cell r="E432">
            <v>8001176875</v>
          </cell>
          <cell r="I432">
            <v>570197792</v>
          </cell>
          <cell r="K432">
            <v>570197792</v>
          </cell>
          <cell r="L432">
            <v>47516483</v>
          </cell>
          <cell r="M432">
            <v>190065932</v>
          </cell>
          <cell r="N432">
            <v>4</v>
          </cell>
          <cell r="O432">
            <v>237582415</v>
          </cell>
          <cell r="P432">
            <v>47516483</v>
          </cell>
          <cell r="Q432">
            <v>47516483</v>
          </cell>
          <cell r="R432">
            <v>47516483</v>
          </cell>
          <cell r="S432">
            <v>47516483</v>
          </cell>
          <cell r="T432">
            <v>47516483</v>
          </cell>
          <cell r="U432">
            <v>47516483</v>
          </cell>
          <cell r="V432">
            <v>47516483</v>
          </cell>
          <cell r="X432">
            <v>522681313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SUCRE</v>
          </cell>
          <cell r="E433">
            <v>8170034405</v>
          </cell>
          <cell r="I433">
            <v>218804152</v>
          </cell>
          <cell r="K433">
            <v>218804152</v>
          </cell>
          <cell r="L433">
            <v>18233679</v>
          </cell>
          <cell r="M433">
            <v>72934716</v>
          </cell>
          <cell r="N433">
            <v>4</v>
          </cell>
          <cell r="O433">
            <v>91168395</v>
          </cell>
          <cell r="P433">
            <v>18233679</v>
          </cell>
          <cell r="Q433">
            <v>18233679</v>
          </cell>
          <cell r="R433">
            <v>18233679</v>
          </cell>
          <cell r="S433">
            <v>18233679</v>
          </cell>
          <cell r="T433">
            <v>18233679</v>
          </cell>
          <cell r="U433">
            <v>18233679</v>
          </cell>
          <cell r="V433">
            <v>18233679</v>
          </cell>
          <cell r="X433">
            <v>200570469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TIMBIO</v>
          </cell>
          <cell r="E434">
            <v>8915007425</v>
          </cell>
          <cell r="I434">
            <v>567058368</v>
          </cell>
          <cell r="K434">
            <v>567058368</v>
          </cell>
          <cell r="L434">
            <v>47254864</v>
          </cell>
          <cell r="M434">
            <v>189019456</v>
          </cell>
          <cell r="N434">
            <v>4</v>
          </cell>
          <cell r="O434">
            <v>236274320</v>
          </cell>
          <cell r="P434">
            <v>47254864</v>
          </cell>
          <cell r="Q434">
            <v>47254864</v>
          </cell>
          <cell r="R434">
            <v>47254864</v>
          </cell>
          <cell r="S434">
            <v>47254864</v>
          </cell>
          <cell r="T434">
            <v>47254864</v>
          </cell>
          <cell r="U434">
            <v>47254864</v>
          </cell>
          <cell r="V434">
            <v>47254864</v>
          </cell>
          <cell r="X434">
            <v>519803504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TIMBIQUI</v>
          </cell>
          <cell r="E435">
            <v>8000511671</v>
          </cell>
          <cell r="I435">
            <v>1395657280</v>
          </cell>
          <cell r="K435">
            <v>1395657280</v>
          </cell>
          <cell r="L435">
            <v>116304773</v>
          </cell>
          <cell r="M435">
            <v>465219092</v>
          </cell>
          <cell r="N435">
            <v>4</v>
          </cell>
          <cell r="O435">
            <v>581523865</v>
          </cell>
          <cell r="P435">
            <v>116304773</v>
          </cell>
          <cell r="Q435">
            <v>116304773</v>
          </cell>
          <cell r="R435">
            <v>116304773</v>
          </cell>
          <cell r="S435">
            <v>116304773</v>
          </cell>
          <cell r="T435">
            <v>116304773</v>
          </cell>
          <cell r="U435">
            <v>116304773</v>
          </cell>
          <cell r="V435">
            <v>116304773</v>
          </cell>
          <cell r="X435">
            <v>1279352503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TORIBIO</v>
          </cell>
          <cell r="E436">
            <v>8915008874</v>
          </cell>
          <cell r="I436">
            <v>969298528</v>
          </cell>
          <cell r="K436">
            <v>969298528</v>
          </cell>
          <cell r="L436">
            <v>80774877</v>
          </cell>
          <cell r="M436">
            <v>323099508</v>
          </cell>
          <cell r="N436">
            <v>4</v>
          </cell>
          <cell r="O436">
            <v>403874385</v>
          </cell>
          <cell r="P436">
            <v>80774877</v>
          </cell>
          <cell r="Q436">
            <v>80774877</v>
          </cell>
          <cell r="R436">
            <v>80774877</v>
          </cell>
          <cell r="S436">
            <v>80774877</v>
          </cell>
          <cell r="T436">
            <v>80774877</v>
          </cell>
          <cell r="U436">
            <v>80774877</v>
          </cell>
          <cell r="V436">
            <v>80774877</v>
          </cell>
          <cell r="X436">
            <v>888523647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TOTORO</v>
          </cell>
          <cell r="E437">
            <v>8000318745</v>
          </cell>
          <cell r="I437">
            <v>561098544</v>
          </cell>
          <cell r="K437">
            <v>561098544</v>
          </cell>
          <cell r="L437">
            <v>46758212</v>
          </cell>
          <cell r="M437">
            <v>187032848</v>
          </cell>
          <cell r="N437">
            <v>4</v>
          </cell>
          <cell r="O437">
            <v>233791060</v>
          </cell>
          <cell r="P437">
            <v>46758212</v>
          </cell>
          <cell r="Q437">
            <v>46758212</v>
          </cell>
          <cell r="R437">
            <v>46758212</v>
          </cell>
          <cell r="S437">
            <v>46758212</v>
          </cell>
          <cell r="T437">
            <v>46758212</v>
          </cell>
          <cell r="U437">
            <v>46758212</v>
          </cell>
          <cell r="V437">
            <v>46758212</v>
          </cell>
          <cell r="X437">
            <v>514340332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VILLA RICA</v>
          </cell>
          <cell r="E438">
            <v>8170026754</v>
          </cell>
          <cell r="I438">
            <v>338775896</v>
          </cell>
          <cell r="K438">
            <v>338775896</v>
          </cell>
          <cell r="L438">
            <v>28231325</v>
          </cell>
          <cell r="M438">
            <v>112925300</v>
          </cell>
          <cell r="N438">
            <v>4</v>
          </cell>
          <cell r="O438">
            <v>141156625</v>
          </cell>
          <cell r="P438">
            <v>28231325</v>
          </cell>
          <cell r="Q438">
            <v>28231325</v>
          </cell>
          <cell r="R438">
            <v>28231325</v>
          </cell>
          <cell r="S438">
            <v>28231325</v>
          </cell>
          <cell r="T438">
            <v>28231325</v>
          </cell>
          <cell r="U438">
            <v>28231325</v>
          </cell>
          <cell r="V438">
            <v>28231325</v>
          </cell>
          <cell r="X438">
            <v>310544575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POPAYAN</v>
          </cell>
          <cell r="E439">
            <v>8915800064</v>
          </cell>
          <cell r="F439" t="str">
            <v>CERTIFICADO</v>
          </cell>
          <cell r="I439">
            <v>3029354368</v>
          </cell>
          <cell r="K439">
            <v>3029354368</v>
          </cell>
          <cell r="L439">
            <v>252446197</v>
          </cell>
          <cell r="M439">
            <v>1009784788</v>
          </cell>
          <cell r="N439">
            <v>4</v>
          </cell>
          <cell r="O439">
            <v>1262230985</v>
          </cell>
          <cell r="P439">
            <v>252446197</v>
          </cell>
          <cell r="Q439">
            <v>252446197</v>
          </cell>
          <cell r="R439">
            <v>252446197</v>
          </cell>
          <cell r="S439">
            <v>252446197</v>
          </cell>
          <cell r="T439">
            <v>252446197</v>
          </cell>
          <cell r="U439">
            <v>252446197</v>
          </cell>
          <cell r="V439">
            <v>252446197</v>
          </cell>
          <cell r="X439">
            <v>2776908167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AGUACHICA</v>
          </cell>
          <cell r="E440">
            <v>8000965614</v>
          </cell>
          <cell r="I440">
            <v>2142533184</v>
          </cell>
          <cell r="K440">
            <v>2142533184</v>
          </cell>
          <cell r="L440">
            <v>178544432</v>
          </cell>
          <cell r="M440">
            <v>714177728</v>
          </cell>
          <cell r="N440">
            <v>4</v>
          </cell>
          <cell r="O440">
            <v>892722160</v>
          </cell>
          <cell r="P440">
            <v>178544432</v>
          </cell>
          <cell r="Q440">
            <v>178544432</v>
          </cell>
          <cell r="R440">
            <v>178544432</v>
          </cell>
          <cell r="S440">
            <v>178544432</v>
          </cell>
          <cell r="T440">
            <v>178544432</v>
          </cell>
          <cell r="U440">
            <v>178544432</v>
          </cell>
          <cell r="V440">
            <v>178544432</v>
          </cell>
          <cell r="X440">
            <v>1963988752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AGUSTIN CODAZZI</v>
          </cell>
          <cell r="E441">
            <v>8000965581</v>
          </cell>
          <cell r="I441">
            <v>1842340064</v>
          </cell>
          <cell r="K441">
            <v>1842340064</v>
          </cell>
          <cell r="L441">
            <v>153528339</v>
          </cell>
          <cell r="M441">
            <v>614113356</v>
          </cell>
          <cell r="N441">
            <v>4</v>
          </cell>
          <cell r="O441">
            <v>767641695</v>
          </cell>
          <cell r="P441">
            <v>153528339</v>
          </cell>
          <cell r="Q441">
            <v>153528339</v>
          </cell>
          <cell r="R441">
            <v>153528339</v>
          </cell>
          <cell r="S441">
            <v>153528339</v>
          </cell>
          <cell r="T441">
            <v>153528339</v>
          </cell>
          <cell r="U441">
            <v>153528339</v>
          </cell>
          <cell r="V441">
            <v>153528339</v>
          </cell>
          <cell r="X441">
            <v>1688811729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ASTREA</v>
          </cell>
          <cell r="E442">
            <v>8923015411</v>
          </cell>
          <cell r="I442">
            <v>792991056</v>
          </cell>
          <cell r="K442">
            <v>792991056</v>
          </cell>
          <cell r="L442">
            <v>66082588</v>
          </cell>
          <cell r="M442">
            <v>264330352</v>
          </cell>
          <cell r="N442">
            <v>4</v>
          </cell>
          <cell r="O442">
            <v>330412940</v>
          </cell>
          <cell r="P442">
            <v>66082588</v>
          </cell>
          <cell r="Q442">
            <v>66082588</v>
          </cell>
          <cell r="R442">
            <v>66082588</v>
          </cell>
          <cell r="S442">
            <v>66082588</v>
          </cell>
          <cell r="T442">
            <v>66082588</v>
          </cell>
          <cell r="U442">
            <v>66082588</v>
          </cell>
          <cell r="V442">
            <v>66082588</v>
          </cell>
          <cell r="X442">
            <v>726908468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BECERRIL</v>
          </cell>
          <cell r="E443">
            <v>8000965764</v>
          </cell>
          <cell r="I443">
            <v>643689104</v>
          </cell>
          <cell r="K443">
            <v>643689104</v>
          </cell>
          <cell r="L443">
            <v>53640759</v>
          </cell>
          <cell r="M443">
            <v>214563036</v>
          </cell>
          <cell r="N443">
            <v>4</v>
          </cell>
          <cell r="O443">
            <v>268203795</v>
          </cell>
          <cell r="P443">
            <v>53640759</v>
          </cell>
          <cell r="Q443">
            <v>53640759</v>
          </cell>
          <cell r="R443">
            <v>53640759</v>
          </cell>
          <cell r="S443">
            <v>53640759</v>
          </cell>
          <cell r="T443">
            <v>53640759</v>
          </cell>
          <cell r="U443">
            <v>53640759</v>
          </cell>
          <cell r="V443">
            <v>53640759</v>
          </cell>
          <cell r="X443">
            <v>590048349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BOSCONIA</v>
          </cell>
          <cell r="E444">
            <v>8923011308</v>
          </cell>
          <cell r="I444">
            <v>1177450784</v>
          </cell>
          <cell r="K444">
            <v>1177450784</v>
          </cell>
          <cell r="L444">
            <v>98120899</v>
          </cell>
          <cell r="M444">
            <v>392483596</v>
          </cell>
          <cell r="N444">
            <v>4</v>
          </cell>
          <cell r="O444">
            <v>490604495</v>
          </cell>
          <cell r="P444">
            <v>98120899</v>
          </cell>
          <cell r="Q444">
            <v>98120899</v>
          </cell>
          <cell r="R444">
            <v>98120899</v>
          </cell>
          <cell r="S444">
            <v>98120899</v>
          </cell>
          <cell r="T444">
            <v>98120899</v>
          </cell>
          <cell r="U444">
            <v>98120899</v>
          </cell>
          <cell r="V444">
            <v>98120899</v>
          </cell>
          <cell r="X444">
            <v>1079329889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CHIMICHAGUA</v>
          </cell>
          <cell r="E445">
            <v>8923008151</v>
          </cell>
          <cell r="I445">
            <v>1266821536</v>
          </cell>
          <cell r="K445">
            <v>1266821536</v>
          </cell>
          <cell r="L445">
            <v>105568461</v>
          </cell>
          <cell r="M445">
            <v>422273844</v>
          </cell>
          <cell r="N445">
            <v>4</v>
          </cell>
          <cell r="O445">
            <v>527842305</v>
          </cell>
          <cell r="P445">
            <v>105568461</v>
          </cell>
          <cell r="Q445">
            <v>105568461</v>
          </cell>
          <cell r="R445">
            <v>105568461</v>
          </cell>
          <cell r="S445">
            <v>105568461</v>
          </cell>
          <cell r="T445">
            <v>105568461</v>
          </cell>
          <cell r="U445">
            <v>105568461</v>
          </cell>
          <cell r="V445">
            <v>105568461</v>
          </cell>
          <cell r="X445">
            <v>1161253071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CHIRIGUANA</v>
          </cell>
          <cell r="E446">
            <v>8000965850</v>
          </cell>
          <cell r="I446">
            <v>815339536</v>
          </cell>
          <cell r="K446">
            <v>815339536</v>
          </cell>
          <cell r="L446">
            <v>67944961</v>
          </cell>
          <cell r="M446">
            <v>271779844</v>
          </cell>
          <cell r="N446">
            <v>4</v>
          </cell>
          <cell r="O446">
            <v>339724805</v>
          </cell>
          <cell r="P446">
            <v>67944961</v>
          </cell>
          <cell r="Q446">
            <v>67944961</v>
          </cell>
          <cell r="R446">
            <v>67944961</v>
          </cell>
          <cell r="S446">
            <v>67944961</v>
          </cell>
          <cell r="T446">
            <v>67944961</v>
          </cell>
          <cell r="U446">
            <v>67944961</v>
          </cell>
          <cell r="V446">
            <v>67944961</v>
          </cell>
          <cell r="X446">
            <v>747394571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CURUMANI</v>
          </cell>
          <cell r="E447">
            <v>8000965804</v>
          </cell>
          <cell r="I447">
            <v>1069559616</v>
          </cell>
          <cell r="K447">
            <v>1069559616</v>
          </cell>
          <cell r="L447">
            <v>89129968</v>
          </cell>
          <cell r="M447">
            <v>356519872</v>
          </cell>
          <cell r="N447">
            <v>4</v>
          </cell>
          <cell r="O447">
            <v>445649840</v>
          </cell>
          <cell r="P447">
            <v>89129968</v>
          </cell>
          <cell r="Q447">
            <v>89129968</v>
          </cell>
          <cell r="R447">
            <v>89129968</v>
          </cell>
          <cell r="S447">
            <v>89129968</v>
          </cell>
          <cell r="T447">
            <v>89129968</v>
          </cell>
          <cell r="U447">
            <v>89129968</v>
          </cell>
          <cell r="V447">
            <v>89129968</v>
          </cell>
          <cell r="X447">
            <v>980429648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EL COPEY</v>
          </cell>
          <cell r="E448">
            <v>8000965875</v>
          </cell>
          <cell r="I448">
            <v>961066048</v>
          </cell>
          <cell r="K448">
            <v>961066048</v>
          </cell>
          <cell r="L448">
            <v>80088837</v>
          </cell>
          <cell r="M448">
            <v>320355348</v>
          </cell>
          <cell r="N448">
            <v>4</v>
          </cell>
          <cell r="O448">
            <v>400444185</v>
          </cell>
          <cell r="P448">
            <v>80088837</v>
          </cell>
          <cell r="Q448">
            <v>80088837</v>
          </cell>
          <cell r="R448">
            <v>80088837</v>
          </cell>
          <cell r="S448">
            <v>80088837</v>
          </cell>
          <cell r="T448">
            <v>80088837</v>
          </cell>
          <cell r="U448">
            <v>80088837</v>
          </cell>
          <cell r="V448">
            <v>80088837</v>
          </cell>
          <cell r="X448">
            <v>880977207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EL PASO</v>
          </cell>
          <cell r="E449">
            <v>8000965922</v>
          </cell>
          <cell r="I449">
            <v>1303358336</v>
          </cell>
          <cell r="K449">
            <v>1303358336</v>
          </cell>
          <cell r="L449">
            <v>108613195</v>
          </cell>
          <cell r="M449">
            <v>434452780</v>
          </cell>
          <cell r="N449">
            <v>4</v>
          </cell>
          <cell r="O449">
            <v>543065975</v>
          </cell>
          <cell r="P449">
            <v>108613195</v>
          </cell>
          <cell r="Q449">
            <v>108613195</v>
          </cell>
          <cell r="R449">
            <v>108613195</v>
          </cell>
          <cell r="S449">
            <v>108613195</v>
          </cell>
          <cell r="T449">
            <v>108613195</v>
          </cell>
          <cell r="U449">
            <v>108613195</v>
          </cell>
          <cell r="V449">
            <v>108613195</v>
          </cell>
          <cell r="X449">
            <v>1194745145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GAMARRA</v>
          </cell>
          <cell r="E450">
            <v>8000965954</v>
          </cell>
          <cell r="I450">
            <v>299381232</v>
          </cell>
          <cell r="K450">
            <v>299381232</v>
          </cell>
          <cell r="L450">
            <v>24948436</v>
          </cell>
          <cell r="M450">
            <v>99793744</v>
          </cell>
          <cell r="N450">
            <v>4</v>
          </cell>
          <cell r="O450">
            <v>124742180</v>
          </cell>
          <cell r="P450">
            <v>24948436</v>
          </cell>
          <cell r="Q450">
            <v>24948436</v>
          </cell>
          <cell r="R450">
            <v>24948436</v>
          </cell>
          <cell r="S450">
            <v>24948436</v>
          </cell>
          <cell r="T450">
            <v>24948436</v>
          </cell>
          <cell r="U450">
            <v>24948436</v>
          </cell>
          <cell r="V450">
            <v>24948436</v>
          </cell>
          <cell r="X450">
            <v>274432796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GONZALEZ</v>
          </cell>
          <cell r="E451">
            <v>8000965979</v>
          </cell>
          <cell r="I451">
            <v>120445686</v>
          </cell>
          <cell r="K451">
            <v>120445686</v>
          </cell>
          <cell r="L451">
            <v>10037141</v>
          </cell>
          <cell r="M451">
            <v>40148564</v>
          </cell>
          <cell r="N451">
            <v>4</v>
          </cell>
          <cell r="O451">
            <v>50185705</v>
          </cell>
          <cell r="P451">
            <v>10037141</v>
          </cell>
          <cell r="Q451">
            <v>10037141</v>
          </cell>
          <cell r="R451">
            <v>10037141</v>
          </cell>
          <cell r="S451">
            <v>10037141</v>
          </cell>
          <cell r="T451">
            <v>10037141</v>
          </cell>
          <cell r="U451">
            <v>10037141</v>
          </cell>
          <cell r="V451">
            <v>10037141</v>
          </cell>
          <cell r="X451">
            <v>110408551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LA GLORIA</v>
          </cell>
          <cell r="E452">
            <v>8000965993</v>
          </cell>
          <cell r="I452">
            <v>456591712</v>
          </cell>
          <cell r="K452">
            <v>456591712</v>
          </cell>
          <cell r="L452">
            <v>38049309</v>
          </cell>
          <cell r="M452">
            <v>152197236</v>
          </cell>
          <cell r="N452">
            <v>4</v>
          </cell>
          <cell r="O452">
            <v>190246545</v>
          </cell>
          <cell r="P452">
            <v>38049309</v>
          </cell>
          <cell r="Q452">
            <v>38049309</v>
          </cell>
          <cell r="R452">
            <v>38049309</v>
          </cell>
          <cell r="S452">
            <v>38049309</v>
          </cell>
          <cell r="T452">
            <v>38049309</v>
          </cell>
          <cell r="U452">
            <v>38049309</v>
          </cell>
          <cell r="V452">
            <v>38049309</v>
          </cell>
          <cell r="X452">
            <v>418542399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LA JAGUA DE IBIRICO</v>
          </cell>
          <cell r="E453">
            <v>8001086838</v>
          </cell>
          <cell r="I453">
            <v>1207176704</v>
          </cell>
          <cell r="K453">
            <v>1207176704</v>
          </cell>
          <cell r="L453">
            <v>100598059</v>
          </cell>
          <cell r="M453">
            <v>402392236</v>
          </cell>
          <cell r="N453">
            <v>4</v>
          </cell>
          <cell r="O453">
            <v>502990295</v>
          </cell>
          <cell r="P453">
            <v>100598059</v>
          </cell>
          <cell r="Q453">
            <v>100598059</v>
          </cell>
          <cell r="R453">
            <v>100598059</v>
          </cell>
          <cell r="S453">
            <v>100598059</v>
          </cell>
          <cell r="T453">
            <v>100598059</v>
          </cell>
          <cell r="U453">
            <v>100598059</v>
          </cell>
          <cell r="V453">
            <v>100598059</v>
          </cell>
          <cell r="X453">
            <v>1106578649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MANAURE</v>
          </cell>
          <cell r="E454">
            <v>8923017615</v>
          </cell>
          <cell r="I454">
            <v>355021096</v>
          </cell>
          <cell r="K454">
            <v>355021096</v>
          </cell>
          <cell r="L454">
            <v>29585091</v>
          </cell>
          <cell r="M454">
            <v>118340364</v>
          </cell>
          <cell r="N454">
            <v>4</v>
          </cell>
          <cell r="O454">
            <v>147925455</v>
          </cell>
          <cell r="P454">
            <v>29585091</v>
          </cell>
          <cell r="Q454">
            <v>29585091</v>
          </cell>
          <cell r="R454">
            <v>29585091</v>
          </cell>
          <cell r="S454">
            <v>29585091</v>
          </cell>
          <cell r="T454">
            <v>29585091</v>
          </cell>
          <cell r="U454">
            <v>29585091</v>
          </cell>
          <cell r="V454">
            <v>29585091</v>
          </cell>
          <cell r="X454">
            <v>325436001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PAILITAS</v>
          </cell>
          <cell r="E455">
            <v>8000966107</v>
          </cell>
          <cell r="H455" t="str">
            <v>No. 0656 del 10 de marzo de 2017</v>
          </cell>
          <cell r="I455">
            <v>465868624</v>
          </cell>
          <cell r="K455">
            <v>465868624</v>
          </cell>
          <cell r="L455">
            <v>38822385</v>
          </cell>
          <cell r="M455">
            <v>155289540</v>
          </cell>
          <cell r="N455">
            <v>4</v>
          </cell>
          <cell r="O455">
            <v>194111925</v>
          </cell>
          <cell r="P455">
            <v>38822385</v>
          </cell>
          <cell r="Q455">
            <v>38822385</v>
          </cell>
          <cell r="R455">
            <v>38822385</v>
          </cell>
          <cell r="S455">
            <v>38822385</v>
          </cell>
          <cell r="T455">
            <v>38822385</v>
          </cell>
          <cell r="U455">
            <v>38822385</v>
          </cell>
          <cell r="V455">
            <v>38822385</v>
          </cell>
          <cell r="X455">
            <v>427046235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PELAYA</v>
          </cell>
          <cell r="E456">
            <v>8000966139</v>
          </cell>
          <cell r="I456">
            <v>622173136</v>
          </cell>
          <cell r="K456">
            <v>622173136</v>
          </cell>
          <cell r="L456">
            <v>51847761</v>
          </cell>
          <cell r="M456">
            <v>207391044</v>
          </cell>
          <cell r="N456">
            <v>4</v>
          </cell>
          <cell r="O456">
            <v>259238805</v>
          </cell>
          <cell r="P456">
            <v>51847761</v>
          </cell>
          <cell r="Q456">
            <v>51847761</v>
          </cell>
          <cell r="R456">
            <v>51847761</v>
          </cell>
          <cell r="S456">
            <v>51847761</v>
          </cell>
          <cell r="T456">
            <v>51847761</v>
          </cell>
          <cell r="U456">
            <v>51847761</v>
          </cell>
          <cell r="V456">
            <v>51847761</v>
          </cell>
          <cell r="X456">
            <v>570325371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PUEBLO BELLO</v>
          </cell>
          <cell r="E457">
            <v>8240016241</v>
          </cell>
          <cell r="I457">
            <v>931136096</v>
          </cell>
          <cell r="K457">
            <v>931136096</v>
          </cell>
          <cell r="L457">
            <v>77594675</v>
          </cell>
          <cell r="M457">
            <v>310378700</v>
          </cell>
          <cell r="N457">
            <v>4</v>
          </cell>
          <cell r="O457">
            <v>387973375</v>
          </cell>
          <cell r="P457">
            <v>77594675</v>
          </cell>
          <cell r="Q457">
            <v>77594675</v>
          </cell>
          <cell r="R457">
            <v>77594675</v>
          </cell>
          <cell r="S457">
            <v>77594675</v>
          </cell>
          <cell r="T457">
            <v>77594675</v>
          </cell>
          <cell r="U457">
            <v>77594675</v>
          </cell>
          <cell r="V457">
            <v>77594675</v>
          </cell>
          <cell r="X457">
            <v>853541425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RIO DE ORO</v>
          </cell>
          <cell r="E458">
            <v>8923001231</v>
          </cell>
          <cell r="I458">
            <v>424900896</v>
          </cell>
          <cell r="K458">
            <v>424900896</v>
          </cell>
          <cell r="L458">
            <v>35408408</v>
          </cell>
          <cell r="M458">
            <v>141633632</v>
          </cell>
          <cell r="N458">
            <v>4</v>
          </cell>
          <cell r="O458">
            <v>177042040</v>
          </cell>
          <cell r="P458">
            <v>35408408</v>
          </cell>
          <cell r="Q458">
            <v>35408408</v>
          </cell>
          <cell r="R458">
            <v>35408408</v>
          </cell>
          <cell r="S458">
            <v>35408408</v>
          </cell>
          <cell r="T458">
            <v>35408408</v>
          </cell>
          <cell r="U458">
            <v>35408408</v>
          </cell>
          <cell r="V458">
            <v>35408408</v>
          </cell>
          <cell r="X458">
            <v>389492488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LA PAZ</v>
          </cell>
          <cell r="E459">
            <v>8000966051</v>
          </cell>
          <cell r="I459">
            <v>601105072</v>
          </cell>
          <cell r="K459">
            <v>601105072</v>
          </cell>
          <cell r="L459">
            <v>50092089</v>
          </cell>
          <cell r="M459">
            <v>200368356</v>
          </cell>
          <cell r="N459">
            <v>4</v>
          </cell>
          <cell r="O459">
            <v>250460445</v>
          </cell>
          <cell r="P459">
            <v>50092089</v>
          </cell>
          <cell r="Q459">
            <v>50092089</v>
          </cell>
          <cell r="R459">
            <v>50092089</v>
          </cell>
          <cell r="S459">
            <v>50092089</v>
          </cell>
          <cell r="T459">
            <v>50092089</v>
          </cell>
          <cell r="U459">
            <v>50092089</v>
          </cell>
          <cell r="V459">
            <v>50092089</v>
          </cell>
          <cell r="X459">
            <v>551012979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SAN ALBERTO</v>
          </cell>
          <cell r="E460">
            <v>8000966192</v>
          </cell>
          <cell r="I460">
            <v>487331064</v>
          </cell>
          <cell r="K460">
            <v>487331064</v>
          </cell>
          <cell r="L460">
            <v>40610922</v>
          </cell>
          <cell r="M460">
            <v>162443688</v>
          </cell>
          <cell r="N460">
            <v>4</v>
          </cell>
          <cell r="O460">
            <v>203054610</v>
          </cell>
          <cell r="P460">
            <v>40610922</v>
          </cell>
          <cell r="Q460">
            <v>40610922</v>
          </cell>
          <cell r="R460">
            <v>40610922</v>
          </cell>
          <cell r="S460">
            <v>40610922</v>
          </cell>
          <cell r="T460">
            <v>40610922</v>
          </cell>
          <cell r="U460">
            <v>40610922</v>
          </cell>
          <cell r="V460">
            <v>40610922</v>
          </cell>
          <cell r="X460">
            <v>446720142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SAN DIEGO</v>
          </cell>
          <cell r="E461">
            <v>8000966232</v>
          </cell>
          <cell r="I461">
            <v>449157840</v>
          </cell>
          <cell r="K461">
            <v>449157840</v>
          </cell>
          <cell r="L461">
            <v>37429820</v>
          </cell>
          <cell r="M461">
            <v>149719280</v>
          </cell>
          <cell r="N461">
            <v>4</v>
          </cell>
          <cell r="O461">
            <v>187149100</v>
          </cell>
          <cell r="P461">
            <v>37429820</v>
          </cell>
          <cell r="Q461">
            <v>37429820</v>
          </cell>
          <cell r="R461">
            <v>37429820</v>
          </cell>
          <cell r="S461">
            <v>37429820</v>
          </cell>
          <cell r="T461">
            <v>37429820</v>
          </cell>
          <cell r="U461">
            <v>37429820</v>
          </cell>
          <cell r="V461">
            <v>37429820</v>
          </cell>
          <cell r="X461">
            <v>411728020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SAN MARTIN</v>
          </cell>
          <cell r="E462">
            <v>8923010933</v>
          </cell>
          <cell r="I462">
            <v>548039264</v>
          </cell>
          <cell r="K462">
            <v>548039264</v>
          </cell>
          <cell r="L462">
            <v>45669939</v>
          </cell>
          <cell r="M462">
            <v>182679756</v>
          </cell>
          <cell r="N462">
            <v>4</v>
          </cell>
          <cell r="O462">
            <v>228349695</v>
          </cell>
          <cell r="P462">
            <v>45669939</v>
          </cell>
          <cell r="Q462">
            <v>45669939</v>
          </cell>
          <cell r="R462">
            <v>45669939</v>
          </cell>
          <cell r="S462">
            <v>45669939</v>
          </cell>
          <cell r="T462">
            <v>45669939</v>
          </cell>
          <cell r="U462">
            <v>45669939</v>
          </cell>
          <cell r="V462">
            <v>45669939</v>
          </cell>
          <cell r="X462">
            <v>502369329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TAMALAMEQUE</v>
          </cell>
          <cell r="E463">
            <v>8000966264</v>
          </cell>
          <cell r="I463">
            <v>612611840</v>
          </cell>
          <cell r="K463">
            <v>612611840</v>
          </cell>
          <cell r="L463">
            <v>51050987</v>
          </cell>
          <cell r="M463">
            <v>204203948</v>
          </cell>
          <cell r="N463">
            <v>4</v>
          </cell>
          <cell r="O463">
            <v>255254935</v>
          </cell>
          <cell r="P463">
            <v>51050987</v>
          </cell>
          <cell r="Q463">
            <v>51050987</v>
          </cell>
          <cell r="R463">
            <v>51050987</v>
          </cell>
          <cell r="S463">
            <v>51050987</v>
          </cell>
          <cell r="T463">
            <v>51050987</v>
          </cell>
          <cell r="U463">
            <v>51050987</v>
          </cell>
          <cell r="V463">
            <v>51050987</v>
          </cell>
          <cell r="X463">
            <v>561560857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VALLEDUPAR</v>
          </cell>
          <cell r="E464">
            <v>8000989118</v>
          </cell>
          <cell r="F464" t="str">
            <v>CERTIFICADO</v>
          </cell>
          <cell r="I464">
            <v>6687504512</v>
          </cell>
          <cell r="K464">
            <v>6687504512</v>
          </cell>
          <cell r="L464">
            <v>557292043</v>
          </cell>
          <cell r="M464">
            <v>1671876129</v>
          </cell>
          <cell r="N464">
            <v>3</v>
          </cell>
          <cell r="O464">
            <v>2786460215</v>
          </cell>
          <cell r="P464">
            <v>1114584086</v>
          </cell>
          <cell r="Q464">
            <v>557292043</v>
          </cell>
          <cell r="R464">
            <v>557292043</v>
          </cell>
          <cell r="S464">
            <v>557292043</v>
          </cell>
          <cell r="T464">
            <v>557292043</v>
          </cell>
          <cell r="U464">
            <v>557292043</v>
          </cell>
          <cell r="V464">
            <v>557292043</v>
          </cell>
          <cell r="X464">
            <v>6130212473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ACANDI</v>
          </cell>
          <cell r="E465">
            <v>8916800508</v>
          </cell>
          <cell r="I465">
            <v>368934424</v>
          </cell>
          <cell r="K465">
            <v>368934424</v>
          </cell>
          <cell r="L465">
            <v>30744535</v>
          </cell>
          <cell r="M465">
            <v>122978140</v>
          </cell>
          <cell r="N465">
            <v>4</v>
          </cell>
          <cell r="O465">
            <v>153722675</v>
          </cell>
          <cell r="P465">
            <v>30744535</v>
          </cell>
          <cell r="Q465">
            <v>30744535</v>
          </cell>
          <cell r="R465">
            <v>30744535</v>
          </cell>
          <cell r="S465">
            <v>30744535</v>
          </cell>
          <cell r="T465">
            <v>30744535</v>
          </cell>
          <cell r="U465">
            <v>30744535</v>
          </cell>
          <cell r="V465">
            <v>30744535</v>
          </cell>
          <cell r="X465">
            <v>338189885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ALTO BAUDO</v>
          </cell>
          <cell r="E466">
            <v>8916000624</v>
          </cell>
          <cell r="I466">
            <v>1356630880</v>
          </cell>
          <cell r="K466">
            <v>1356630880</v>
          </cell>
          <cell r="L466">
            <v>113052573</v>
          </cell>
          <cell r="M466">
            <v>452210292</v>
          </cell>
          <cell r="N466">
            <v>4</v>
          </cell>
          <cell r="O466">
            <v>565262865</v>
          </cell>
          <cell r="P466">
            <v>113052573</v>
          </cell>
          <cell r="Q466">
            <v>113052573</v>
          </cell>
          <cell r="R466">
            <v>113052573</v>
          </cell>
          <cell r="S466">
            <v>113052573</v>
          </cell>
          <cell r="T466">
            <v>113052573</v>
          </cell>
          <cell r="U466">
            <v>113052573</v>
          </cell>
          <cell r="V466">
            <v>113052573</v>
          </cell>
          <cell r="X466">
            <v>1243578303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ATRATO</v>
          </cell>
          <cell r="E467">
            <v>8180003951</v>
          </cell>
          <cell r="I467">
            <v>311320376</v>
          </cell>
          <cell r="K467">
            <v>311320376</v>
          </cell>
          <cell r="L467">
            <v>25943365</v>
          </cell>
          <cell r="M467">
            <v>103773460</v>
          </cell>
          <cell r="N467">
            <v>4</v>
          </cell>
          <cell r="O467">
            <v>129716825</v>
          </cell>
          <cell r="P467">
            <v>25943365</v>
          </cell>
          <cell r="Q467">
            <v>25943365</v>
          </cell>
          <cell r="R467">
            <v>25943365</v>
          </cell>
          <cell r="S467">
            <v>25943365</v>
          </cell>
          <cell r="T467">
            <v>25943365</v>
          </cell>
          <cell r="U467">
            <v>25943365</v>
          </cell>
          <cell r="V467">
            <v>25943365</v>
          </cell>
          <cell r="X467">
            <v>285377015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BAGADO</v>
          </cell>
          <cell r="E468">
            <v>8916800554</v>
          </cell>
          <cell r="I468">
            <v>758053712</v>
          </cell>
          <cell r="K468">
            <v>758053712</v>
          </cell>
          <cell r="L468">
            <v>63171143</v>
          </cell>
          <cell r="M468">
            <v>252684572</v>
          </cell>
          <cell r="N468">
            <v>4</v>
          </cell>
          <cell r="O468">
            <v>315855715</v>
          </cell>
          <cell r="P468">
            <v>63171143</v>
          </cell>
          <cell r="Q468">
            <v>63171143</v>
          </cell>
          <cell r="R468">
            <v>63171143</v>
          </cell>
          <cell r="S468">
            <v>63171143</v>
          </cell>
          <cell r="T468">
            <v>63171143</v>
          </cell>
          <cell r="U468">
            <v>63171143</v>
          </cell>
          <cell r="V468">
            <v>63171143</v>
          </cell>
          <cell r="X468">
            <v>694882573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BAHIA SOLANO</v>
          </cell>
          <cell r="E469">
            <v>8916803953</v>
          </cell>
          <cell r="G469" t="str">
            <v>Medida cautelar Resolución 3446 del 25-10-2017</v>
          </cell>
          <cell r="I469">
            <v>309036680</v>
          </cell>
          <cell r="K469">
            <v>309036680</v>
          </cell>
          <cell r="L469">
            <v>25753057</v>
          </cell>
          <cell r="M469">
            <v>103012228</v>
          </cell>
          <cell r="N469">
            <v>4</v>
          </cell>
          <cell r="O469">
            <v>128765285</v>
          </cell>
          <cell r="P469">
            <v>25753057</v>
          </cell>
          <cell r="Q469">
            <v>25753057</v>
          </cell>
          <cell r="R469">
            <v>25753057</v>
          </cell>
          <cell r="S469">
            <v>25753057</v>
          </cell>
          <cell r="T469">
            <v>25753057</v>
          </cell>
          <cell r="U469">
            <v>25753057</v>
          </cell>
          <cell r="V469">
            <v>0</v>
          </cell>
          <cell r="X469">
            <v>257530570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BAJO BAUDO-PIZA</v>
          </cell>
          <cell r="E470">
            <v>8000955895</v>
          </cell>
          <cell r="I470">
            <v>900801536</v>
          </cell>
          <cell r="K470">
            <v>900801536</v>
          </cell>
          <cell r="L470">
            <v>75066795</v>
          </cell>
          <cell r="M470">
            <v>300267180</v>
          </cell>
          <cell r="N470">
            <v>4</v>
          </cell>
          <cell r="O470">
            <v>375333975</v>
          </cell>
          <cell r="P470">
            <v>75066795</v>
          </cell>
          <cell r="Q470">
            <v>75066795</v>
          </cell>
          <cell r="R470">
            <v>75066795</v>
          </cell>
          <cell r="S470">
            <v>75066795</v>
          </cell>
          <cell r="T470">
            <v>75066795</v>
          </cell>
          <cell r="U470">
            <v>75066795</v>
          </cell>
          <cell r="V470">
            <v>75066795</v>
          </cell>
          <cell r="X470">
            <v>825734745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BOJAYA</v>
          </cell>
          <cell r="E471">
            <v>8000703758</v>
          </cell>
          <cell r="I471">
            <v>804179808</v>
          </cell>
          <cell r="K471">
            <v>804179808</v>
          </cell>
          <cell r="L471">
            <v>67014984</v>
          </cell>
          <cell r="M471">
            <v>268059936</v>
          </cell>
          <cell r="N471">
            <v>4</v>
          </cell>
          <cell r="O471">
            <v>335074920</v>
          </cell>
          <cell r="P471">
            <v>67014984</v>
          </cell>
          <cell r="Q471">
            <v>67014984</v>
          </cell>
          <cell r="R471">
            <v>67014984</v>
          </cell>
          <cell r="S471">
            <v>67014984</v>
          </cell>
          <cell r="T471">
            <v>67014984</v>
          </cell>
          <cell r="U471">
            <v>67014984</v>
          </cell>
          <cell r="V471">
            <v>67014984</v>
          </cell>
          <cell r="X471">
            <v>737164824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CANTON DEL SAN PABLO</v>
          </cell>
          <cell r="E472">
            <v>8002394145</v>
          </cell>
          <cell r="I472">
            <v>182070052</v>
          </cell>
          <cell r="K472">
            <v>182070052</v>
          </cell>
          <cell r="L472">
            <v>15172504</v>
          </cell>
          <cell r="M472">
            <v>60690016</v>
          </cell>
          <cell r="N472">
            <v>4</v>
          </cell>
          <cell r="O472">
            <v>75862520</v>
          </cell>
          <cell r="P472">
            <v>15172504</v>
          </cell>
          <cell r="Q472">
            <v>15172504</v>
          </cell>
          <cell r="R472">
            <v>15172504</v>
          </cell>
          <cell r="S472">
            <v>15172504</v>
          </cell>
          <cell r="T472">
            <v>15172504</v>
          </cell>
          <cell r="U472">
            <v>15172504</v>
          </cell>
          <cell r="V472">
            <v>15172504</v>
          </cell>
          <cell r="X472">
            <v>166897544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CARMEN DEL DARIEN</v>
          </cell>
          <cell r="E473">
            <v>8180013419</v>
          </cell>
          <cell r="I473">
            <v>582789056</v>
          </cell>
          <cell r="K473">
            <v>582789056</v>
          </cell>
          <cell r="L473">
            <v>48565755</v>
          </cell>
          <cell r="M473">
            <v>194263020</v>
          </cell>
          <cell r="N473">
            <v>4</v>
          </cell>
          <cell r="O473">
            <v>242828775</v>
          </cell>
          <cell r="P473">
            <v>48565755</v>
          </cell>
          <cell r="Q473">
            <v>48565755</v>
          </cell>
          <cell r="R473">
            <v>48565755</v>
          </cell>
          <cell r="S473">
            <v>48565755</v>
          </cell>
          <cell r="T473">
            <v>48565755</v>
          </cell>
          <cell r="U473">
            <v>48565755</v>
          </cell>
          <cell r="V473">
            <v>48565755</v>
          </cell>
          <cell r="X473">
            <v>534223305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CERTEGUI</v>
          </cell>
          <cell r="E474">
            <v>8180012023</v>
          </cell>
          <cell r="I474">
            <v>227436768</v>
          </cell>
          <cell r="K474">
            <v>227436768</v>
          </cell>
          <cell r="L474">
            <v>18953064</v>
          </cell>
          <cell r="M474">
            <v>75812256</v>
          </cell>
          <cell r="N474">
            <v>4</v>
          </cell>
          <cell r="O474">
            <v>94765320</v>
          </cell>
          <cell r="P474">
            <v>18953064</v>
          </cell>
          <cell r="Q474">
            <v>18953064</v>
          </cell>
          <cell r="R474">
            <v>18953064</v>
          </cell>
          <cell r="S474">
            <v>18953064</v>
          </cell>
          <cell r="T474">
            <v>18953064</v>
          </cell>
          <cell r="U474">
            <v>18953064</v>
          </cell>
          <cell r="V474">
            <v>18953064</v>
          </cell>
          <cell r="X474">
            <v>208483704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CONDOTO</v>
          </cell>
          <cell r="E475">
            <v>8916800579</v>
          </cell>
          <cell r="I475">
            <v>583534448</v>
          </cell>
          <cell r="K475">
            <v>583534448</v>
          </cell>
          <cell r="L475">
            <v>48627871</v>
          </cell>
          <cell r="M475">
            <v>194511484</v>
          </cell>
          <cell r="N475">
            <v>4</v>
          </cell>
          <cell r="O475">
            <v>243139355</v>
          </cell>
          <cell r="P475">
            <v>48627871</v>
          </cell>
          <cell r="Q475">
            <v>48627871</v>
          </cell>
          <cell r="R475">
            <v>48627871</v>
          </cell>
          <cell r="S475">
            <v>48627871</v>
          </cell>
          <cell r="T475">
            <v>48627871</v>
          </cell>
          <cell r="U475">
            <v>48627871</v>
          </cell>
          <cell r="V475">
            <v>48627871</v>
          </cell>
          <cell r="X475">
            <v>534906581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EL CARMEN</v>
          </cell>
          <cell r="E476">
            <v>8916800619</v>
          </cell>
          <cell r="I476">
            <v>244136648</v>
          </cell>
          <cell r="K476">
            <v>244136648</v>
          </cell>
          <cell r="L476">
            <v>20344721</v>
          </cell>
          <cell r="M476">
            <v>81378884</v>
          </cell>
          <cell r="N476">
            <v>4</v>
          </cell>
          <cell r="O476">
            <v>101723605</v>
          </cell>
          <cell r="P476">
            <v>20344721</v>
          </cell>
          <cell r="Q476">
            <v>20344721</v>
          </cell>
          <cell r="R476">
            <v>20344721</v>
          </cell>
          <cell r="S476">
            <v>20344721</v>
          </cell>
          <cell r="T476">
            <v>20344721</v>
          </cell>
          <cell r="U476">
            <v>20344721</v>
          </cell>
          <cell r="V476">
            <v>20344721</v>
          </cell>
          <cell r="X476">
            <v>223791931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LITORAL DEL SAN JUAN</v>
          </cell>
          <cell r="E477">
            <v>8180000022</v>
          </cell>
          <cell r="I477">
            <v>755025056</v>
          </cell>
          <cell r="K477">
            <v>755025056</v>
          </cell>
          <cell r="L477">
            <v>62918755</v>
          </cell>
          <cell r="M477">
            <v>251675020</v>
          </cell>
          <cell r="N477">
            <v>4</v>
          </cell>
          <cell r="O477">
            <v>314593775</v>
          </cell>
          <cell r="P477">
            <v>62918755</v>
          </cell>
          <cell r="Q477">
            <v>62918755</v>
          </cell>
          <cell r="R477">
            <v>62918755</v>
          </cell>
          <cell r="S477">
            <v>62918755</v>
          </cell>
          <cell r="T477">
            <v>62918755</v>
          </cell>
          <cell r="U477">
            <v>62918755</v>
          </cell>
          <cell r="V477">
            <v>62918755</v>
          </cell>
          <cell r="X477">
            <v>692106305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ITSMINA</v>
          </cell>
          <cell r="E478">
            <v>8916800672</v>
          </cell>
          <cell r="I478">
            <v>1682106368</v>
          </cell>
          <cell r="K478">
            <v>1682106368</v>
          </cell>
          <cell r="L478">
            <v>140175531</v>
          </cell>
          <cell r="M478">
            <v>560702124</v>
          </cell>
          <cell r="N478">
            <v>4</v>
          </cell>
          <cell r="O478">
            <v>700877655</v>
          </cell>
          <cell r="P478">
            <v>140175531</v>
          </cell>
          <cell r="Q478">
            <v>140175531</v>
          </cell>
          <cell r="R478">
            <v>140175531</v>
          </cell>
          <cell r="S478">
            <v>140175531</v>
          </cell>
          <cell r="T478">
            <v>140175531</v>
          </cell>
          <cell r="U478">
            <v>140175531</v>
          </cell>
          <cell r="V478">
            <v>140175531</v>
          </cell>
          <cell r="X478">
            <v>1541930841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JURADO</v>
          </cell>
          <cell r="E479">
            <v>8916804027</v>
          </cell>
          <cell r="I479">
            <v>219360712</v>
          </cell>
          <cell r="K479">
            <v>219360712</v>
          </cell>
          <cell r="L479">
            <v>18280059</v>
          </cell>
          <cell r="M479">
            <v>73120236</v>
          </cell>
          <cell r="N479">
            <v>4</v>
          </cell>
          <cell r="O479">
            <v>91400295</v>
          </cell>
          <cell r="P479">
            <v>18280059</v>
          </cell>
          <cell r="Q479">
            <v>18280059</v>
          </cell>
          <cell r="R479">
            <v>18280059</v>
          </cell>
          <cell r="S479">
            <v>18280059</v>
          </cell>
          <cell r="T479">
            <v>18280059</v>
          </cell>
          <cell r="U479">
            <v>18280059</v>
          </cell>
          <cell r="V479">
            <v>18280059</v>
          </cell>
          <cell r="X479">
            <v>201080649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LLORO</v>
          </cell>
          <cell r="E480">
            <v>8916802812</v>
          </cell>
          <cell r="I480">
            <v>402590384</v>
          </cell>
          <cell r="K480">
            <v>402590384</v>
          </cell>
          <cell r="L480">
            <v>33549199</v>
          </cell>
          <cell r="M480">
            <v>134196796</v>
          </cell>
          <cell r="N480">
            <v>4</v>
          </cell>
          <cell r="O480">
            <v>167745995</v>
          </cell>
          <cell r="P480">
            <v>33549199</v>
          </cell>
          <cell r="Q480">
            <v>33549199</v>
          </cell>
          <cell r="R480">
            <v>33549199</v>
          </cell>
          <cell r="S480">
            <v>33549199</v>
          </cell>
          <cell r="T480">
            <v>33549199</v>
          </cell>
          <cell r="U480">
            <v>33549199</v>
          </cell>
          <cell r="V480">
            <v>33549199</v>
          </cell>
          <cell r="X480">
            <v>369041189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MEDIO ATRATO</v>
          </cell>
          <cell r="E481">
            <v>8180009413</v>
          </cell>
          <cell r="I481">
            <v>385905840</v>
          </cell>
          <cell r="K481">
            <v>385905840</v>
          </cell>
          <cell r="L481">
            <v>32158820</v>
          </cell>
          <cell r="M481">
            <v>128635280</v>
          </cell>
          <cell r="N481">
            <v>4</v>
          </cell>
          <cell r="O481">
            <v>160794100</v>
          </cell>
          <cell r="P481">
            <v>32158820</v>
          </cell>
          <cell r="Q481">
            <v>32158820</v>
          </cell>
          <cell r="R481">
            <v>32158820</v>
          </cell>
          <cell r="S481">
            <v>32158820</v>
          </cell>
          <cell r="T481">
            <v>32158820</v>
          </cell>
          <cell r="U481">
            <v>32158820</v>
          </cell>
          <cell r="V481">
            <v>32158820</v>
          </cell>
          <cell r="X481">
            <v>353747020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MEDIO BAUDO</v>
          </cell>
          <cell r="E482">
            <v>8180009072</v>
          </cell>
          <cell r="I482">
            <v>666851888</v>
          </cell>
          <cell r="K482">
            <v>666851888</v>
          </cell>
          <cell r="L482">
            <v>55570991</v>
          </cell>
          <cell r="M482">
            <v>222283964</v>
          </cell>
          <cell r="N482">
            <v>4</v>
          </cell>
          <cell r="O482">
            <v>277854955</v>
          </cell>
          <cell r="P482">
            <v>55570991</v>
          </cell>
          <cell r="Q482">
            <v>55570991</v>
          </cell>
          <cell r="R482">
            <v>55570991</v>
          </cell>
          <cell r="S482">
            <v>55570991</v>
          </cell>
          <cell r="T482">
            <v>55570991</v>
          </cell>
          <cell r="U482">
            <v>55570991</v>
          </cell>
          <cell r="V482">
            <v>55570991</v>
          </cell>
          <cell r="X482">
            <v>611280901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MEDIO SAN JUAN</v>
          </cell>
          <cell r="E483">
            <v>8180012062</v>
          </cell>
          <cell r="I483">
            <v>352555520</v>
          </cell>
          <cell r="K483">
            <v>352555520</v>
          </cell>
          <cell r="L483">
            <v>29379627</v>
          </cell>
          <cell r="M483">
            <v>117518508</v>
          </cell>
          <cell r="N483">
            <v>4</v>
          </cell>
          <cell r="O483">
            <v>146898135</v>
          </cell>
          <cell r="P483">
            <v>29379627</v>
          </cell>
          <cell r="Q483">
            <v>29379627</v>
          </cell>
          <cell r="R483">
            <v>29379627</v>
          </cell>
          <cell r="S483">
            <v>29379627</v>
          </cell>
          <cell r="T483">
            <v>29379627</v>
          </cell>
          <cell r="U483">
            <v>29379627</v>
          </cell>
          <cell r="V483">
            <v>29379627</v>
          </cell>
          <cell r="X483">
            <v>323175897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NOVITA</v>
          </cell>
          <cell r="E484">
            <v>8916800751</v>
          </cell>
          <cell r="I484">
            <v>318647248</v>
          </cell>
          <cell r="K484">
            <v>318647248</v>
          </cell>
          <cell r="L484">
            <v>26553937</v>
          </cell>
          <cell r="M484">
            <v>106215748</v>
          </cell>
          <cell r="N484">
            <v>4</v>
          </cell>
          <cell r="O484">
            <v>132769685</v>
          </cell>
          <cell r="P484">
            <v>26553937</v>
          </cell>
          <cell r="Q484">
            <v>26553937</v>
          </cell>
          <cell r="R484">
            <v>26553937</v>
          </cell>
          <cell r="S484">
            <v>26553937</v>
          </cell>
          <cell r="T484">
            <v>26553937</v>
          </cell>
          <cell r="U484">
            <v>26553937</v>
          </cell>
          <cell r="V484">
            <v>26553937</v>
          </cell>
          <cell r="X484">
            <v>292093307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NUQUI</v>
          </cell>
          <cell r="E485">
            <v>8916800769</v>
          </cell>
          <cell r="I485">
            <v>243818552</v>
          </cell>
          <cell r="K485">
            <v>243818552</v>
          </cell>
          <cell r="L485">
            <v>20318213</v>
          </cell>
          <cell r="M485">
            <v>81272852</v>
          </cell>
          <cell r="N485">
            <v>4</v>
          </cell>
          <cell r="O485">
            <v>101591065</v>
          </cell>
          <cell r="P485">
            <v>20318213</v>
          </cell>
          <cell r="Q485">
            <v>20318213</v>
          </cell>
          <cell r="R485">
            <v>20318213</v>
          </cell>
          <cell r="S485">
            <v>20318213</v>
          </cell>
          <cell r="T485">
            <v>20318213</v>
          </cell>
          <cell r="U485">
            <v>20318213</v>
          </cell>
          <cell r="V485">
            <v>20318213</v>
          </cell>
          <cell r="X485">
            <v>223500343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RIO IRO</v>
          </cell>
          <cell r="E486">
            <v>8180012030</v>
          </cell>
          <cell r="I486">
            <v>287384512</v>
          </cell>
          <cell r="K486">
            <v>287384512</v>
          </cell>
          <cell r="L486">
            <v>23948709</v>
          </cell>
          <cell r="M486">
            <v>95794836</v>
          </cell>
          <cell r="N486">
            <v>4</v>
          </cell>
          <cell r="O486">
            <v>119743545</v>
          </cell>
          <cell r="P486">
            <v>23948709</v>
          </cell>
          <cell r="Q486">
            <v>23948709</v>
          </cell>
          <cell r="R486">
            <v>23948709</v>
          </cell>
          <cell r="S486">
            <v>23948709</v>
          </cell>
          <cell r="T486">
            <v>23948709</v>
          </cell>
          <cell r="U486">
            <v>23948709</v>
          </cell>
          <cell r="V486">
            <v>23948709</v>
          </cell>
          <cell r="X486">
            <v>263435799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RIO QUITO</v>
          </cell>
          <cell r="E487">
            <v>8180008991</v>
          </cell>
          <cell r="I487">
            <v>365854112</v>
          </cell>
          <cell r="K487">
            <v>365854112</v>
          </cell>
          <cell r="L487">
            <v>30487843</v>
          </cell>
          <cell r="M487">
            <v>121951372</v>
          </cell>
          <cell r="N487">
            <v>4</v>
          </cell>
          <cell r="O487">
            <v>152439215</v>
          </cell>
          <cell r="P487">
            <v>30487843</v>
          </cell>
          <cell r="Q487">
            <v>30487843</v>
          </cell>
          <cell r="R487">
            <v>30487843</v>
          </cell>
          <cell r="S487">
            <v>30487843</v>
          </cell>
          <cell r="T487">
            <v>30487843</v>
          </cell>
          <cell r="U487">
            <v>30487843</v>
          </cell>
          <cell r="V487">
            <v>30487843</v>
          </cell>
          <cell r="X487">
            <v>335366273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RIO SUCIO</v>
          </cell>
          <cell r="E488">
            <v>8916800790</v>
          </cell>
          <cell r="I488">
            <v>1582350016</v>
          </cell>
          <cell r="K488">
            <v>1582350016</v>
          </cell>
          <cell r="L488">
            <v>131862501</v>
          </cell>
          <cell r="M488">
            <v>527450004</v>
          </cell>
          <cell r="N488">
            <v>4</v>
          </cell>
          <cell r="O488">
            <v>659312505</v>
          </cell>
          <cell r="P488">
            <v>131862501</v>
          </cell>
          <cell r="Q488">
            <v>131862501</v>
          </cell>
          <cell r="R488">
            <v>131862501</v>
          </cell>
          <cell r="S488">
            <v>131862501</v>
          </cell>
          <cell r="T488">
            <v>131862501</v>
          </cell>
          <cell r="U488">
            <v>131862501</v>
          </cell>
          <cell r="V488">
            <v>131862501</v>
          </cell>
          <cell r="X488">
            <v>1450487511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SAN JOSE DE PALMAR</v>
          </cell>
          <cell r="E489">
            <v>8916800809</v>
          </cell>
          <cell r="I489">
            <v>144170524</v>
          </cell>
          <cell r="K489">
            <v>144170524</v>
          </cell>
          <cell r="L489">
            <v>12014210</v>
          </cell>
          <cell r="M489">
            <v>48056840</v>
          </cell>
          <cell r="N489">
            <v>4</v>
          </cell>
          <cell r="O489">
            <v>60071050</v>
          </cell>
          <cell r="P489">
            <v>12014210</v>
          </cell>
          <cell r="Q489">
            <v>12014210</v>
          </cell>
          <cell r="R489">
            <v>12014210</v>
          </cell>
          <cell r="S489">
            <v>12014210</v>
          </cell>
          <cell r="T489">
            <v>12014210</v>
          </cell>
          <cell r="U489">
            <v>12014210</v>
          </cell>
          <cell r="V489">
            <v>12014210</v>
          </cell>
          <cell r="X489">
            <v>132156310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SIPI</v>
          </cell>
          <cell r="E490">
            <v>8000956134</v>
          </cell>
          <cell r="I490">
            <v>98343214</v>
          </cell>
          <cell r="K490">
            <v>98343214</v>
          </cell>
          <cell r="L490">
            <v>8195268</v>
          </cell>
          <cell r="M490">
            <v>32781072</v>
          </cell>
          <cell r="N490">
            <v>4</v>
          </cell>
          <cell r="O490">
            <v>40976340</v>
          </cell>
          <cell r="P490">
            <v>8195268</v>
          </cell>
          <cell r="Q490">
            <v>8195268</v>
          </cell>
          <cell r="R490">
            <v>8195268</v>
          </cell>
          <cell r="S490">
            <v>8195268</v>
          </cell>
          <cell r="T490">
            <v>8195268</v>
          </cell>
          <cell r="U490">
            <v>8195268</v>
          </cell>
          <cell r="V490">
            <v>8195268</v>
          </cell>
          <cell r="X490">
            <v>90147948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TADO</v>
          </cell>
          <cell r="E491">
            <v>8916800816</v>
          </cell>
          <cell r="I491">
            <v>1180112032</v>
          </cell>
          <cell r="K491">
            <v>1180112032</v>
          </cell>
          <cell r="L491">
            <v>98342669</v>
          </cell>
          <cell r="M491">
            <v>393370676</v>
          </cell>
          <cell r="N491">
            <v>4</v>
          </cell>
          <cell r="O491">
            <v>491713345</v>
          </cell>
          <cell r="P491">
            <v>98342669</v>
          </cell>
          <cell r="Q491">
            <v>98342669</v>
          </cell>
          <cell r="R491">
            <v>98342669</v>
          </cell>
          <cell r="S491">
            <v>98342669</v>
          </cell>
          <cell r="T491">
            <v>98342669</v>
          </cell>
          <cell r="U491">
            <v>98342669</v>
          </cell>
          <cell r="V491">
            <v>98342669</v>
          </cell>
          <cell r="X491">
            <v>1081769359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UNGUIA</v>
          </cell>
          <cell r="E492">
            <v>8916801964</v>
          </cell>
          <cell r="G492" t="str">
            <v>Medida cautelar Resolución 3446 del 25-10-2017</v>
          </cell>
          <cell r="I492">
            <v>528008992</v>
          </cell>
          <cell r="K492">
            <v>528008992</v>
          </cell>
          <cell r="L492">
            <v>44000749</v>
          </cell>
          <cell r="M492">
            <v>176002996</v>
          </cell>
          <cell r="N492">
            <v>4</v>
          </cell>
          <cell r="O492">
            <v>220003745</v>
          </cell>
          <cell r="P492">
            <v>44000749</v>
          </cell>
          <cell r="Q492">
            <v>44000749</v>
          </cell>
          <cell r="R492">
            <v>44000749</v>
          </cell>
          <cell r="S492">
            <v>44000749</v>
          </cell>
          <cell r="T492">
            <v>44000749</v>
          </cell>
          <cell r="U492">
            <v>44000749</v>
          </cell>
          <cell r="V492">
            <v>0</v>
          </cell>
          <cell r="X492">
            <v>440007490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UNION PANAMERICANA</v>
          </cell>
          <cell r="E493">
            <v>8180009610</v>
          </cell>
          <cell r="I493">
            <v>231051328</v>
          </cell>
          <cell r="K493">
            <v>231051328</v>
          </cell>
          <cell r="L493">
            <v>19254277</v>
          </cell>
          <cell r="M493">
            <v>77017108</v>
          </cell>
          <cell r="N493">
            <v>4</v>
          </cell>
          <cell r="O493">
            <v>96271385</v>
          </cell>
          <cell r="P493">
            <v>19254277</v>
          </cell>
          <cell r="Q493">
            <v>19254277</v>
          </cell>
          <cell r="R493">
            <v>19254277</v>
          </cell>
          <cell r="S493">
            <v>19254277</v>
          </cell>
          <cell r="T493">
            <v>19254277</v>
          </cell>
          <cell r="U493">
            <v>19254277</v>
          </cell>
          <cell r="V493">
            <v>19254277</v>
          </cell>
          <cell r="X493">
            <v>211797047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QUIBDO</v>
          </cell>
          <cell r="E494">
            <v>8916800110</v>
          </cell>
          <cell r="F494" t="str">
            <v>CERTIFICADO</v>
          </cell>
          <cell r="I494">
            <v>6546783872</v>
          </cell>
          <cell r="K494">
            <v>6546783872</v>
          </cell>
          <cell r="L494">
            <v>545565323</v>
          </cell>
          <cell r="M494">
            <v>2182261292</v>
          </cell>
          <cell r="N494">
            <v>4</v>
          </cell>
          <cell r="O494">
            <v>2727826615</v>
          </cell>
          <cell r="P494">
            <v>545565323</v>
          </cell>
          <cell r="Q494">
            <v>545565323</v>
          </cell>
          <cell r="R494">
            <v>545565323</v>
          </cell>
          <cell r="S494">
            <v>545565323</v>
          </cell>
          <cell r="T494">
            <v>545565323</v>
          </cell>
          <cell r="U494">
            <v>545565323</v>
          </cell>
          <cell r="V494">
            <v>545565323</v>
          </cell>
          <cell r="X494">
            <v>6001218553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AYAPEL</v>
          </cell>
          <cell r="E495">
            <v>8000967373</v>
          </cell>
          <cell r="I495">
            <v>1809327168</v>
          </cell>
          <cell r="K495">
            <v>1809327168</v>
          </cell>
          <cell r="L495">
            <v>150777264</v>
          </cell>
          <cell r="M495">
            <v>603109056</v>
          </cell>
          <cell r="N495">
            <v>4</v>
          </cell>
          <cell r="O495">
            <v>753886320</v>
          </cell>
          <cell r="P495">
            <v>150777264</v>
          </cell>
          <cell r="Q495">
            <v>150777264</v>
          </cell>
          <cell r="R495">
            <v>150777264</v>
          </cell>
          <cell r="S495">
            <v>150777264</v>
          </cell>
          <cell r="T495">
            <v>150777264</v>
          </cell>
          <cell r="U495">
            <v>150777264</v>
          </cell>
          <cell r="V495">
            <v>150777264</v>
          </cell>
          <cell r="X495">
            <v>1658549904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BUENAVISTA</v>
          </cell>
          <cell r="E496">
            <v>8000967398</v>
          </cell>
          <cell r="I496">
            <v>692020160</v>
          </cell>
          <cell r="K496">
            <v>692020160</v>
          </cell>
          <cell r="L496">
            <v>57668347</v>
          </cell>
          <cell r="M496">
            <v>230673388</v>
          </cell>
          <cell r="N496">
            <v>4</v>
          </cell>
          <cell r="O496">
            <v>288341735</v>
          </cell>
          <cell r="P496">
            <v>57668347</v>
          </cell>
          <cell r="Q496">
            <v>57668347</v>
          </cell>
          <cell r="R496">
            <v>57668347</v>
          </cell>
          <cell r="S496">
            <v>57668347</v>
          </cell>
          <cell r="T496">
            <v>57668347</v>
          </cell>
          <cell r="U496">
            <v>57668347</v>
          </cell>
          <cell r="V496">
            <v>57668347</v>
          </cell>
          <cell r="X496">
            <v>634351817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CANALETE</v>
          </cell>
          <cell r="E497">
            <v>8000967406</v>
          </cell>
          <cell r="I497">
            <v>857487152</v>
          </cell>
          <cell r="K497">
            <v>857487152</v>
          </cell>
          <cell r="L497">
            <v>71457263</v>
          </cell>
          <cell r="M497">
            <v>285829052</v>
          </cell>
          <cell r="N497">
            <v>4</v>
          </cell>
          <cell r="O497">
            <v>357286315</v>
          </cell>
          <cell r="P497">
            <v>71457263</v>
          </cell>
          <cell r="Q497">
            <v>71457263</v>
          </cell>
          <cell r="R497">
            <v>71457263</v>
          </cell>
          <cell r="S497">
            <v>71457263</v>
          </cell>
          <cell r="T497">
            <v>71457263</v>
          </cell>
          <cell r="U497">
            <v>71457263</v>
          </cell>
          <cell r="V497">
            <v>71457263</v>
          </cell>
          <cell r="X497">
            <v>786029893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CERETE</v>
          </cell>
          <cell r="E498">
            <v>8000967445</v>
          </cell>
          <cell r="I498">
            <v>2228621248</v>
          </cell>
          <cell r="K498">
            <v>2228621248</v>
          </cell>
          <cell r="L498">
            <v>185718437</v>
          </cell>
          <cell r="M498">
            <v>742873748</v>
          </cell>
          <cell r="N498">
            <v>4</v>
          </cell>
          <cell r="O498">
            <v>928592185</v>
          </cell>
          <cell r="P498">
            <v>185718437</v>
          </cell>
          <cell r="Q498">
            <v>185718437</v>
          </cell>
          <cell r="R498">
            <v>185718437</v>
          </cell>
          <cell r="S498">
            <v>185718437</v>
          </cell>
          <cell r="T498">
            <v>185718437</v>
          </cell>
          <cell r="U498">
            <v>185718437</v>
          </cell>
          <cell r="V498">
            <v>185718437</v>
          </cell>
          <cell r="X498">
            <v>2042902807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CHIMA</v>
          </cell>
          <cell r="E499">
            <v>8000967501</v>
          </cell>
          <cell r="I499">
            <v>461618144</v>
          </cell>
          <cell r="K499">
            <v>461618144</v>
          </cell>
          <cell r="L499">
            <v>38468179</v>
          </cell>
          <cell r="M499">
            <v>153872716</v>
          </cell>
          <cell r="N499">
            <v>4</v>
          </cell>
          <cell r="O499">
            <v>192340895</v>
          </cell>
          <cell r="P499">
            <v>38468179</v>
          </cell>
          <cell r="Q499">
            <v>38468179</v>
          </cell>
          <cell r="R499">
            <v>38468179</v>
          </cell>
          <cell r="S499">
            <v>38468179</v>
          </cell>
          <cell r="T499">
            <v>38468179</v>
          </cell>
          <cell r="U499">
            <v>38468179</v>
          </cell>
          <cell r="V499">
            <v>38468179</v>
          </cell>
          <cell r="X499">
            <v>423149969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CHINU</v>
          </cell>
          <cell r="E500">
            <v>8000967531</v>
          </cell>
          <cell r="I500">
            <v>1247876448</v>
          </cell>
          <cell r="K500">
            <v>1247876448</v>
          </cell>
          <cell r="L500">
            <v>103989704</v>
          </cell>
          <cell r="M500">
            <v>415958816</v>
          </cell>
          <cell r="N500">
            <v>4</v>
          </cell>
          <cell r="O500">
            <v>519948520</v>
          </cell>
          <cell r="P500">
            <v>103989704</v>
          </cell>
          <cell r="Q500">
            <v>103989704</v>
          </cell>
          <cell r="R500">
            <v>103989704</v>
          </cell>
          <cell r="S500">
            <v>103989704</v>
          </cell>
          <cell r="T500">
            <v>103989704</v>
          </cell>
          <cell r="U500">
            <v>103989704</v>
          </cell>
          <cell r="V500">
            <v>103989704</v>
          </cell>
          <cell r="X500">
            <v>1143886744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CIENAGA DE ORO</v>
          </cell>
          <cell r="E501">
            <v>8000967461</v>
          </cell>
          <cell r="I501">
            <v>1876595776</v>
          </cell>
          <cell r="K501">
            <v>1876595776</v>
          </cell>
          <cell r="L501">
            <v>156382981</v>
          </cell>
          <cell r="M501">
            <v>625531924</v>
          </cell>
          <cell r="N501">
            <v>4</v>
          </cell>
          <cell r="O501">
            <v>781914905</v>
          </cell>
          <cell r="P501">
            <v>156382981</v>
          </cell>
          <cell r="Q501">
            <v>156382981</v>
          </cell>
          <cell r="R501">
            <v>156382981</v>
          </cell>
          <cell r="S501">
            <v>156382981</v>
          </cell>
          <cell r="T501">
            <v>156382981</v>
          </cell>
          <cell r="U501">
            <v>156382981</v>
          </cell>
          <cell r="V501">
            <v>156382981</v>
          </cell>
          <cell r="X501">
            <v>1720212791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COTORRA</v>
          </cell>
          <cell r="E502">
            <v>8120016751</v>
          </cell>
          <cell r="I502">
            <v>494262560</v>
          </cell>
          <cell r="K502">
            <v>494262560</v>
          </cell>
          <cell r="L502">
            <v>41188547</v>
          </cell>
          <cell r="M502">
            <v>164754188</v>
          </cell>
          <cell r="N502">
            <v>4</v>
          </cell>
          <cell r="O502">
            <v>205942735</v>
          </cell>
          <cell r="P502">
            <v>41188547</v>
          </cell>
          <cell r="Q502">
            <v>41188547</v>
          </cell>
          <cell r="R502">
            <v>41188547</v>
          </cell>
          <cell r="S502">
            <v>41188547</v>
          </cell>
          <cell r="T502">
            <v>41188547</v>
          </cell>
          <cell r="U502">
            <v>41188547</v>
          </cell>
          <cell r="V502">
            <v>41188547</v>
          </cell>
          <cell r="X502">
            <v>453074017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LA APARTADA</v>
          </cell>
          <cell r="E503">
            <v>8120016816</v>
          </cell>
          <cell r="I503">
            <v>371906224</v>
          </cell>
          <cell r="K503">
            <v>371906224</v>
          </cell>
          <cell r="L503">
            <v>30992185</v>
          </cell>
          <cell r="M503">
            <v>123968740</v>
          </cell>
          <cell r="N503">
            <v>4</v>
          </cell>
          <cell r="O503">
            <v>154960925</v>
          </cell>
          <cell r="P503">
            <v>30992185</v>
          </cell>
          <cell r="Q503">
            <v>30992185</v>
          </cell>
          <cell r="R503">
            <v>30992185</v>
          </cell>
          <cell r="S503">
            <v>30992185</v>
          </cell>
          <cell r="T503">
            <v>30992185</v>
          </cell>
          <cell r="U503">
            <v>30992185</v>
          </cell>
          <cell r="V503">
            <v>30992185</v>
          </cell>
          <cell r="X503">
            <v>340914035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LOS CORDOBAS</v>
          </cell>
          <cell r="E504">
            <v>8000967610</v>
          </cell>
          <cell r="I504">
            <v>741006144</v>
          </cell>
          <cell r="K504">
            <v>741006144</v>
          </cell>
          <cell r="L504">
            <v>61750512</v>
          </cell>
          <cell r="M504">
            <v>247002048</v>
          </cell>
          <cell r="N504">
            <v>4</v>
          </cell>
          <cell r="O504">
            <v>308752560</v>
          </cell>
          <cell r="P504">
            <v>61750512</v>
          </cell>
          <cell r="Q504">
            <v>61750512</v>
          </cell>
          <cell r="R504">
            <v>61750512</v>
          </cell>
          <cell r="S504">
            <v>61750512</v>
          </cell>
          <cell r="T504">
            <v>61750512</v>
          </cell>
          <cell r="U504">
            <v>61750512</v>
          </cell>
          <cell r="V504">
            <v>61750512</v>
          </cell>
          <cell r="X504">
            <v>679255632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MOMIL</v>
          </cell>
          <cell r="E505">
            <v>8000967628</v>
          </cell>
          <cell r="I505">
            <v>511179696</v>
          </cell>
          <cell r="K505">
            <v>511179696</v>
          </cell>
          <cell r="L505">
            <v>42598308</v>
          </cell>
          <cell r="M505">
            <v>170393232</v>
          </cell>
          <cell r="N505">
            <v>4</v>
          </cell>
          <cell r="O505">
            <v>212991540</v>
          </cell>
          <cell r="P505">
            <v>42598308</v>
          </cell>
          <cell r="Q505">
            <v>42598308</v>
          </cell>
          <cell r="R505">
            <v>42598308</v>
          </cell>
          <cell r="S505">
            <v>42598308</v>
          </cell>
          <cell r="T505">
            <v>42598308</v>
          </cell>
          <cell r="U505">
            <v>42598308</v>
          </cell>
          <cell r="V505">
            <v>42598308</v>
          </cell>
          <cell r="X505">
            <v>468581388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MONTELIBANO</v>
          </cell>
          <cell r="E506">
            <v>8000967635</v>
          </cell>
          <cell r="I506">
            <v>2175348800</v>
          </cell>
          <cell r="K506">
            <v>2175348800</v>
          </cell>
          <cell r="L506">
            <v>181279067</v>
          </cell>
          <cell r="M506">
            <v>725116268</v>
          </cell>
          <cell r="N506">
            <v>4</v>
          </cell>
          <cell r="O506">
            <v>906395335</v>
          </cell>
          <cell r="P506">
            <v>181279067</v>
          </cell>
          <cell r="Q506">
            <v>181279067</v>
          </cell>
          <cell r="R506">
            <v>181279067</v>
          </cell>
          <cell r="S506">
            <v>181279067</v>
          </cell>
          <cell r="T506">
            <v>181279067</v>
          </cell>
          <cell r="U506">
            <v>181279067</v>
          </cell>
          <cell r="V506">
            <v>181279067</v>
          </cell>
          <cell r="X506">
            <v>1994069737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MOÑITOS</v>
          </cell>
          <cell r="E507">
            <v>8000654749</v>
          </cell>
          <cell r="I507">
            <v>1092488384</v>
          </cell>
          <cell r="K507">
            <v>1092488384</v>
          </cell>
          <cell r="L507">
            <v>91040699</v>
          </cell>
          <cell r="M507">
            <v>364162796</v>
          </cell>
          <cell r="N507">
            <v>4</v>
          </cell>
          <cell r="O507">
            <v>455203495</v>
          </cell>
          <cell r="P507">
            <v>91040699</v>
          </cell>
          <cell r="Q507">
            <v>91040699</v>
          </cell>
          <cell r="R507">
            <v>91040699</v>
          </cell>
          <cell r="S507">
            <v>91040699</v>
          </cell>
          <cell r="T507">
            <v>91040699</v>
          </cell>
          <cell r="U507">
            <v>91040699</v>
          </cell>
          <cell r="V507">
            <v>91040699</v>
          </cell>
          <cell r="X507">
            <v>1001447689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PLANETA RICA</v>
          </cell>
          <cell r="E508">
            <v>8000967651</v>
          </cell>
          <cell r="I508">
            <v>1966493248</v>
          </cell>
          <cell r="K508">
            <v>1966493248</v>
          </cell>
          <cell r="L508">
            <v>163874437</v>
          </cell>
          <cell r="M508">
            <v>655497748</v>
          </cell>
          <cell r="N508">
            <v>4</v>
          </cell>
          <cell r="O508">
            <v>819372185</v>
          </cell>
          <cell r="P508">
            <v>163874437</v>
          </cell>
          <cell r="Q508">
            <v>163874437</v>
          </cell>
          <cell r="R508">
            <v>163874437</v>
          </cell>
          <cell r="S508">
            <v>163874437</v>
          </cell>
          <cell r="T508">
            <v>163874437</v>
          </cell>
          <cell r="U508">
            <v>163874437</v>
          </cell>
          <cell r="V508">
            <v>163874437</v>
          </cell>
          <cell r="X508">
            <v>1802618807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PUEBLO NUEVO</v>
          </cell>
          <cell r="E509">
            <v>8000967667</v>
          </cell>
          <cell r="I509">
            <v>1196390752</v>
          </cell>
          <cell r="K509">
            <v>1196390752</v>
          </cell>
          <cell r="L509">
            <v>99699229</v>
          </cell>
          <cell r="M509">
            <v>398796916</v>
          </cell>
          <cell r="N509">
            <v>4</v>
          </cell>
          <cell r="O509">
            <v>498496145</v>
          </cell>
          <cell r="P509">
            <v>99699229</v>
          </cell>
          <cell r="Q509">
            <v>99699229</v>
          </cell>
          <cell r="R509">
            <v>99699229</v>
          </cell>
          <cell r="S509">
            <v>99699229</v>
          </cell>
          <cell r="T509">
            <v>99699229</v>
          </cell>
          <cell r="U509">
            <v>99699229</v>
          </cell>
          <cell r="V509">
            <v>99699229</v>
          </cell>
          <cell r="X509">
            <v>1096691519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PUERTO ESCONDIDO</v>
          </cell>
          <cell r="E510">
            <v>8000967707</v>
          </cell>
          <cell r="I510">
            <v>1054599424</v>
          </cell>
          <cell r="K510">
            <v>1054599424</v>
          </cell>
          <cell r="L510">
            <v>87883285</v>
          </cell>
          <cell r="M510">
            <v>351533140</v>
          </cell>
          <cell r="N510">
            <v>4</v>
          </cell>
          <cell r="O510">
            <v>439416425</v>
          </cell>
          <cell r="P510">
            <v>87883285</v>
          </cell>
          <cell r="Q510">
            <v>87883285</v>
          </cell>
          <cell r="R510">
            <v>87883285</v>
          </cell>
          <cell r="S510">
            <v>87883285</v>
          </cell>
          <cell r="T510">
            <v>87883285</v>
          </cell>
          <cell r="U510">
            <v>87883285</v>
          </cell>
          <cell r="V510">
            <v>87883285</v>
          </cell>
          <cell r="X510">
            <v>966716135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PUERTO LIBERTADOR</v>
          </cell>
          <cell r="E511">
            <v>8000967721</v>
          </cell>
          <cell r="H511" t="str">
            <v>No. 1091 del 24 de abril de 2017</v>
          </cell>
          <cell r="I511">
            <v>1287356096</v>
          </cell>
          <cell r="K511">
            <v>1287356096</v>
          </cell>
          <cell r="L511">
            <v>107279675</v>
          </cell>
          <cell r="M511">
            <v>429118700</v>
          </cell>
          <cell r="N511">
            <v>4</v>
          </cell>
          <cell r="O511">
            <v>536398375</v>
          </cell>
          <cell r="P511">
            <v>107279675</v>
          </cell>
          <cell r="Q511">
            <v>107279675</v>
          </cell>
          <cell r="R511">
            <v>107279675</v>
          </cell>
          <cell r="S511">
            <v>107279675</v>
          </cell>
          <cell r="T511">
            <v>107279675</v>
          </cell>
          <cell r="U511">
            <v>107279675</v>
          </cell>
          <cell r="V511">
            <v>107279675</v>
          </cell>
          <cell r="X511">
            <v>1180076425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PURISIMA</v>
          </cell>
          <cell r="E512">
            <v>8000791627</v>
          </cell>
          <cell r="I512">
            <v>540259584</v>
          </cell>
          <cell r="K512">
            <v>540259584</v>
          </cell>
          <cell r="L512">
            <v>45021632</v>
          </cell>
          <cell r="M512">
            <v>180086528</v>
          </cell>
          <cell r="N512">
            <v>4</v>
          </cell>
          <cell r="O512">
            <v>225108160</v>
          </cell>
          <cell r="P512">
            <v>45021632</v>
          </cell>
          <cell r="Q512">
            <v>45021632</v>
          </cell>
          <cell r="R512">
            <v>45021632</v>
          </cell>
          <cell r="S512">
            <v>45021632</v>
          </cell>
          <cell r="T512">
            <v>45021632</v>
          </cell>
          <cell r="U512">
            <v>45021632</v>
          </cell>
          <cell r="V512">
            <v>45021632</v>
          </cell>
          <cell r="X512">
            <v>495237952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SAN ANDRES DE SOTAVENTO</v>
          </cell>
          <cell r="E513">
            <v>8000752319</v>
          </cell>
          <cell r="I513">
            <v>2002364288</v>
          </cell>
          <cell r="K513">
            <v>2002364288</v>
          </cell>
          <cell r="L513">
            <v>166863691</v>
          </cell>
          <cell r="M513">
            <v>667454764</v>
          </cell>
          <cell r="N513">
            <v>4</v>
          </cell>
          <cell r="O513">
            <v>834318455</v>
          </cell>
          <cell r="P513">
            <v>166863691</v>
          </cell>
          <cell r="Q513">
            <v>166863691</v>
          </cell>
          <cell r="R513">
            <v>166863691</v>
          </cell>
          <cell r="S513">
            <v>166863691</v>
          </cell>
          <cell r="T513">
            <v>166863691</v>
          </cell>
          <cell r="U513">
            <v>166863691</v>
          </cell>
          <cell r="V513">
            <v>166863691</v>
          </cell>
          <cell r="X513">
            <v>1835500601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SAN ANTERO</v>
          </cell>
          <cell r="E514">
            <v>8000967818</v>
          </cell>
          <cell r="I514">
            <v>1184455008</v>
          </cell>
          <cell r="K514">
            <v>1184455008</v>
          </cell>
          <cell r="L514">
            <v>98704584</v>
          </cell>
          <cell r="M514">
            <v>394818336</v>
          </cell>
          <cell r="N514">
            <v>4</v>
          </cell>
          <cell r="O514">
            <v>493522920</v>
          </cell>
          <cell r="P514">
            <v>98704584</v>
          </cell>
          <cell r="Q514">
            <v>98704584</v>
          </cell>
          <cell r="R514">
            <v>98704584</v>
          </cell>
          <cell r="S514">
            <v>98704584</v>
          </cell>
          <cell r="T514">
            <v>98704584</v>
          </cell>
          <cell r="U514">
            <v>98704584</v>
          </cell>
          <cell r="V514">
            <v>98704584</v>
          </cell>
          <cell r="X514">
            <v>1085750424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SAN BERNARDO V.</v>
          </cell>
          <cell r="E515">
            <v>8000968049</v>
          </cell>
          <cell r="I515">
            <v>1214974336</v>
          </cell>
          <cell r="K515">
            <v>1214974336</v>
          </cell>
          <cell r="L515">
            <v>101247861</v>
          </cell>
          <cell r="M515">
            <v>404991444</v>
          </cell>
          <cell r="N515">
            <v>4</v>
          </cell>
          <cell r="O515">
            <v>506239305</v>
          </cell>
          <cell r="P515">
            <v>101247861</v>
          </cell>
          <cell r="Q515">
            <v>101247861</v>
          </cell>
          <cell r="R515">
            <v>101247861</v>
          </cell>
          <cell r="S515">
            <v>101247861</v>
          </cell>
          <cell r="T515">
            <v>101247861</v>
          </cell>
          <cell r="U515">
            <v>101247861</v>
          </cell>
          <cell r="V515">
            <v>101247861</v>
          </cell>
          <cell r="X515">
            <v>1113726471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SAN CARLOS</v>
          </cell>
          <cell r="E516">
            <v>8000755377</v>
          </cell>
          <cell r="I516">
            <v>767969520</v>
          </cell>
          <cell r="K516">
            <v>767969520</v>
          </cell>
          <cell r="L516">
            <v>63997460</v>
          </cell>
          <cell r="M516">
            <v>255989840</v>
          </cell>
          <cell r="N516">
            <v>4</v>
          </cell>
          <cell r="O516">
            <v>319987300</v>
          </cell>
          <cell r="P516">
            <v>63997460</v>
          </cell>
          <cell r="Q516">
            <v>63997460</v>
          </cell>
          <cell r="R516">
            <v>63997460</v>
          </cell>
          <cell r="S516">
            <v>63997460</v>
          </cell>
          <cell r="T516">
            <v>63997460</v>
          </cell>
          <cell r="U516">
            <v>63997460</v>
          </cell>
          <cell r="V516">
            <v>63997460</v>
          </cell>
          <cell r="X516">
            <v>703972060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SAN JOSE DE URE</v>
          </cell>
          <cell r="E517">
            <v>9002200618</v>
          </cell>
          <cell r="I517">
            <v>539158096</v>
          </cell>
          <cell r="K517">
            <v>539158096</v>
          </cell>
          <cell r="L517">
            <v>44929841</v>
          </cell>
          <cell r="M517">
            <v>179719364</v>
          </cell>
          <cell r="N517">
            <v>4</v>
          </cell>
          <cell r="O517">
            <v>224649205</v>
          </cell>
          <cell r="P517">
            <v>44929841</v>
          </cell>
          <cell r="Q517">
            <v>44929841</v>
          </cell>
          <cell r="R517">
            <v>44929841</v>
          </cell>
          <cell r="S517">
            <v>44929841</v>
          </cell>
          <cell r="T517">
            <v>44929841</v>
          </cell>
          <cell r="U517">
            <v>44929841</v>
          </cell>
          <cell r="V517">
            <v>44929841</v>
          </cell>
          <cell r="X517">
            <v>494228251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SAN PELAYO</v>
          </cell>
          <cell r="E518">
            <v>8000968056</v>
          </cell>
          <cell r="I518">
            <v>1339237696</v>
          </cell>
          <cell r="K518">
            <v>1339237696</v>
          </cell>
          <cell r="L518">
            <v>111603141</v>
          </cell>
          <cell r="M518">
            <v>446412564</v>
          </cell>
          <cell r="N518">
            <v>4</v>
          </cell>
          <cell r="O518">
            <v>558015705</v>
          </cell>
          <cell r="P518">
            <v>111603141</v>
          </cell>
          <cell r="Q518">
            <v>111603141</v>
          </cell>
          <cell r="R518">
            <v>111603141</v>
          </cell>
          <cell r="S518">
            <v>111603141</v>
          </cell>
          <cell r="T518">
            <v>111603141</v>
          </cell>
          <cell r="U518">
            <v>111603141</v>
          </cell>
          <cell r="V518">
            <v>111603141</v>
          </cell>
          <cell r="X518">
            <v>1227634551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TIERRALTA</v>
          </cell>
          <cell r="E519">
            <v>8000968070</v>
          </cell>
          <cell r="I519">
            <v>4311182976</v>
          </cell>
          <cell r="K519">
            <v>4311182976</v>
          </cell>
          <cell r="L519">
            <v>359265248</v>
          </cell>
          <cell r="M519">
            <v>1437060992</v>
          </cell>
          <cell r="N519">
            <v>4</v>
          </cell>
          <cell r="O519">
            <v>1796326240</v>
          </cell>
          <cell r="P519">
            <v>359265248</v>
          </cell>
          <cell r="Q519">
            <v>359265248</v>
          </cell>
          <cell r="R519">
            <v>359265248</v>
          </cell>
          <cell r="S519">
            <v>359265248</v>
          </cell>
          <cell r="T519">
            <v>359265248</v>
          </cell>
          <cell r="U519">
            <v>359265248</v>
          </cell>
          <cell r="V519">
            <v>359265248</v>
          </cell>
          <cell r="X519">
            <v>3951917728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TUCHIN</v>
          </cell>
          <cell r="E520">
            <v>9002201472</v>
          </cell>
          <cell r="I520">
            <v>2170898816</v>
          </cell>
          <cell r="K520">
            <v>2170898816</v>
          </cell>
          <cell r="L520">
            <v>180908235</v>
          </cell>
          <cell r="M520">
            <v>723632940</v>
          </cell>
          <cell r="N520">
            <v>4</v>
          </cell>
          <cell r="O520">
            <v>904541175</v>
          </cell>
          <cell r="P520">
            <v>180908235</v>
          </cell>
          <cell r="Q520">
            <v>180908235</v>
          </cell>
          <cell r="R520">
            <v>180908235</v>
          </cell>
          <cell r="S520">
            <v>180908235</v>
          </cell>
          <cell r="T520">
            <v>180908235</v>
          </cell>
          <cell r="U520">
            <v>180908235</v>
          </cell>
          <cell r="V520">
            <v>180908235</v>
          </cell>
          <cell r="X520">
            <v>1989990585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VALENCIA</v>
          </cell>
          <cell r="E521">
            <v>8000968088</v>
          </cell>
          <cell r="I521">
            <v>1689288224</v>
          </cell>
          <cell r="K521">
            <v>1689288224</v>
          </cell>
          <cell r="L521">
            <v>140774019</v>
          </cell>
          <cell r="M521">
            <v>563096076</v>
          </cell>
          <cell r="N521">
            <v>4</v>
          </cell>
          <cell r="O521">
            <v>703870095</v>
          </cell>
          <cell r="P521">
            <v>140774019</v>
          </cell>
          <cell r="Q521">
            <v>140774019</v>
          </cell>
          <cell r="R521">
            <v>140774019</v>
          </cell>
          <cell r="S521">
            <v>140774019</v>
          </cell>
          <cell r="T521">
            <v>140774019</v>
          </cell>
          <cell r="U521">
            <v>140774019</v>
          </cell>
          <cell r="V521">
            <v>140774019</v>
          </cell>
          <cell r="X521">
            <v>1548514209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MONTERIA</v>
          </cell>
          <cell r="E522">
            <v>8000967341</v>
          </cell>
          <cell r="F522" t="str">
            <v>CERTIFICADO</v>
          </cell>
          <cell r="I522">
            <v>8356453120</v>
          </cell>
          <cell r="K522">
            <v>8356453120</v>
          </cell>
          <cell r="L522">
            <v>696371093</v>
          </cell>
          <cell r="M522">
            <v>2089113279</v>
          </cell>
          <cell r="N522">
            <v>3</v>
          </cell>
          <cell r="O522">
            <v>3481855465</v>
          </cell>
          <cell r="P522">
            <v>1392742186</v>
          </cell>
          <cell r="Q522">
            <v>696371093</v>
          </cell>
          <cell r="R522">
            <v>696371093</v>
          </cell>
          <cell r="S522">
            <v>696371093</v>
          </cell>
          <cell r="T522">
            <v>696371093</v>
          </cell>
          <cell r="U522">
            <v>696371093</v>
          </cell>
          <cell r="V522">
            <v>696371093</v>
          </cell>
          <cell r="X522">
            <v>7660082023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LORICA</v>
          </cell>
          <cell r="E523">
            <v>8000967588</v>
          </cell>
          <cell r="F523" t="str">
            <v>CERTIFICADO</v>
          </cell>
          <cell r="I523">
            <v>3759941120</v>
          </cell>
          <cell r="K523">
            <v>3759941120</v>
          </cell>
          <cell r="L523">
            <v>313328427</v>
          </cell>
          <cell r="M523">
            <v>1253313708</v>
          </cell>
          <cell r="N523">
            <v>4</v>
          </cell>
          <cell r="O523">
            <v>1566642135</v>
          </cell>
          <cell r="P523">
            <v>313328427</v>
          </cell>
          <cell r="Q523">
            <v>313328427</v>
          </cell>
          <cell r="R523">
            <v>313328427</v>
          </cell>
          <cell r="S523">
            <v>313328427</v>
          </cell>
          <cell r="T523">
            <v>313328427</v>
          </cell>
          <cell r="U523">
            <v>313328427</v>
          </cell>
          <cell r="V523">
            <v>313328427</v>
          </cell>
          <cell r="X523">
            <v>3446612697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SAHAGUN</v>
          </cell>
          <cell r="E524">
            <v>8000967778</v>
          </cell>
          <cell r="F524" t="str">
            <v>CERTIFICADO</v>
          </cell>
          <cell r="I524">
            <v>2878802944</v>
          </cell>
          <cell r="K524">
            <v>2878802944</v>
          </cell>
          <cell r="L524">
            <v>239900245</v>
          </cell>
          <cell r="M524">
            <v>959600980</v>
          </cell>
          <cell r="N524">
            <v>4</v>
          </cell>
          <cell r="O524">
            <v>1199501225</v>
          </cell>
          <cell r="P524">
            <v>239900245</v>
          </cell>
          <cell r="Q524">
            <v>239900245</v>
          </cell>
          <cell r="R524">
            <v>239900245</v>
          </cell>
          <cell r="S524">
            <v>239900245</v>
          </cell>
          <cell r="T524">
            <v>239900245</v>
          </cell>
          <cell r="U524">
            <v>239900245</v>
          </cell>
          <cell r="V524">
            <v>239900245</v>
          </cell>
          <cell r="X524">
            <v>2638902695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AGUA DE DIOS</v>
          </cell>
          <cell r="E525">
            <v>8906801494</v>
          </cell>
          <cell r="I525">
            <v>155220516</v>
          </cell>
          <cell r="K525">
            <v>155220516</v>
          </cell>
          <cell r="L525">
            <v>12935043</v>
          </cell>
          <cell r="M525">
            <v>51740172</v>
          </cell>
          <cell r="N525">
            <v>4</v>
          </cell>
          <cell r="O525">
            <v>64675215</v>
          </cell>
          <cell r="P525">
            <v>12935043</v>
          </cell>
          <cell r="Q525">
            <v>12935043</v>
          </cell>
          <cell r="R525">
            <v>12935043</v>
          </cell>
          <cell r="S525">
            <v>12935043</v>
          </cell>
          <cell r="T525">
            <v>12935043</v>
          </cell>
          <cell r="U525">
            <v>12935043</v>
          </cell>
          <cell r="V525">
            <v>12935043</v>
          </cell>
          <cell r="X525">
            <v>142285473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ALBAN</v>
          </cell>
          <cell r="E526">
            <v>8999994500</v>
          </cell>
          <cell r="I526">
            <v>99793360</v>
          </cell>
          <cell r="K526">
            <v>99793360</v>
          </cell>
          <cell r="L526">
            <v>8316113</v>
          </cell>
          <cell r="M526">
            <v>33264452</v>
          </cell>
          <cell r="N526">
            <v>4</v>
          </cell>
          <cell r="O526">
            <v>41580565</v>
          </cell>
          <cell r="P526">
            <v>8316113</v>
          </cell>
          <cell r="Q526">
            <v>8316113</v>
          </cell>
          <cell r="R526">
            <v>8316113</v>
          </cell>
          <cell r="S526">
            <v>8316113</v>
          </cell>
          <cell r="T526">
            <v>8316113</v>
          </cell>
          <cell r="U526">
            <v>8316113</v>
          </cell>
          <cell r="V526">
            <v>8316113</v>
          </cell>
          <cell r="X526">
            <v>91477243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ANAPOIMA</v>
          </cell>
          <cell r="E527">
            <v>8906800971</v>
          </cell>
          <cell r="I527">
            <v>225298984</v>
          </cell>
          <cell r="K527">
            <v>225298984</v>
          </cell>
          <cell r="L527">
            <v>18774915</v>
          </cell>
          <cell r="M527">
            <v>75099660</v>
          </cell>
          <cell r="N527">
            <v>4</v>
          </cell>
          <cell r="O527">
            <v>93874575</v>
          </cell>
          <cell r="P527">
            <v>18774915</v>
          </cell>
          <cell r="Q527">
            <v>18774915</v>
          </cell>
          <cell r="R527">
            <v>18774915</v>
          </cell>
          <cell r="S527">
            <v>18774915</v>
          </cell>
          <cell r="T527">
            <v>18774915</v>
          </cell>
          <cell r="U527">
            <v>18774915</v>
          </cell>
          <cell r="V527">
            <v>18774915</v>
          </cell>
          <cell r="X527">
            <v>206524065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ANOLAIMA</v>
          </cell>
          <cell r="E528">
            <v>8999994263</v>
          </cell>
          <cell r="I528">
            <v>238270406</v>
          </cell>
          <cell r="K528">
            <v>238270406</v>
          </cell>
          <cell r="L528">
            <v>19855867</v>
          </cell>
          <cell r="M528">
            <v>79423468</v>
          </cell>
          <cell r="N528">
            <v>4</v>
          </cell>
          <cell r="O528">
            <v>99279335</v>
          </cell>
          <cell r="P528">
            <v>19855867</v>
          </cell>
          <cell r="Q528">
            <v>19855867</v>
          </cell>
          <cell r="R528">
            <v>19855867</v>
          </cell>
          <cell r="S528">
            <v>19855867</v>
          </cell>
          <cell r="T528">
            <v>19855867</v>
          </cell>
          <cell r="U528">
            <v>19855867</v>
          </cell>
          <cell r="V528">
            <v>19855867</v>
          </cell>
          <cell r="X528">
            <v>218414537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ARBELAEZ</v>
          </cell>
          <cell r="E529">
            <v>8000933868</v>
          </cell>
          <cell r="I529">
            <v>209050552</v>
          </cell>
          <cell r="K529">
            <v>209050552</v>
          </cell>
          <cell r="L529">
            <v>17420879</v>
          </cell>
          <cell r="M529">
            <v>69683516</v>
          </cell>
          <cell r="N529">
            <v>4</v>
          </cell>
          <cell r="O529">
            <v>87104395</v>
          </cell>
          <cell r="P529">
            <v>17420879</v>
          </cell>
          <cell r="Q529">
            <v>17420879</v>
          </cell>
          <cell r="R529">
            <v>17420879</v>
          </cell>
          <cell r="S529">
            <v>17420879</v>
          </cell>
          <cell r="T529">
            <v>17420879</v>
          </cell>
          <cell r="U529">
            <v>17420879</v>
          </cell>
          <cell r="V529">
            <v>17420879</v>
          </cell>
          <cell r="X529">
            <v>191629669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BELTRAN</v>
          </cell>
          <cell r="E530">
            <v>8000946240</v>
          </cell>
          <cell r="I530">
            <v>40837526</v>
          </cell>
          <cell r="K530">
            <v>40837526</v>
          </cell>
          <cell r="L530">
            <v>3403127</v>
          </cell>
          <cell r="M530">
            <v>13612508</v>
          </cell>
          <cell r="N530">
            <v>4</v>
          </cell>
          <cell r="O530">
            <v>17015635</v>
          </cell>
          <cell r="P530">
            <v>3403127</v>
          </cell>
          <cell r="Q530">
            <v>3403127</v>
          </cell>
          <cell r="R530">
            <v>3403127</v>
          </cell>
          <cell r="S530">
            <v>3403127</v>
          </cell>
          <cell r="T530">
            <v>3403127</v>
          </cell>
          <cell r="U530">
            <v>3403127</v>
          </cell>
          <cell r="V530">
            <v>3403127</v>
          </cell>
          <cell r="X530">
            <v>37434397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BITUIMA</v>
          </cell>
          <cell r="E531">
            <v>8999997085</v>
          </cell>
          <cell r="I531">
            <v>42972954</v>
          </cell>
          <cell r="K531">
            <v>42972954</v>
          </cell>
          <cell r="L531">
            <v>3581080</v>
          </cell>
          <cell r="M531">
            <v>14324320</v>
          </cell>
          <cell r="N531">
            <v>4</v>
          </cell>
          <cell r="O531">
            <v>17905400</v>
          </cell>
          <cell r="P531">
            <v>3581080</v>
          </cell>
          <cell r="Q531">
            <v>3581080</v>
          </cell>
          <cell r="R531">
            <v>3581080</v>
          </cell>
          <cell r="S531">
            <v>3581080</v>
          </cell>
          <cell r="T531">
            <v>3581080</v>
          </cell>
          <cell r="U531">
            <v>3581080</v>
          </cell>
          <cell r="V531">
            <v>3581080</v>
          </cell>
          <cell r="X531">
            <v>39391880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BOJACA</v>
          </cell>
          <cell r="E532">
            <v>8000946226</v>
          </cell>
          <cell r="I532">
            <v>158202316</v>
          </cell>
          <cell r="K532">
            <v>158202316</v>
          </cell>
          <cell r="L532">
            <v>13183526</v>
          </cell>
          <cell r="M532">
            <v>52734104</v>
          </cell>
          <cell r="N532">
            <v>4</v>
          </cell>
          <cell r="O532">
            <v>65917630</v>
          </cell>
          <cell r="P532">
            <v>13183526</v>
          </cell>
          <cell r="Q532">
            <v>13183526</v>
          </cell>
          <cell r="R532">
            <v>13183526</v>
          </cell>
          <cell r="S532">
            <v>13183526</v>
          </cell>
          <cell r="T532">
            <v>13183526</v>
          </cell>
          <cell r="U532">
            <v>13183526</v>
          </cell>
          <cell r="V532">
            <v>13183526</v>
          </cell>
          <cell r="X532">
            <v>145018786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CABRERA</v>
          </cell>
          <cell r="E533">
            <v>8906801075</v>
          </cell>
          <cell r="I533">
            <v>95445328</v>
          </cell>
          <cell r="K533">
            <v>95445328</v>
          </cell>
          <cell r="L533">
            <v>7953777</v>
          </cell>
          <cell r="M533">
            <v>31815108</v>
          </cell>
          <cell r="N533">
            <v>4</v>
          </cell>
          <cell r="O533">
            <v>39768885</v>
          </cell>
          <cell r="P533">
            <v>7953777</v>
          </cell>
          <cell r="Q533">
            <v>7953777</v>
          </cell>
          <cell r="R533">
            <v>7953777</v>
          </cell>
          <cell r="S533">
            <v>7953777</v>
          </cell>
          <cell r="T533">
            <v>7953777</v>
          </cell>
          <cell r="U533">
            <v>7953777</v>
          </cell>
          <cell r="V533">
            <v>7953777</v>
          </cell>
          <cell r="X533">
            <v>87491547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CACHIPAY</v>
          </cell>
          <cell r="E534">
            <v>8000810919</v>
          </cell>
          <cell r="I534">
            <v>113850802</v>
          </cell>
          <cell r="K534">
            <v>113850802</v>
          </cell>
          <cell r="L534">
            <v>9487567</v>
          </cell>
          <cell r="M534">
            <v>37950268</v>
          </cell>
          <cell r="N534">
            <v>4</v>
          </cell>
          <cell r="O534">
            <v>47437835</v>
          </cell>
          <cell r="P534">
            <v>9487567</v>
          </cell>
          <cell r="Q534">
            <v>9487567</v>
          </cell>
          <cell r="R534">
            <v>9487567</v>
          </cell>
          <cell r="S534">
            <v>9487567</v>
          </cell>
          <cell r="T534">
            <v>9487567</v>
          </cell>
          <cell r="U534">
            <v>9487567</v>
          </cell>
          <cell r="V534">
            <v>9487567</v>
          </cell>
          <cell r="X534">
            <v>104363237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CAJICA</v>
          </cell>
          <cell r="E535">
            <v>8999994650</v>
          </cell>
          <cell r="I535">
            <v>637617728</v>
          </cell>
          <cell r="K535">
            <v>637617728</v>
          </cell>
          <cell r="L535">
            <v>53134811</v>
          </cell>
          <cell r="M535">
            <v>212539244</v>
          </cell>
          <cell r="N535">
            <v>4</v>
          </cell>
          <cell r="O535">
            <v>265674055</v>
          </cell>
          <cell r="P535">
            <v>53134811</v>
          </cell>
          <cell r="Q535">
            <v>53134811</v>
          </cell>
          <cell r="R535">
            <v>53134811</v>
          </cell>
          <cell r="S535">
            <v>53134811</v>
          </cell>
          <cell r="T535">
            <v>53134811</v>
          </cell>
          <cell r="U535">
            <v>53134811</v>
          </cell>
          <cell r="V535">
            <v>53134811</v>
          </cell>
          <cell r="X535">
            <v>584482921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CAPARRAPI</v>
          </cell>
          <cell r="E536">
            <v>8999997100</v>
          </cell>
          <cell r="I536">
            <v>313028248</v>
          </cell>
          <cell r="K536">
            <v>313028248</v>
          </cell>
          <cell r="L536">
            <v>26085687</v>
          </cell>
          <cell r="M536">
            <v>104342748</v>
          </cell>
          <cell r="N536">
            <v>4</v>
          </cell>
          <cell r="O536">
            <v>130428435</v>
          </cell>
          <cell r="P536">
            <v>26085687</v>
          </cell>
          <cell r="Q536">
            <v>26085687</v>
          </cell>
          <cell r="R536">
            <v>26085687</v>
          </cell>
          <cell r="S536">
            <v>26085687</v>
          </cell>
          <cell r="T536">
            <v>26085687</v>
          </cell>
          <cell r="U536">
            <v>26085687</v>
          </cell>
          <cell r="V536">
            <v>26085687</v>
          </cell>
          <cell r="X536">
            <v>286942557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CAQUEZA</v>
          </cell>
          <cell r="E537">
            <v>8999994629</v>
          </cell>
          <cell r="I537">
            <v>324685592</v>
          </cell>
          <cell r="K537">
            <v>324685592</v>
          </cell>
          <cell r="L537">
            <v>27057133</v>
          </cell>
          <cell r="M537">
            <v>108228532</v>
          </cell>
          <cell r="N537">
            <v>4</v>
          </cell>
          <cell r="O537">
            <v>135285665</v>
          </cell>
          <cell r="P537">
            <v>27057133</v>
          </cell>
          <cell r="Q537">
            <v>27057133</v>
          </cell>
          <cell r="R537">
            <v>27057133</v>
          </cell>
          <cell r="S537">
            <v>27057133</v>
          </cell>
          <cell r="T537">
            <v>27057133</v>
          </cell>
          <cell r="U537">
            <v>27057133</v>
          </cell>
          <cell r="V537">
            <v>27057133</v>
          </cell>
          <cell r="X537">
            <v>297628463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CARMEN DE CARUPA</v>
          </cell>
          <cell r="E538">
            <v>8999993677</v>
          </cell>
          <cell r="I538">
            <v>141123956</v>
          </cell>
          <cell r="K538">
            <v>141123956</v>
          </cell>
          <cell r="L538">
            <v>11760330</v>
          </cell>
          <cell r="M538">
            <v>47041320</v>
          </cell>
          <cell r="N538">
            <v>4</v>
          </cell>
          <cell r="O538">
            <v>58801650</v>
          </cell>
          <cell r="P538">
            <v>11760330</v>
          </cell>
          <cell r="Q538">
            <v>11760330</v>
          </cell>
          <cell r="R538">
            <v>11760330</v>
          </cell>
          <cell r="S538">
            <v>11760330</v>
          </cell>
          <cell r="T538">
            <v>11760330</v>
          </cell>
          <cell r="U538">
            <v>11760330</v>
          </cell>
          <cell r="V538">
            <v>11760330</v>
          </cell>
          <cell r="X538">
            <v>129363630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CHAGUANI</v>
          </cell>
          <cell r="E539">
            <v>8999994002</v>
          </cell>
          <cell r="I539">
            <v>57033526</v>
          </cell>
          <cell r="K539">
            <v>57033526</v>
          </cell>
          <cell r="L539">
            <v>4752794</v>
          </cell>
          <cell r="M539">
            <v>19011176</v>
          </cell>
          <cell r="N539">
            <v>4</v>
          </cell>
          <cell r="O539">
            <v>23763970</v>
          </cell>
          <cell r="P539">
            <v>4752794</v>
          </cell>
          <cell r="Q539">
            <v>4752794</v>
          </cell>
          <cell r="R539">
            <v>4752794</v>
          </cell>
          <cell r="S539">
            <v>4752794</v>
          </cell>
          <cell r="T539">
            <v>4752794</v>
          </cell>
          <cell r="U539">
            <v>4752794</v>
          </cell>
          <cell r="V539">
            <v>4752794</v>
          </cell>
          <cell r="X539">
            <v>52280734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CHIPAQUE</v>
          </cell>
          <cell r="E540">
            <v>8999994675</v>
          </cell>
          <cell r="I540">
            <v>171361920</v>
          </cell>
          <cell r="K540">
            <v>171361920</v>
          </cell>
          <cell r="L540">
            <v>14280160</v>
          </cell>
          <cell r="M540">
            <v>57120640</v>
          </cell>
          <cell r="N540">
            <v>4</v>
          </cell>
          <cell r="O540">
            <v>71400800</v>
          </cell>
          <cell r="P540">
            <v>14280160</v>
          </cell>
          <cell r="Q540">
            <v>14280160</v>
          </cell>
          <cell r="R540">
            <v>14280160</v>
          </cell>
          <cell r="S540">
            <v>14280160</v>
          </cell>
          <cell r="T540">
            <v>14280160</v>
          </cell>
          <cell r="U540">
            <v>14280160</v>
          </cell>
          <cell r="V540">
            <v>14280160</v>
          </cell>
          <cell r="X540">
            <v>157081760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CHOACHI</v>
          </cell>
          <cell r="E541">
            <v>8999994145</v>
          </cell>
          <cell r="I541">
            <v>205188388</v>
          </cell>
          <cell r="K541">
            <v>205188388</v>
          </cell>
          <cell r="L541">
            <v>17099032</v>
          </cell>
          <cell r="M541">
            <v>68396128</v>
          </cell>
          <cell r="N541">
            <v>4</v>
          </cell>
          <cell r="O541">
            <v>85495160</v>
          </cell>
          <cell r="P541">
            <v>17099032</v>
          </cell>
          <cell r="Q541">
            <v>17099032</v>
          </cell>
          <cell r="R541">
            <v>17099032</v>
          </cell>
          <cell r="S541">
            <v>17099032</v>
          </cell>
          <cell r="T541">
            <v>17099032</v>
          </cell>
          <cell r="U541">
            <v>17099032</v>
          </cell>
          <cell r="V541">
            <v>17099032</v>
          </cell>
          <cell r="X541">
            <v>188089352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CHOCONTA</v>
          </cell>
          <cell r="E542">
            <v>8999993573</v>
          </cell>
          <cell r="I542">
            <v>434193080</v>
          </cell>
          <cell r="K542">
            <v>434193080</v>
          </cell>
          <cell r="L542">
            <v>36182757</v>
          </cell>
          <cell r="M542">
            <v>144731028</v>
          </cell>
          <cell r="N542">
            <v>4</v>
          </cell>
          <cell r="O542">
            <v>180913785</v>
          </cell>
          <cell r="P542">
            <v>36182757</v>
          </cell>
          <cell r="Q542">
            <v>36182757</v>
          </cell>
          <cell r="R542">
            <v>36182757</v>
          </cell>
          <cell r="S542">
            <v>36182757</v>
          </cell>
          <cell r="T542">
            <v>36182757</v>
          </cell>
          <cell r="U542">
            <v>36182757</v>
          </cell>
          <cell r="V542">
            <v>36182757</v>
          </cell>
          <cell r="X542">
            <v>398010327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COGUA</v>
          </cell>
          <cell r="E543">
            <v>8999994668</v>
          </cell>
          <cell r="I543">
            <v>228116581</v>
          </cell>
          <cell r="K543">
            <v>228116581</v>
          </cell>
          <cell r="L543">
            <v>19009715</v>
          </cell>
          <cell r="M543">
            <v>76038860</v>
          </cell>
          <cell r="N543">
            <v>4</v>
          </cell>
          <cell r="O543">
            <v>95048575</v>
          </cell>
          <cell r="P543">
            <v>19009715</v>
          </cell>
          <cell r="Q543">
            <v>19009715</v>
          </cell>
          <cell r="R543">
            <v>19009715</v>
          </cell>
          <cell r="S543">
            <v>19009715</v>
          </cell>
          <cell r="T543">
            <v>19009715</v>
          </cell>
          <cell r="U543">
            <v>19009715</v>
          </cell>
          <cell r="V543">
            <v>19009715</v>
          </cell>
          <cell r="X543">
            <v>209106865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COTA</v>
          </cell>
          <cell r="E544">
            <v>8999997053</v>
          </cell>
          <cell r="I544">
            <v>218022716</v>
          </cell>
          <cell r="K544">
            <v>218022716</v>
          </cell>
          <cell r="L544">
            <v>18168560</v>
          </cell>
          <cell r="M544">
            <v>72674240</v>
          </cell>
          <cell r="N544">
            <v>4</v>
          </cell>
          <cell r="O544">
            <v>90842800</v>
          </cell>
          <cell r="P544">
            <v>18168560</v>
          </cell>
          <cell r="Q544">
            <v>18168560</v>
          </cell>
          <cell r="R544">
            <v>18168560</v>
          </cell>
          <cell r="S544">
            <v>18168560</v>
          </cell>
          <cell r="T544">
            <v>18168560</v>
          </cell>
          <cell r="U544">
            <v>18168560</v>
          </cell>
          <cell r="V544">
            <v>18168560</v>
          </cell>
          <cell r="X544">
            <v>199854160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CUCUNUBA</v>
          </cell>
          <cell r="E545">
            <v>8999994066</v>
          </cell>
          <cell r="I545">
            <v>185611760</v>
          </cell>
          <cell r="K545">
            <v>185611760</v>
          </cell>
          <cell r="L545">
            <v>15467647</v>
          </cell>
          <cell r="M545">
            <v>61870588</v>
          </cell>
          <cell r="N545">
            <v>4</v>
          </cell>
          <cell r="O545">
            <v>77338235</v>
          </cell>
          <cell r="P545">
            <v>15467647</v>
          </cell>
          <cell r="Q545">
            <v>15467647</v>
          </cell>
          <cell r="R545">
            <v>15467647</v>
          </cell>
          <cell r="S545">
            <v>15467647</v>
          </cell>
          <cell r="T545">
            <v>15467647</v>
          </cell>
          <cell r="U545">
            <v>15467647</v>
          </cell>
          <cell r="V545">
            <v>15467647</v>
          </cell>
          <cell r="X545">
            <v>170144117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EL COLEGIO</v>
          </cell>
          <cell r="E546">
            <v>8906801620</v>
          </cell>
          <cell r="I546">
            <v>366450864</v>
          </cell>
          <cell r="K546">
            <v>366450864</v>
          </cell>
          <cell r="L546">
            <v>30537572</v>
          </cell>
          <cell r="M546">
            <v>122150288</v>
          </cell>
          <cell r="N546">
            <v>4</v>
          </cell>
          <cell r="O546">
            <v>152687860</v>
          </cell>
          <cell r="P546">
            <v>30537572</v>
          </cell>
          <cell r="Q546">
            <v>30537572</v>
          </cell>
          <cell r="R546">
            <v>30537572</v>
          </cell>
          <cell r="S546">
            <v>30537572</v>
          </cell>
          <cell r="T546">
            <v>30537572</v>
          </cell>
          <cell r="U546">
            <v>30537572</v>
          </cell>
          <cell r="V546">
            <v>30537572</v>
          </cell>
          <cell r="X546">
            <v>335913292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EL PEÑON</v>
          </cell>
          <cell r="E547">
            <v>8999994604</v>
          </cell>
          <cell r="I547">
            <v>91137988</v>
          </cell>
          <cell r="K547">
            <v>91137988</v>
          </cell>
          <cell r="L547">
            <v>7594832</v>
          </cell>
          <cell r="M547">
            <v>30379328</v>
          </cell>
          <cell r="N547">
            <v>4</v>
          </cell>
          <cell r="O547">
            <v>37974160</v>
          </cell>
          <cell r="P547">
            <v>7594832</v>
          </cell>
          <cell r="Q547">
            <v>7594832</v>
          </cell>
          <cell r="R547">
            <v>7594832</v>
          </cell>
          <cell r="S547">
            <v>7594832</v>
          </cell>
          <cell r="T547">
            <v>7594832</v>
          </cell>
          <cell r="U547">
            <v>7594832</v>
          </cell>
          <cell r="V547">
            <v>7594832</v>
          </cell>
          <cell r="X547">
            <v>83543152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EL ROSAL</v>
          </cell>
          <cell r="E548">
            <v>8320023184</v>
          </cell>
          <cell r="I548">
            <v>240375552</v>
          </cell>
          <cell r="K548">
            <v>240375552</v>
          </cell>
          <cell r="L548">
            <v>20031296</v>
          </cell>
          <cell r="M548">
            <v>80125184</v>
          </cell>
          <cell r="N548">
            <v>4</v>
          </cell>
          <cell r="O548">
            <v>100156480</v>
          </cell>
          <cell r="P548">
            <v>20031296</v>
          </cell>
          <cell r="Q548">
            <v>20031296</v>
          </cell>
          <cell r="R548">
            <v>20031296</v>
          </cell>
          <cell r="S548">
            <v>20031296</v>
          </cell>
          <cell r="T548">
            <v>20031296</v>
          </cell>
          <cell r="U548">
            <v>20031296</v>
          </cell>
          <cell r="V548">
            <v>20031296</v>
          </cell>
          <cell r="X548">
            <v>220344256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FOMEQUE</v>
          </cell>
          <cell r="E549">
            <v>8999993645</v>
          </cell>
          <cell r="I549">
            <v>197893908</v>
          </cell>
          <cell r="K549">
            <v>197893908</v>
          </cell>
          <cell r="L549">
            <v>16491159</v>
          </cell>
          <cell r="M549">
            <v>65964636</v>
          </cell>
          <cell r="N549">
            <v>4</v>
          </cell>
          <cell r="O549">
            <v>82455795</v>
          </cell>
          <cell r="P549">
            <v>16491159</v>
          </cell>
          <cell r="Q549">
            <v>16491159</v>
          </cell>
          <cell r="R549">
            <v>16491159</v>
          </cell>
          <cell r="S549">
            <v>16491159</v>
          </cell>
          <cell r="T549">
            <v>16491159</v>
          </cell>
          <cell r="U549">
            <v>16491159</v>
          </cell>
          <cell r="V549">
            <v>16491159</v>
          </cell>
          <cell r="X549">
            <v>181402749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FOSCA</v>
          </cell>
          <cell r="E550">
            <v>8999994201</v>
          </cell>
          <cell r="I550">
            <v>144229168</v>
          </cell>
          <cell r="K550">
            <v>144229168</v>
          </cell>
          <cell r="L550">
            <v>12019097</v>
          </cell>
          <cell r="M550">
            <v>48076388</v>
          </cell>
          <cell r="N550">
            <v>4</v>
          </cell>
          <cell r="O550">
            <v>60095485</v>
          </cell>
          <cell r="P550">
            <v>12019097</v>
          </cell>
          <cell r="Q550">
            <v>12019097</v>
          </cell>
          <cell r="R550">
            <v>12019097</v>
          </cell>
          <cell r="S550">
            <v>12019097</v>
          </cell>
          <cell r="T550">
            <v>12019097</v>
          </cell>
          <cell r="U550">
            <v>12019097</v>
          </cell>
          <cell r="V550">
            <v>12019097</v>
          </cell>
          <cell r="X550">
            <v>132210067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FUNZA</v>
          </cell>
          <cell r="E551">
            <v>8999994335</v>
          </cell>
          <cell r="I551">
            <v>710251200</v>
          </cell>
          <cell r="K551">
            <v>710251200</v>
          </cell>
          <cell r="L551">
            <v>59187600</v>
          </cell>
          <cell r="M551">
            <v>236750400</v>
          </cell>
          <cell r="N551">
            <v>4</v>
          </cell>
          <cell r="O551">
            <v>295938000</v>
          </cell>
          <cell r="P551">
            <v>59187600</v>
          </cell>
          <cell r="Q551">
            <v>59187600</v>
          </cell>
          <cell r="R551">
            <v>59187600</v>
          </cell>
          <cell r="S551">
            <v>59187600</v>
          </cell>
          <cell r="T551">
            <v>59187600</v>
          </cell>
          <cell r="U551">
            <v>59187600</v>
          </cell>
          <cell r="V551">
            <v>59187600</v>
          </cell>
          <cell r="X551">
            <v>651063600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FUQUENE</v>
          </cell>
          <cell r="E552">
            <v>8999993233</v>
          </cell>
          <cell r="I552">
            <v>143449296</v>
          </cell>
          <cell r="K552">
            <v>143449296</v>
          </cell>
          <cell r="L552">
            <v>11954108</v>
          </cell>
          <cell r="M552">
            <v>47816432</v>
          </cell>
          <cell r="N552">
            <v>4</v>
          </cell>
          <cell r="O552">
            <v>59770540</v>
          </cell>
          <cell r="P552">
            <v>11954108</v>
          </cell>
          <cell r="Q552">
            <v>11954108</v>
          </cell>
          <cell r="R552">
            <v>11954108</v>
          </cell>
          <cell r="S552">
            <v>11954108</v>
          </cell>
          <cell r="T552">
            <v>11954108</v>
          </cell>
          <cell r="U552">
            <v>11954108</v>
          </cell>
          <cell r="V552">
            <v>11954108</v>
          </cell>
          <cell r="X552">
            <v>131495188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GACHALA</v>
          </cell>
          <cell r="E553">
            <v>8000946717</v>
          </cell>
          <cell r="I553">
            <v>95401145</v>
          </cell>
          <cell r="K553">
            <v>95401145</v>
          </cell>
          <cell r="L553">
            <v>7950095</v>
          </cell>
          <cell r="M553">
            <v>31800380</v>
          </cell>
          <cell r="N553">
            <v>4</v>
          </cell>
          <cell r="O553">
            <v>39750475</v>
          </cell>
          <cell r="P553">
            <v>7950095</v>
          </cell>
          <cell r="Q553">
            <v>7950095</v>
          </cell>
          <cell r="R553">
            <v>7950095</v>
          </cell>
          <cell r="S553">
            <v>7950095</v>
          </cell>
          <cell r="T553">
            <v>7950095</v>
          </cell>
          <cell r="U553">
            <v>7950095</v>
          </cell>
          <cell r="V553">
            <v>7950095</v>
          </cell>
          <cell r="X553">
            <v>87451045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GACHANCIPA</v>
          </cell>
          <cell r="E554">
            <v>8999994191</v>
          </cell>
          <cell r="I554">
            <v>180647932</v>
          </cell>
          <cell r="K554">
            <v>180647932</v>
          </cell>
          <cell r="L554">
            <v>15053994</v>
          </cell>
          <cell r="M554">
            <v>60215976</v>
          </cell>
          <cell r="N554">
            <v>4</v>
          </cell>
          <cell r="O554">
            <v>75269970</v>
          </cell>
          <cell r="P554">
            <v>15053994</v>
          </cell>
          <cell r="Q554">
            <v>15053994</v>
          </cell>
          <cell r="R554">
            <v>15053994</v>
          </cell>
          <cell r="S554">
            <v>15053994</v>
          </cell>
          <cell r="T554">
            <v>15053994</v>
          </cell>
          <cell r="U554">
            <v>15053994</v>
          </cell>
          <cell r="V554">
            <v>15053994</v>
          </cell>
          <cell r="X554">
            <v>165593934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GACHETA</v>
          </cell>
          <cell r="E555">
            <v>8999993312</v>
          </cell>
          <cell r="I555">
            <v>181220284</v>
          </cell>
          <cell r="K555">
            <v>181220284</v>
          </cell>
          <cell r="L555">
            <v>15101690</v>
          </cell>
          <cell r="M555">
            <v>60406760</v>
          </cell>
          <cell r="N555">
            <v>4</v>
          </cell>
          <cell r="O555">
            <v>75508450</v>
          </cell>
          <cell r="P555">
            <v>15101690</v>
          </cell>
          <cell r="Q555">
            <v>15101690</v>
          </cell>
          <cell r="R555">
            <v>15101690</v>
          </cell>
          <cell r="S555">
            <v>15101690</v>
          </cell>
          <cell r="T555">
            <v>15101690</v>
          </cell>
          <cell r="U555">
            <v>15101690</v>
          </cell>
          <cell r="V555">
            <v>15101690</v>
          </cell>
          <cell r="X555">
            <v>166118590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GAMA</v>
          </cell>
          <cell r="E556">
            <v>8000946842</v>
          </cell>
          <cell r="I556">
            <v>50577136</v>
          </cell>
          <cell r="K556">
            <v>50577136</v>
          </cell>
          <cell r="L556">
            <v>4214761</v>
          </cell>
          <cell r="M556">
            <v>16859044</v>
          </cell>
          <cell r="N556">
            <v>4</v>
          </cell>
          <cell r="O556">
            <v>21073805</v>
          </cell>
          <cell r="P556">
            <v>4214761</v>
          </cell>
          <cell r="Q556">
            <v>4214761</v>
          </cell>
          <cell r="R556">
            <v>4214761</v>
          </cell>
          <cell r="S556">
            <v>4214761</v>
          </cell>
          <cell r="T556">
            <v>4214761</v>
          </cell>
          <cell r="U556">
            <v>4214761</v>
          </cell>
          <cell r="V556">
            <v>4214761</v>
          </cell>
          <cell r="X556">
            <v>46362371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GRANADA</v>
          </cell>
          <cell r="E557">
            <v>8320009921</v>
          </cell>
          <cell r="I557">
            <v>114958438</v>
          </cell>
          <cell r="K557">
            <v>114958438</v>
          </cell>
          <cell r="L557">
            <v>9579870</v>
          </cell>
          <cell r="M557">
            <v>38319480</v>
          </cell>
          <cell r="N557">
            <v>4</v>
          </cell>
          <cell r="O557">
            <v>47899350</v>
          </cell>
          <cell r="P557">
            <v>9579870</v>
          </cell>
          <cell r="Q557">
            <v>9579870</v>
          </cell>
          <cell r="R557">
            <v>9579870</v>
          </cell>
          <cell r="S557">
            <v>9579870</v>
          </cell>
          <cell r="T557">
            <v>9579870</v>
          </cell>
          <cell r="U557">
            <v>9579870</v>
          </cell>
          <cell r="V557">
            <v>9579870</v>
          </cell>
          <cell r="X557">
            <v>105378570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GUACHETA</v>
          </cell>
          <cell r="E558">
            <v>8999993620</v>
          </cell>
          <cell r="I558">
            <v>292001488</v>
          </cell>
          <cell r="K558">
            <v>292001488</v>
          </cell>
          <cell r="L558">
            <v>24333457</v>
          </cell>
          <cell r="M558">
            <v>97333828</v>
          </cell>
          <cell r="N558">
            <v>4</v>
          </cell>
          <cell r="O558">
            <v>121667285</v>
          </cell>
          <cell r="P558">
            <v>24333457</v>
          </cell>
          <cell r="Q558">
            <v>24333457</v>
          </cell>
          <cell r="R558">
            <v>24333457</v>
          </cell>
          <cell r="S558">
            <v>24333457</v>
          </cell>
          <cell r="T558">
            <v>24333457</v>
          </cell>
          <cell r="U558">
            <v>24333457</v>
          </cell>
          <cell r="V558">
            <v>24333457</v>
          </cell>
          <cell r="X558">
            <v>267668027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GUADUAS</v>
          </cell>
          <cell r="E559">
            <v>8999997014</v>
          </cell>
          <cell r="I559">
            <v>363514978</v>
          </cell>
          <cell r="K559">
            <v>363514978</v>
          </cell>
          <cell r="L559">
            <v>30292915</v>
          </cell>
          <cell r="M559">
            <v>121171660</v>
          </cell>
          <cell r="N559">
            <v>4</v>
          </cell>
          <cell r="O559">
            <v>151464575</v>
          </cell>
          <cell r="P559">
            <v>30292915</v>
          </cell>
          <cell r="Q559">
            <v>30292915</v>
          </cell>
          <cell r="R559">
            <v>30292915</v>
          </cell>
          <cell r="S559">
            <v>30292915</v>
          </cell>
          <cell r="T559">
            <v>30292915</v>
          </cell>
          <cell r="U559">
            <v>30292915</v>
          </cell>
          <cell r="V559">
            <v>30292915</v>
          </cell>
          <cell r="X559">
            <v>333222065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GUASCA</v>
          </cell>
          <cell r="E560">
            <v>8999994421</v>
          </cell>
          <cell r="I560">
            <v>245491968</v>
          </cell>
          <cell r="K560">
            <v>245491968</v>
          </cell>
          <cell r="L560">
            <v>20457664</v>
          </cell>
          <cell r="M560">
            <v>81830656</v>
          </cell>
          <cell r="N560">
            <v>4</v>
          </cell>
          <cell r="O560">
            <v>102288320</v>
          </cell>
          <cell r="P560">
            <v>20457664</v>
          </cell>
          <cell r="Q560">
            <v>20457664</v>
          </cell>
          <cell r="R560">
            <v>20457664</v>
          </cell>
          <cell r="S560">
            <v>20457664</v>
          </cell>
          <cell r="T560">
            <v>20457664</v>
          </cell>
          <cell r="U560">
            <v>20457664</v>
          </cell>
          <cell r="V560">
            <v>20457664</v>
          </cell>
          <cell r="X560">
            <v>225034304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GUATAQUI</v>
          </cell>
          <cell r="E561">
            <v>8000112719</v>
          </cell>
          <cell r="I561">
            <v>53699905</v>
          </cell>
          <cell r="K561">
            <v>53699905</v>
          </cell>
          <cell r="L561">
            <v>4474992</v>
          </cell>
          <cell r="M561">
            <v>17899968</v>
          </cell>
          <cell r="N561">
            <v>4</v>
          </cell>
          <cell r="O561">
            <v>22374960</v>
          </cell>
          <cell r="P561">
            <v>4474992</v>
          </cell>
          <cell r="Q561">
            <v>4474992</v>
          </cell>
          <cell r="R561">
            <v>4474992</v>
          </cell>
          <cell r="S561">
            <v>4474992</v>
          </cell>
          <cell r="T561">
            <v>4474992</v>
          </cell>
          <cell r="U561">
            <v>4474992</v>
          </cell>
          <cell r="V561">
            <v>4474992</v>
          </cell>
          <cell r="X561">
            <v>49224912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GUATAVITA</v>
          </cell>
          <cell r="E562">
            <v>8999993953</v>
          </cell>
          <cell r="G562" t="str">
            <v>Medida cautelar Resolución 3446 del 25-10-2017</v>
          </cell>
          <cell r="I562">
            <v>98616246</v>
          </cell>
          <cell r="K562">
            <v>98616246</v>
          </cell>
          <cell r="L562">
            <v>8218021</v>
          </cell>
          <cell r="M562">
            <v>32872084</v>
          </cell>
          <cell r="N562">
            <v>4</v>
          </cell>
          <cell r="O562">
            <v>41090105</v>
          </cell>
          <cell r="P562">
            <v>8218021</v>
          </cell>
          <cell r="Q562">
            <v>8218021</v>
          </cell>
          <cell r="R562">
            <v>8218021</v>
          </cell>
          <cell r="S562">
            <v>8218021</v>
          </cell>
          <cell r="T562">
            <v>8218021</v>
          </cell>
          <cell r="U562">
            <v>8218021</v>
          </cell>
          <cell r="V562">
            <v>0</v>
          </cell>
          <cell r="X562">
            <v>82180210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GUAYABAL DE SIQUIMA</v>
          </cell>
          <cell r="E563">
            <v>8000946851</v>
          </cell>
          <cell r="I563">
            <v>71142944</v>
          </cell>
          <cell r="K563">
            <v>71142944</v>
          </cell>
          <cell r="L563">
            <v>5928579</v>
          </cell>
          <cell r="M563">
            <v>23714316</v>
          </cell>
          <cell r="N563">
            <v>4</v>
          </cell>
          <cell r="O563">
            <v>29642895</v>
          </cell>
          <cell r="P563">
            <v>5928579</v>
          </cell>
          <cell r="Q563">
            <v>5928579</v>
          </cell>
          <cell r="R563">
            <v>5928579</v>
          </cell>
          <cell r="S563">
            <v>5928579</v>
          </cell>
          <cell r="T563">
            <v>5928579</v>
          </cell>
          <cell r="U563">
            <v>5928579</v>
          </cell>
          <cell r="V563">
            <v>5928579</v>
          </cell>
          <cell r="X563">
            <v>65214369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GUAYABETAL</v>
          </cell>
          <cell r="E564">
            <v>8000947011</v>
          </cell>
          <cell r="I564">
            <v>107828452</v>
          </cell>
          <cell r="K564">
            <v>107828452</v>
          </cell>
          <cell r="L564">
            <v>8985704</v>
          </cell>
          <cell r="M564">
            <v>35942816</v>
          </cell>
          <cell r="N564">
            <v>4</v>
          </cell>
          <cell r="O564">
            <v>44928520</v>
          </cell>
          <cell r="P564">
            <v>8985704</v>
          </cell>
          <cell r="Q564">
            <v>8985704</v>
          </cell>
          <cell r="R564">
            <v>8985704</v>
          </cell>
          <cell r="S564">
            <v>8985704</v>
          </cell>
          <cell r="T564">
            <v>8985704</v>
          </cell>
          <cell r="U564">
            <v>8985704</v>
          </cell>
          <cell r="V564">
            <v>8985704</v>
          </cell>
          <cell r="X564">
            <v>98842744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GUTIERREZ</v>
          </cell>
          <cell r="E565">
            <v>8000947041</v>
          </cell>
          <cell r="I565">
            <v>74667936</v>
          </cell>
          <cell r="K565">
            <v>74667936</v>
          </cell>
          <cell r="L565">
            <v>6222328</v>
          </cell>
          <cell r="M565">
            <v>24889312</v>
          </cell>
          <cell r="N565">
            <v>4</v>
          </cell>
          <cell r="O565">
            <v>31111640</v>
          </cell>
          <cell r="P565">
            <v>6222328</v>
          </cell>
          <cell r="Q565">
            <v>6222328</v>
          </cell>
          <cell r="R565">
            <v>6222328</v>
          </cell>
          <cell r="S565">
            <v>6222328</v>
          </cell>
          <cell r="T565">
            <v>6222328</v>
          </cell>
          <cell r="U565">
            <v>6222328</v>
          </cell>
          <cell r="V565">
            <v>6222328</v>
          </cell>
          <cell r="X565">
            <v>68445608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JERUSALEN</v>
          </cell>
          <cell r="E566">
            <v>8000040182</v>
          </cell>
          <cell r="I566">
            <v>59666560</v>
          </cell>
          <cell r="K566">
            <v>59666560</v>
          </cell>
          <cell r="L566">
            <v>4972213</v>
          </cell>
          <cell r="M566">
            <v>19888852</v>
          </cell>
          <cell r="N566">
            <v>4</v>
          </cell>
          <cell r="O566">
            <v>24861065</v>
          </cell>
          <cell r="P566">
            <v>4972213</v>
          </cell>
          <cell r="Q566">
            <v>4972213</v>
          </cell>
          <cell r="R566">
            <v>4972213</v>
          </cell>
          <cell r="S566">
            <v>4972213</v>
          </cell>
          <cell r="T566">
            <v>4972213</v>
          </cell>
          <cell r="U566">
            <v>4972213</v>
          </cell>
          <cell r="V566">
            <v>4972213</v>
          </cell>
          <cell r="X566">
            <v>54694343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JUNIN</v>
          </cell>
          <cell r="E567">
            <v>8000947059</v>
          </cell>
          <cell r="I567">
            <v>125965001</v>
          </cell>
          <cell r="K567">
            <v>125965001</v>
          </cell>
          <cell r="L567">
            <v>10497083</v>
          </cell>
          <cell r="M567">
            <v>41988332</v>
          </cell>
          <cell r="N567">
            <v>4</v>
          </cell>
          <cell r="O567">
            <v>52485415</v>
          </cell>
          <cell r="P567">
            <v>10497083</v>
          </cell>
          <cell r="Q567">
            <v>10497083</v>
          </cell>
          <cell r="R567">
            <v>10497083</v>
          </cell>
          <cell r="S567">
            <v>10497083</v>
          </cell>
          <cell r="T567">
            <v>10497083</v>
          </cell>
          <cell r="U567">
            <v>10497083</v>
          </cell>
          <cell r="V567">
            <v>10497083</v>
          </cell>
          <cell r="X567">
            <v>115467913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LA CALERA</v>
          </cell>
          <cell r="E568">
            <v>8999997125</v>
          </cell>
          <cell r="I568">
            <v>274457628</v>
          </cell>
          <cell r="K568">
            <v>274457628</v>
          </cell>
          <cell r="L568">
            <v>22871469</v>
          </cell>
          <cell r="M568">
            <v>91485876</v>
          </cell>
          <cell r="N568">
            <v>4</v>
          </cell>
          <cell r="O568">
            <v>114357345</v>
          </cell>
          <cell r="P568">
            <v>22871469</v>
          </cell>
          <cell r="Q568">
            <v>22871469</v>
          </cell>
          <cell r="R568">
            <v>22871469</v>
          </cell>
          <cell r="S568">
            <v>22871469</v>
          </cell>
          <cell r="T568">
            <v>22871469</v>
          </cell>
          <cell r="U568">
            <v>22871469</v>
          </cell>
          <cell r="V568">
            <v>22871469</v>
          </cell>
          <cell r="X568">
            <v>251586159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LA MESA</v>
          </cell>
          <cell r="E569">
            <v>8906800267</v>
          </cell>
          <cell r="I569">
            <v>388671992</v>
          </cell>
          <cell r="K569">
            <v>388671992</v>
          </cell>
          <cell r="L569">
            <v>32389333</v>
          </cell>
          <cell r="M569">
            <v>129557332</v>
          </cell>
          <cell r="N569">
            <v>4</v>
          </cell>
          <cell r="O569">
            <v>161946665</v>
          </cell>
          <cell r="P569">
            <v>32389333</v>
          </cell>
          <cell r="Q569">
            <v>32389333</v>
          </cell>
          <cell r="R569">
            <v>32389333</v>
          </cell>
          <cell r="S569">
            <v>32389333</v>
          </cell>
          <cell r="T569">
            <v>32389333</v>
          </cell>
          <cell r="U569">
            <v>32389333</v>
          </cell>
          <cell r="V569">
            <v>32389333</v>
          </cell>
          <cell r="X569">
            <v>356282663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LA PALMA</v>
          </cell>
          <cell r="E570">
            <v>8999993691</v>
          </cell>
          <cell r="I570">
            <v>209897400</v>
          </cell>
          <cell r="K570">
            <v>209897400</v>
          </cell>
          <cell r="L570">
            <v>17491450</v>
          </cell>
          <cell r="M570">
            <v>69965800</v>
          </cell>
          <cell r="N570">
            <v>4</v>
          </cell>
          <cell r="O570">
            <v>87457250</v>
          </cell>
          <cell r="P570">
            <v>17491450</v>
          </cell>
          <cell r="Q570">
            <v>17491450</v>
          </cell>
          <cell r="R570">
            <v>17491450</v>
          </cell>
          <cell r="S570">
            <v>17491450</v>
          </cell>
          <cell r="T570">
            <v>17491450</v>
          </cell>
          <cell r="U570">
            <v>17491450</v>
          </cell>
          <cell r="V570">
            <v>17491450</v>
          </cell>
          <cell r="X570">
            <v>192405950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LA PEÑA</v>
          </cell>
          <cell r="E571">
            <v>8999997211</v>
          </cell>
          <cell r="I571">
            <v>133850028</v>
          </cell>
          <cell r="K571">
            <v>133850028</v>
          </cell>
          <cell r="L571">
            <v>11154169</v>
          </cell>
          <cell r="M571">
            <v>44616676</v>
          </cell>
          <cell r="N571">
            <v>4</v>
          </cell>
          <cell r="O571">
            <v>55770845</v>
          </cell>
          <cell r="P571">
            <v>11154169</v>
          </cell>
          <cell r="Q571">
            <v>11154169</v>
          </cell>
          <cell r="R571">
            <v>11154169</v>
          </cell>
          <cell r="S571">
            <v>11154169</v>
          </cell>
          <cell r="T571">
            <v>11154169</v>
          </cell>
          <cell r="U571">
            <v>11154169</v>
          </cell>
          <cell r="V571">
            <v>11154169</v>
          </cell>
          <cell r="X571">
            <v>122695859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LA VEGA</v>
          </cell>
          <cell r="E572">
            <v>8000734751</v>
          </cell>
          <cell r="I572">
            <v>285841336</v>
          </cell>
          <cell r="K572">
            <v>285841336</v>
          </cell>
          <cell r="L572">
            <v>23820111</v>
          </cell>
          <cell r="M572">
            <v>95280444</v>
          </cell>
          <cell r="N572">
            <v>4</v>
          </cell>
          <cell r="O572">
            <v>119100555</v>
          </cell>
          <cell r="P572">
            <v>23820111</v>
          </cell>
          <cell r="Q572">
            <v>23820111</v>
          </cell>
          <cell r="R572">
            <v>23820111</v>
          </cell>
          <cell r="S572">
            <v>23820111</v>
          </cell>
          <cell r="T572">
            <v>23820111</v>
          </cell>
          <cell r="U572">
            <v>23820111</v>
          </cell>
          <cell r="V572">
            <v>23820111</v>
          </cell>
          <cell r="X572">
            <v>262021221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LENGUAZAQUE</v>
          </cell>
          <cell r="E573">
            <v>8999993305</v>
          </cell>
          <cell r="I573">
            <v>199272248</v>
          </cell>
          <cell r="K573">
            <v>199272248</v>
          </cell>
          <cell r="L573">
            <v>16606021</v>
          </cell>
          <cell r="M573">
            <v>66424084</v>
          </cell>
          <cell r="N573">
            <v>4</v>
          </cell>
          <cell r="O573">
            <v>83030105</v>
          </cell>
          <cell r="P573">
            <v>16606021</v>
          </cell>
          <cell r="Q573">
            <v>16606021</v>
          </cell>
          <cell r="R573">
            <v>16606021</v>
          </cell>
          <cell r="S573">
            <v>16606021</v>
          </cell>
          <cell r="T573">
            <v>16606021</v>
          </cell>
          <cell r="U573">
            <v>16606021</v>
          </cell>
          <cell r="V573">
            <v>16606021</v>
          </cell>
          <cell r="X573">
            <v>182666231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MACHETA</v>
          </cell>
          <cell r="E574">
            <v>8999994011</v>
          </cell>
          <cell r="I574">
            <v>144718980</v>
          </cell>
          <cell r="K574">
            <v>144718980</v>
          </cell>
          <cell r="L574">
            <v>12059915</v>
          </cell>
          <cell r="M574">
            <v>48239660</v>
          </cell>
          <cell r="N574">
            <v>4</v>
          </cell>
          <cell r="O574">
            <v>60299575</v>
          </cell>
          <cell r="P574">
            <v>12059915</v>
          </cell>
          <cell r="Q574">
            <v>12059915</v>
          </cell>
          <cell r="R574">
            <v>12059915</v>
          </cell>
          <cell r="S574">
            <v>12059915</v>
          </cell>
          <cell r="T574">
            <v>12059915</v>
          </cell>
          <cell r="U574">
            <v>12059915</v>
          </cell>
          <cell r="V574">
            <v>12059915</v>
          </cell>
          <cell r="X574">
            <v>132659065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MADRID</v>
          </cell>
          <cell r="E575">
            <v>8999993258</v>
          </cell>
          <cell r="I575">
            <v>676344852</v>
          </cell>
          <cell r="K575">
            <v>676344852</v>
          </cell>
          <cell r="L575">
            <v>56362071</v>
          </cell>
          <cell r="M575">
            <v>225448284</v>
          </cell>
          <cell r="N575">
            <v>4</v>
          </cell>
          <cell r="O575">
            <v>281810355</v>
          </cell>
          <cell r="P575">
            <v>56362071</v>
          </cell>
          <cell r="Q575">
            <v>56362071</v>
          </cell>
          <cell r="R575">
            <v>56362071</v>
          </cell>
          <cell r="S575">
            <v>56362071</v>
          </cell>
          <cell r="T575">
            <v>56362071</v>
          </cell>
          <cell r="U575">
            <v>56362071</v>
          </cell>
          <cell r="V575">
            <v>56362071</v>
          </cell>
          <cell r="X575">
            <v>619982781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MANTA</v>
          </cell>
          <cell r="E576">
            <v>8000947113</v>
          </cell>
          <cell r="I576">
            <v>61523028</v>
          </cell>
          <cell r="K576">
            <v>61523028</v>
          </cell>
          <cell r="L576">
            <v>5126919</v>
          </cell>
          <cell r="M576">
            <v>20507676</v>
          </cell>
          <cell r="N576">
            <v>4</v>
          </cell>
          <cell r="O576">
            <v>25634595</v>
          </cell>
          <cell r="P576">
            <v>5126919</v>
          </cell>
          <cell r="Q576">
            <v>5126919</v>
          </cell>
          <cell r="R576">
            <v>5126919</v>
          </cell>
          <cell r="S576">
            <v>5126919</v>
          </cell>
          <cell r="T576">
            <v>5126919</v>
          </cell>
          <cell r="U576">
            <v>5126919</v>
          </cell>
          <cell r="V576">
            <v>5126919</v>
          </cell>
          <cell r="X576">
            <v>56396109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MEDINA</v>
          </cell>
          <cell r="E577">
            <v>8999994708</v>
          </cell>
          <cell r="I577">
            <v>209557560</v>
          </cell>
          <cell r="K577">
            <v>209557560</v>
          </cell>
          <cell r="L577">
            <v>17463130</v>
          </cell>
          <cell r="M577">
            <v>69852520</v>
          </cell>
          <cell r="N577">
            <v>4</v>
          </cell>
          <cell r="O577">
            <v>87315650</v>
          </cell>
          <cell r="P577">
            <v>17463130</v>
          </cell>
          <cell r="Q577">
            <v>17463130</v>
          </cell>
          <cell r="R577">
            <v>17463130</v>
          </cell>
          <cell r="S577">
            <v>17463130</v>
          </cell>
          <cell r="T577">
            <v>17463130</v>
          </cell>
          <cell r="U577">
            <v>17463130</v>
          </cell>
          <cell r="V577">
            <v>17463130</v>
          </cell>
          <cell r="X577">
            <v>192094430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NARIÑO</v>
          </cell>
          <cell r="E578">
            <v>8906803903</v>
          </cell>
          <cell r="I578">
            <v>42344455</v>
          </cell>
          <cell r="K578">
            <v>42344455</v>
          </cell>
          <cell r="L578">
            <v>3528705</v>
          </cell>
          <cell r="M578">
            <v>14114820</v>
          </cell>
          <cell r="N578">
            <v>4</v>
          </cell>
          <cell r="O578">
            <v>17643525</v>
          </cell>
          <cell r="P578">
            <v>3528705</v>
          </cell>
          <cell r="Q578">
            <v>3528705</v>
          </cell>
          <cell r="R578">
            <v>3528705</v>
          </cell>
          <cell r="S578">
            <v>3528705</v>
          </cell>
          <cell r="T578">
            <v>3528705</v>
          </cell>
          <cell r="U578">
            <v>3528705</v>
          </cell>
          <cell r="V578">
            <v>3528705</v>
          </cell>
          <cell r="X578">
            <v>38815755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NEMOCON</v>
          </cell>
          <cell r="E579">
            <v>8999993661</v>
          </cell>
          <cell r="G579" t="str">
            <v>No. 4091 del 16-noviembre-2016</v>
          </cell>
          <cell r="H579" t="str">
            <v>No. 3024 del 18-09-2017</v>
          </cell>
          <cell r="I579">
            <v>201015028</v>
          </cell>
          <cell r="K579">
            <v>201015028</v>
          </cell>
          <cell r="L579">
            <v>16751252</v>
          </cell>
          <cell r="M579">
            <v>0</v>
          </cell>
          <cell r="N579">
            <v>0</v>
          </cell>
          <cell r="O579">
            <v>83756260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167512520</v>
          </cell>
          <cell r="V579">
            <v>16751252</v>
          </cell>
          <cell r="X579">
            <v>184263772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NILO</v>
          </cell>
          <cell r="E580">
            <v>8999997078</v>
          </cell>
          <cell r="I580">
            <v>129406024</v>
          </cell>
          <cell r="K580">
            <v>129406024</v>
          </cell>
          <cell r="L580">
            <v>10783835</v>
          </cell>
          <cell r="M580">
            <v>43135340</v>
          </cell>
          <cell r="N580">
            <v>4</v>
          </cell>
          <cell r="O580">
            <v>53919175</v>
          </cell>
          <cell r="P580">
            <v>10783835</v>
          </cell>
          <cell r="Q580">
            <v>10783835</v>
          </cell>
          <cell r="R580">
            <v>10783835</v>
          </cell>
          <cell r="S580">
            <v>10783835</v>
          </cell>
          <cell r="T580">
            <v>10783835</v>
          </cell>
          <cell r="U580">
            <v>10783835</v>
          </cell>
          <cell r="V580">
            <v>10783835</v>
          </cell>
          <cell r="X580">
            <v>118622185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NIMAIMA</v>
          </cell>
          <cell r="E581">
            <v>8000947138</v>
          </cell>
          <cell r="I581">
            <v>58570021</v>
          </cell>
          <cell r="K581">
            <v>58570021</v>
          </cell>
          <cell r="L581">
            <v>4880835</v>
          </cell>
          <cell r="M581">
            <v>19523340</v>
          </cell>
          <cell r="N581">
            <v>4</v>
          </cell>
          <cell r="O581">
            <v>24404175</v>
          </cell>
          <cell r="P581">
            <v>4880835</v>
          </cell>
          <cell r="Q581">
            <v>4880835</v>
          </cell>
          <cell r="R581">
            <v>4880835</v>
          </cell>
          <cell r="S581">
            <v>4880835</v>
          </cell>
          <cell r="T581">
            <v>4880835</v>
          </cell>
          <cell r="U581">
            <v>4880835</v>
          </cell>
          <cell r="V581">
            <v>4880835</v>
          </cell>
          <cell r="X581">
            <v>53689185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NOCAIMA</v>
          </cell>
          <cell r="E582">
            <v>8999997189</v>
          </cell>
          <cell r="I582">
            <v>115278252</v>
          </cell>
          <cell r="K582">
            <v>115278252</v>
          </cell>
          <cell r="L582">
            <v>9606521</v>
          </cell>
          <cell r="M582">
            <v>38426084</v>
          </cell>
          <cell r="N582">
            <v>4</v>
          </cell>
          <cell r="O582">
            <v>48032605</v>
          </cell>
          <cell r="P582">
            <v>9606521</v>
          </cell>
          <cell r="Q582">
            <v>9606521</v>
          </cell>
          <cell r="R582">
            <v>9606521</v>
          </cell>
          <cell r="S582">
            <v>9606521</v>
          </cell>
          <cell r="T582">
            <v>9606521</v>
          </cell>
          <cell r="U582">
            <v>9606521</v>
          </cell>
          <cell r="V582">
            <v>9606521</v>
          </cell>
          <cell r="X582">
            <v>105671731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OSPINA PEREZ - VENECIA</v>
          </cell>
          <cell r="E583">
            <v>8906800883</v>
          </cell>
          <cell r="I583">
            <v>84433182</v>
          </cell>
          <cell r="K583">
            <v>84433182</v>
          </cell>
          <cell r="L583">
            <v>7036099</v>
          </cell>
          <cell r="M583">
            <v>28144396</v>
          </cell>
          <cell r="N583">
            <v>4</v>
          </cell>
          <cell r="O583">
            <v>35180495</v>
          </cell>
          <cell r="P583">
            <v>7036099</v>
          </cell>
          <cell r="Q583">
            <v>7036099</v>
          </cell>
          <cell r="R583">
            <v>7036099</v>
          </cell>
          <cell r="S583">
            <v>7036099</v>
          </cell>
          <cell r="T583">
            <v>7036099</v>
          </cell>
          <cell r="U583">
            <v>7036099</v>
          </cell>
          <cell r="V583">
            <v>7036099</v>
          </cell>
          <cell r="X583">
            <v>77397089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PACHO</v>
          </cell>
          <cell r="E584">
            <v>8999994754</v>
          </cell>
          <cell r="I584">
            <v>479001544</v>
          </cell>
          <cell r="K584">
            <v>479001544</v>
          </cell>
          <cell r="L584">
            <v>39916795</v>
          </cell>
          <cell r="M584">
            <v>159667180</v>
          </cell>
          <cell r="N584">
            <v>4</v>
          </cell>
          <cell r="O584">
            <v>199583975</v>
          </cell>
          <cell r="P584">
            <v>39916795</v>
          </cell>
          <cell r="Q584">
            <v>39916795</v>
          </cell>
          <cell r="R584">
            <v>39916795</v>
          </cell>
          <cell r="S584">
            <v>39916795</v>
          </cell>
          <cell r="T584">
            <v>39916795</v>
          </cell>
          <cell r="U584">
            <v>39916795</v>
          </cell>
          <cell r="V584">
            <v>39916795</v>
          </cell>
          <cell r="X584">
            <v>439084745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PAIME</v>
          </cell>
          <cell r="E585">
            <v>8999997046</v>
          </cell>
          <cell r="I585">
            <v>104295622</v>
          </cell>
          <cell r="K585">
            <v>104295622</v>
          </cell>
          <cell r="L585">
            <v>8691302</v>
          </cell>
          <cell r="M585">
            <v>34765208</v>
          </cell>
          <cell r="N585">
            <v>4</v>
          </cell>
          <cell r="O585">
            <v>43456510</v>
          </cell>
          <cell r="P585">
            <v>8691302</v>
          </cell>
          <cell r="Q585">
            <v>8691302</v>
          </cell>
          <cell r="R585">
            <v>8691302</v>
          </cell>
          <cell r="S585">
            <v>8691302</v>
          </cell>
          <cell r="T585">
            <v>8691302</v>
          </cell>
          <cell r="U585">
            <v>8691302</v>
          </cell>
          <cell r="V585">
            <v>8691302</v>
          </cell>
          <cell r="X585">
            <v>95604322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PANDI</v>
          </cell>
          <cell r="E586">
            <v>8906801731</v>
          </cell>
          <cell r="I586">
            <v>86652874</v>
          </cell>
          <cell r="K586">
            <v>86652874</v>
          </cell>
          <cell r="L586">
            <v>7221073</v>
          </cell>
          <cell r="M586">
            <v>28884292</v>
          </cell>
          <cell r="N586">
            <v>4</v>
          </cell>
          <cell r="O586">
            <v>36105365</v>
          </cell>
          <cell r="P586">
            <v>7221073</v>
          </cell>
          <cell r="Q586">
            <v>7221073</v>
          </cell>
          <cell r="R586">
            <v>7221073</v>
          </cell>
          <cell r="S586">
            <v>7221073</v>
          </cell>
          <cell r="T586">
            <v>7221073</v>
          </cell>
          <cell r="U586">
            <v>7221073</v>
          </cell>
          <cell r="V586">
            <v>7221073</v>
          </cell>
          <cell r="X586">
            <v>79431803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PARATEBUENO</v>
          </cell>
          <cell r="E587">
            <v>8000741205</v>
          </cell>
          <cell r="I587">
            <v>198034772</v>
          </cell>
          <cell r="K587">
            <v>198034772</v>
          </cell>
          <cell r="L587">
            <v>16502898</v>
          </cell>
          <cell r="M587">
            <v>66011592</v>
          </cell>
          <cell r="N587">
            <v>4</v>
          </cell>
          <cell r="O587">
            <v>82514490</v>
          </cell>
          <cell r="P587">
            <v>16502898</v>
          </cell>
          <cell r="Q587">
            <v>16502898</v>
          </cell>
          <cell r="R587">
            <v>16502898</v>
          </cell>
          <cell r="S587">
            <v>16502898</v>
          </cell>
          <cell r="T587">
            <v>16502898</v>
          </cell>
          <cell r="U587">
            <v>16502898</v>
          </cell>
          <cell r="V587">
            <v>16502898</v>
          </cell>
          <cell r="X587">
            <v>181531878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PASCA</v>
          </cell>
          <cell r="E588">
            <v>8906801541</v>
          </cell>
          <cell r="I588">
            <v>253956940</v>
          </cell>
          <cell r="K588">
            <v>253956940</v>
          </cell>
          <cell r="L588">
            <v>21163078</v>
          </cell>
          <cell r="M588">
            <v>84652312</v>
          </cell>
          <cell r="N588">
            <v>4</v>
          </cell>
          <cell r="O588">
            <v>105815390</v>
          </cell>
          <cell r="P588">
            <v>21163078</v>
          </cell>
          <cell r="Q588">
            <v>21163078</v>
          </cell>
          <cell r="R588">
            <v>21163078</v>
          </cell>
          <cell r="S588">
            <v>21163078</v>
          </cell>
          <cell r="T588">
            <v>21163078</v>
          </cell>
          <cell r="U588">
            <v>21163078</v>
          </cell>
          <cell r="V588">
            <v>21163078</v>
          </cell>
          <cell r="X588">
            <v>232793858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PUERTO SALGAR</v>
          </cell>
          <cell r="E589">
            <v>8999994138</v>
          </cell>
          <cell r="I589">
            <v>239607530</v>
          </cell>
          <cell r="K589">
            <v>239607530</v>
          </cell>
          <cell r="L589">
            <v>19967294</v>
          </cell>
          <cell r="M589">
            <v>79869176</v>
          </cell>
          <cell r="N589">
            <v>4</v>
          </cell>
          <cell r="O589">
            <v>99836470</v>
          </cell>
          <cell r="P589">
            <v>19967294</v>
          </cell>
          <cell r="Q589">
            <v>19967294</v>
          </cell>
          <cell r="R589">
            <v>19967294</v>
          </cell>
          <cell r="S589">
            <v>19967294</v>
          </cell>
          <cell r="T589">
            <v>19967294</v>
          </cell>
          <cell r="U589">
            <v>19967294</v>
          </cell>
          <cell r="V589">
            <v>19967294</v>
          </cell>
          <cell r="X589">
            <v>219640234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PULI</v>
          </cell>
          <cell r="E590">
            <v>8000856124</v>
          </cell>
          <cell r="I590">
            <v>58105444</v>
          </cell>
          <cell r="K590">
            <v>58105444</v>
          </cell>
          <cell r="L590">
            <v>4842120</v>
          </cell>
          <cell r="M590">
            <v>19368480</v>
          </cell>
          <cell r="N590">
            <v>4</v>
          </cell>
          <cell r="O590">
            <v>24210600</v>
          </cell>
          <cell r="P590">
            <v>4842120</v>
          </cell>
          <cell r="Q590">
            <v>4842120</v>
          </cell>
          <cell r="R590">
            <v>4842120</v>
          </cell>
          <cell r="S590">
            <v>4842120</v>
          </cell>
          <cell r="T590">
            <v>4842120</v>
          </cell>
          <cell r="U590">
            <v>4842120</v>
          </cell>
          <cell r="V590">
            <v>4842120</v>
          </cell>
          <cell r="X590">
            <v>53263320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QUEBRADANEGRA</v>
          </cell>
          <cell r="E591">
            <v>8999994328</v>
          </cell>
          <cell r="I591">
            <v>82693330</v>
          </cell>
          <cell r="K591">
            <v>82693330</v>
          </cell>
          <cell r="L591">
            <v>6891111</v>
          </cell>
          <cell r="M591">
            <v>27564444</v>
          </cell>
          <cell r="N591">
            <v>4</v>
          </cell>
          <cell r="O591">
            <v>34455555</v>
          </cell>
          <cell r="P591">
            <v>6891111</v>
          </cell>
          <cell r="Q591">
            <v>6891111</v>
          </cell>
          <cell r="R591">
            <v>6891111</v>
          </cell>
          <cell r="S591">
            <v>6891111</v>
          </cell>
          <cell r="T591">
            <v>6891111</v>
          </cell>
          <cell r="U591">
            <v>6891111</v>
          </cell>
          <cell r="V591">
            <v>6891111</v>
          </cell>
          <cell r="X591">
            <v>75802221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QUETAME</v>
          </cell>
          <cell r="E592">
            <v>8000947161</v>
          </cell>
          <cell r="I592">
            <v>155758460</v>
          </cell>
          <cell r="K592">
            <v>155758460</v>
          </cell>
          <cell r="L592">
            <v>12979872</v>
          </cell>
          <cell r="M592">
            <v>51919488</v>
          </cell>
          <cell r="N592">
            <v>4</v>
          </cell>
          <cell r="O592">
            <v>64899360</v>
          </cell>
          <cell r="P592">
            <v>12979872</v>
          </cell>
          <cell r="Q592">
            <v>12979872</v>
          </cell>
          <cell r="R592">
            <v>12979872</v>
          </cell>
          <cell r="S592">
            <v>12979872</v>
          </cell>
          <cell r="T592">
            <v>12979872</v>
          </cell>
          <cell r="U592">
            <v>12979872</v>
          </cell>
          <cell r="V592">
            <v>12979872</v>
          </cell>
          <cell r="X592">
            <v>142778592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QUIPILE</v>
          </cell>
          <cell r="E593">
            <v>8999994310</v>
          </cell>
          <cell r="I593">
            <v>156885568</v>
          </cell>
          <cell r="K593">
            <v>156885568</v>
          </cell>
          <cell r="L593">
            <v>13073797</v>
          </cell>
          <cell r="M593">
            <v>52295188</v>
          </cell>
          <cell r="N593">
            <v>4</v>
          </cell>
          <cell r="O593">
            <v>65368985</v>
          </cell>
          <cell r="P593">
            <v>13073797</v>
          </cell>
          <cell r="Q593">
            <v>13073797</v>
          </cell>
          <cell r="R593">
            <v>13073797</v>
          </cell>
          <cell r="S593">
            <v>13073797</v>
          </cell>
          <cell r="T593">
            <v>13073797</v>
          </cell>
          <cell r="U593">
            <v>13073797</v>
          </cell>
          <cell r="V593">
            <v>13073797</v>
          </cell>
          <cell r="X593">
            <v>143811767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APULO</v>
          </cell>
          <cell r="E594">
            <v>8906802367</v>
          </cell>
          <cell r="I594">
            <v>128349552</v>
          </cell>
          <cell r="K594">
            <v>128349552</v>
          </cell>
          <cell r="L594">
            <v>10695796</v>
          </cell>
          <cell r="M594">
            <v>42783184</v>
          </cell>
          <cell r="N594">
            <v>4</v>
          </cell>
          <cell r="O594">
            <v>53478980</v>
          </cell>
          <cell r="P594">
            <v>10695796</v>
          </cell>
          <cell r="Q594">
            <v>10695796</v>
          </cell>
          <cell r="R594">
            <v>10695796</v>
          </cell>
          <cell r="S594">
            <v>10695796</v>
          </cell>
          <cell r="T594">
            <v>10695796</v>
          </cell>
          <cell r="U594">
            <v>10695796</v>
          </cell>
          <cell r="V594">
            <v>10695796</v>
          </cell>
          <cell r="X594">
            <v>117653756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RICAURTE</v>
          </cell>
          <cell r="E595">
            <v>8906800591</v>
          </cell>
          <cell r="I595">
            <v>146740756</v>
          </cell>
          <cell r="K595">
            <v>146740756</v>
          </cell>
          <cell r="L595">
            <v>12228396</v>
          </cell>
          <cell r="M595">
            <v>48913584</v>
          </cell>
          <cell r="N595">
            <v>4</v>
          </cell>
          <cell r="O595">
            <v>61141980</v>
          </cell>
          <cell r="P595">
            <v>12228396</v>
          </cell>
          <cell r="Q595">
            <v>12228396</v>
          </cell>
          <cell r="R595">
            <v>12228396</v>
          </cell>
          <cell r="S595">
            <v>12228396</v>
          </cell>
          <cell r="T595">
            <v>12228396</v>
          </cell>
          <cell r="U595">
            <v>12228396</v>
          </cell>
          <cell r="V595">
            <v>12228396</v>
          </cell>
          <cell r="X595">
            <v>134512356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SAN ANTONIO D TEQUEN</v>
          </cell>
          <cell r="E596">
            <v>8605270461</v>
          </cell>
          <cell r="I596">
            <v>176827497</v>
          </cell>
          <cell r="K596">
            <v>176827497</v>
          </cell>
          <cell r="L596">
            <v>14735625</v>
          </cell>
          <cell r="M596">
            <v>58942500</v>
          </cell>
          <cell r="N596">
            <v>4</v>
          </cell>
          <cell r="O596">
            <v>73678125</v>
          </cell>
          <cell r="P596">
            <v>14735625</v>
          </cell>
          <cell r="Q596">
            <v>14735625</v>
          </cell>
          <cell r="R596">
            <v>14735625</v>
          </cell>
          <cell r="S596">
            <v>14735625</v>
          </cell>
          <cell r="T596">
            <v>14735625</v>
          </cell>
          <cell r="U596">
            <v>14735625</v>
          </cell>
          <cell r="V596">
            <v>14735625</v>
          </cell>
          <cell r="X596">
            <v>162091875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SAN BERNARDO</v>
          </cell>
          <cell r="E597">
            <v>8000934375</v>
          </cell>
          <cell r="I597">
            <v>169166822</v>
          </cell>
          <cell r="K597">
            <v>169166822</v>
          </cell>
          <cell r="L597">
            <v>14097235</v>
          </cell>
          <cell r="M597">
            <v>56388940</v>
          </cell>
          <cell r="N597">
            <v>4</v>
          </cell>
          <cell r="O597">
            <v>70486175</v>
          </cell>
          <cell r="P597">
            <v>14097235</v>
          </cell>
          <cell r="Q597">
            <v>14097235</v>
          </cell>
          <cell r="R597">
            <v>14097235</v>
          </cell>
          <cell r="S597">
            <v>14097235</v>
          </cell>
          <cell r="T597">
            <v>14097235</v>
          </cell>
          <cell r="U597">
            <v>14097235</v>
          </cell>
          <cell r="V597">
            <v>14097235</v>
          </cell>
          <cell r="X597">
            <v>155069585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SAN CAYETANO</v>
          </cell>
          <cell r="E598">
            <v>8000947518</v>
          </cell>
          <cell r="I598">
            <v>96564468</v>
          </cell>
          <cell r="K598">
            <v>96564468</v>
          </cell>
          <cell r="L598">
            <v>8047039</v>
          </cell>
          <cell r="M598">
            <v>32188156</v>
          </cell>
          <cell r="N598">
            <v>4</v>
          </cell>
          <cell r="O598">
            <v>40235195</v>
          </cell>
          <cell r="P598">
            <v>8047039</v>
          </cell>
          <cell r="Q598">
            <v>8047039</v>
          </cell>
          <cell r="R598">
            <v>8047039</v>
          </cell>
          <cell r="S598">
            <v>8047039</v>
          </cell>
          <cell r="T598">
            <v>8047039</v>
          </cell>
          <cell r="U598">
            <v>8047039</v>
          </cell>
          <cell r="V598">
            <v>8047039</v>
          </cell>
          <cell r="X598">
            <v>88517429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SAN FRANCISCO</v>
          </cell>
          <cell r="E599">
            <v>8999991735</v>
          </cell>
          <cell r="I599">
            <v>146580344</v>
          </cell>
          <cell r="K599">
            <v>146580344</v>
          </cell>
          <cell r="L599">
            <v>12215029</v>
          </cell>
          <cell r="M599">
            <v>48860116</v>
          </cell>
          <cell r="N599">
            <v>4</v>
          </cell>
          <cell r="O599">
            <v>61075145</v>
          </cell>
          <cell r="P599">
            <v>12215029</v>
          </cell>
          <cell r="Q599">
            <v>12215029</v>
          </cell>
          <cell r="R599">
            <v>12215029</v>
          </cell>
          <cell r="S599">
            <v>12215029</v>
          </cell>
          <cell r="T599">
            <v>12215029</v>
          </cell>
          <cell r="U599">
            <v>12215029</v>
          </cell>
          <cell r="V599">
            <v>12215029</v>
          </cell>
          <cell r="X599">
            <v>134365319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SAN JUAN DE RIOSECO</v>
          </cell>
          <cell r="E600">
            <v>8999994224</v>
          </cell>
          <cell r="I600">
            <v>187085488</v>
          </cell>
          <cell r="K600">
            <v>187085488</v>
          </cell>
          <cell r="L600">
            <v>15590457</v>
          </cell>
          <cell r="M600">
            <v>62361828</v>
          </cell>
          <cell r="N600">
            <v>4</v>
          </cell>
          <cell r="O600">
            <v>77952285</v>
          </cell>
          <cell r="P600">
            <v>15590457</v>
          </cell>
          <cell r="Q600">
            <v>15590457</v>
          </cell>
          <cell r="R600">
            <v>15590457</v>
          </cell>
          <cell r="S600">
            <v>15590457</v>
          </cell>
          <cell r="T600">
            <v>15590457</v>
          </cell>
          <cell r="U600">
            <v>15590457</v>
          </cell>
          <cell r="V600">
            <v>15590457</v>
          </cell>
          <cell r="X600">
            <v>171495027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SASAIMA</v>
          </cell>
          <cell r="E601">
            <v>8000947525</v>
          </cell>
          <cell r="I601">
            <v>197890072</v>
          </cell>
          <cell r="K601">
            <v>197890072</v>
          </cell>
          <cell r="L601">
            <v>16490839</v>
          </cell>
          <cell r="M601">
            <v>65963356</v>
          </cell>
          <cell r="N601">
            <v>4</v>
          </cell>
          <cell r="O601">
            <v>82454195</v>
          </cell>
          <cell r="P601">
            <v>16490839</v>
          </cell>
          <cell r="Q601">
            <v>16490839</v>
          </cell>
          <cell r="R601">
            <v>16490839</v>
          </cell>
          <cell r="S601">
            <v>16490839</v>
          </cell>
          <cell r="T601">
            <v>16490839</v>
          </cell>
          <cell r="U601">
            <v>16490839</v>
          </cell>
          <cell r="V601">
            <v>16490839</v>
          </cell>
          <cell r="X601">
            <v>181399229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SESQUILE</v>
          </cell>
          <cell r="E602">
            <v>8999994152</v>
          </cell>
          <cell r="I602">
            <v>156891636</v>
          </cell>
          <cell r="K602">
            <v>156891636</v>
          </cell>
          <cell r="L602">
            <v>13074303</v>
          </cell>
          <cell r="M602">
            <v>52297212</v>
          </cell>
          <cell r="N602">
            <v>4</v>
          </cell>
          <cell r="O602">
            <v>65371515</v>
          </cell>
          <cell r="P602">
            <v>13074303</v>
          </cell>
          <cell r="Q602">
            <v>13074303</v>
          </cell>
          <cell r="R602">
            <v>13074303</v>
          </cell>
          <cell r="S602">
            <v>13074303</v>
          </cell>
          <cell r="T602">
            <v>13074303</v>
          </cell>
          <cell r="U602">
            <v>13074303</v>
          </cell>
          <cell r="V602">
            <v>13074303</v>
          </cell>
          <cell r="X602">
            <v>143817333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SIBATE</v>
          </cell>
          <cell r="E603">
            <v>8999993724</v>
          </cell>
          <cell r="I603">
            <v>384061711</v>
          </cell>
          <cell r="K603">
            <v>384061711</v>
          </cell>
          <cell r="L603">
            <v>32005143</v>
          </cell>
          <cell r="M603">
            <v>128020572</v>
          </cell>
          <cell r="N603">
            <v>4</v>
          </cell>
          <cell r="O603">
            <v>160025715</v>
          </cell>
          <cell r="P603">
            <v>32005143</v>
          </cell>
          <cell r="Q603">
            <v>32005143</v>
          </cell>
          <cell r="R603">
            <v>32005143</v>
          </cell>
          <cell r="S603">
            <v>32005143</v>
          </cell>
          <cell r="T603">
            <v>32005143</v>
          </cell>
          <cell r="U603">
            <v>32005143</v>
          </cell>
          <cell r="V603">
            <v>32005143</v>
          </cell>
          <cell r="X603">
            <v>352056573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SILVANIA</v>
          </cell>
          <cell r="E604">
            <v>8906804370</v>
          </cell>
          <cell r="I604">
            <v>357200280</v>
          </cell>
          <cell r="K604">
            <v>357200280</v>
          </cell>
          <cell r="L604">
            <v>29766690</v>
          </cell>
          <cell r="M604">
            <v>119066760</v>
          </cell>
          <cell r="N604">
            <v>4</v>
          </cell>
          <cell r="O604">
            <v>148833450</v>
          </cell>
          <cell r="P604">
            <v>29766690</v>
          </cell>
          <cell r="Q604">
            <v>29766690</v>
          </cell>
          <cell r="R604">
            <v>29766690</v>
          </cell>
          <cell r="S604">
            <v>29766690</v>
          </cell>
          <cell r="T604">
            <v>29766690</v>
          </cell>
          <cell r="U604">
            <v>29766690</v>
          </cell>
          <cell r="V604">
            <v>29766690</v>
          </cell>
          <cell r="X604">
            <v>327433590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SIMIJACA</v>
          </cell>
          <cell r="E605">
            <v>8999993842</v>
          </cell>
          <cell r="I605">
            <v>216470784</v>
          </cell>
          <cell r="K605">
            <v>216470784</v>
          </cell>
          <cell r="L605">
            <v>18039232</v>
          </cell>
          <cell r="M605">
            <v>72156928</v>
          </cell>
          <cell r="N605">
            <v>4</v>
          </cell>
          <cell r="O605">
            <v>90196160</v>
          </cell>
          <cell r="P605">
            <v>18039232</v>
          </cell>
          <cell r="Q605">
            <v>18039232</v>
          </cell>
          <cell r="R605">
            <v>18039232</v>
          </cell>
          <cell r="S605">
            <v>18039232</v>
          </cell>
          <cell r="T605">
            <v>18039232</v>
          </cell>
          <cell r="U605">
            <v>18039232</v>
          </cell>
          <cell r="V605">
            <v>18039232</v>
          </cell>
          <cell r="X605">
            <v>198431552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SOPO</v>
          </cell>
          <cell r="E606">
            <v>8999994682</v>
          </cell>
          <cell r="I606">
            <v>263157590</v>
          </cell>
          <cell r="K606">
            <v>263157590</v>
          </cell>
          <cell r="L606">
            <v>21929799</v>
          </cell>
          <cell r="M606">
            <v>87719196</v>
          </cell>
          <cell r="N606">
            <v>4</v>
          </cell>
          <cell r="O606">
            <v>109648995</v>
          </cell>
          <cell r="P606">
            <v>21929799</v>
          </cell>
          <cell r="Q606">
            <v>21929799</v>
          </cell>
          <cell r="R606">
            <v>21929799</v>
          </cell>
          <cell r="S606">
            <v>21929799</v>
          </cell>
          <cell r="T606">
            <v>21929799</v>
          </cell>
          <cell r="U606">
            <v>21929799</v>
          </cell>
          <cell r="V606">
            <v>21929799</v>
          </cell>
          <cell r="X606">
            <v>241227789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SUBACHOQUE</v>
          </cell>
          <cell r="E607">
            <v>8999993147</v>
          </cell>
          <cell r="I607">
            <v>178900445</v>
          </cell>
          <cell r="K607">
            <v>178900445</v>
          </cell>
          <cell r="L607">
            <v>14908370</v>
          </cell>
          <cell r="M607">
            <v>59633480</v>
          </cell>
          <cell r="N607">
            <v>4</v>
          </cell>
          <cell r="O607">
            <v>74541850</v>
          </cell>
          <cell r="P607">
            <v>14908370</v>
          </cell>
          <cell r="Q607">
            <v>14908370</v>
          </cell>
          <cell r="R607">
            <v>14908370</v>
          </cell>
          <cell r="S607">
            <v>14908370</v>
          </cell>
          <cell r="T607">
            <v>14908370</v>
          </cell>
          <cell r="U607">
            <v>14908370</v>
          </cell>
          <cell r="V607">
            <v>14908370</v>
          </cell>
          <cell r="X607">
            <v>163992070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SUESCA</v>
          </cell>
          <cell r="E608">
            <v>8999994303</v>
          </cell>
          <cell r="I608">
            <v>255401888</v>
          </cell>
          <cell r="K608">
            <v>255401888</v>
          </cell>
          <cell r="L608">
            <v>21283491</v>
          </cell>
          <cell r="M608">
            <v>85133964</v>
          </cell>
          <cell r="N608">
            <v>4</v>
          </cell>
          <cell r="O608">
            <v>106417455</v>
          </cell>
          <cell r="P608">
            <v>21283491</v>
          </cell>
          <cell r="Q608">
            <v>21283491</v>
          </cell>
          <cell r="R608">
            <v>21283491</v>
          </cell>
          <cell r="S608">
            <v>21283491</v>
          </cell>
          <cell r="T608">
            <v>21283491</v>
          </cell>
          <cell r="U608">
            <v>21283491</v>
          </cell>
          <cell r="V608">
            <v>21283491</v>
          </cell>
          <cell r="X608">
            <v>234118401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SUPATA</v>
          </cell>
          <cell r="E609">
            <v>8999993985</v>
          </cell>
          <cell r="I609">
            <v>113936526</v>
          </cell>
          <cell r="K609">
            <v>113936526</v>
          </cell>
          <cell r="L609">
            <v>9494711</v>
          </cell>
          <cell r="M609">
            <v>37978844</v>
          </cell>
          <cell r="N609">
            <v>4</v>
          </cell>
          <cell r="O609">
            <v>47473555</v>
          </cell>
          <cell r="P609">
            <v>9494711</v>
          </cell>
          <cell r="Q609">
            <v>9494711</v>
          </cell>
          <cell r="R609">
            <v>9494711</v>
          </cell>
          <cell r="S609">
            <v>9494711</v>
          </cell>
          <cell r="T609">
            <v>9494711</v>
          </cell>
          <cell r="U609">
            <v>9494711</v>
          </cell>
          <cell r="V609">
            <v>9494711</v>
          </cell>
          <cell r="X609">
            <v>104441821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SUSA</v>
          </cell>
          <cell r="E610">
            <v>8999997007</v>
          </cell>
          <cell r="I610">
            <v>105649454</v>
          </cell>
          <cell r="K610">
            <v>105649454</v>
          </cell>
          <cell r="L610">
            <v>8804121</v>
          </cell>
          <cell r="M610">
            <v>35216484</v>
          </cell>
          <cell r="N610">
            <v>4</v>
          </cell>
          <cell r="O610">
            <v>44020605</v>
          </cell>
          <cell r="P610">
            <v>8804121</v>
          </cell>
          <cell r="Q610">
            <v>8804121</v>
          </cell>
          <cell r="R610">
            <v>8804121</v>
          </cell>
          <cell r="S610">
            <v>8804121</v>
          </cell>
          <cell r="T610">
            <v>8804121</v>
          </cell>
          <cell r="U610">
            <v>8804121</v>
          </cell>
          <cell r="V610">
            <v>8804121</v>
          </cell>
          <cell r="X610">
            <v>96845331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SUTATAUSA</v>
          </cell>
          <cell r="E611">
            <v>8999994761</v>
          </cell>
          <cell r="I611">
            <v>82573022</v>
          </cell>
          <cell r="K611">
            <v>82573022</v>
          </cell>
          <cell r="L611">
            <v>6881085</v>
          </cell>
          <cell r="M611">
            <v>27524340</v>
          </cell>
          <cell r="N611">
            <v>4</v>
          </cell>
          <cell r="O611">
            <v>34405425</v>
          </cell>
          <cell r="P611">
            <v>6881085</v>
          </cell>
          <cell r="Q611">
            <v>6881085</v>
          </cell>
          <cell r="R611">
            <v>6881085</v>
          </cell>
          <cell r="S611">
            <v>6881085</v>
          </cell>
          <cell r="T611">
            <v>6881085</v>
          </cell>
          <cell r="U611">
            <v>6881085</v>
          </cell>
          <cell r="V611">
            <v>6881085</v>
          </cell>
          <cell r="X611">
            <v>75691935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TABIO</v>
          </cell>
          <cell r="E612">
            <v>8999994439</v>
          </cell>
          <cell r="I612">
            <v>223728048</v>
          </cell>
          <cell r="K612">
            <v>223728048</v>
          </cell>
          <cell r="L612">
            <v>18644004</v>
          </cell>
          <cell r="M612">
            <v>74576016</v>
          </cell>
          <cell r="N612">
            <v>4</v>
          </cell>
          <cell r="O612">
            <v>93220020</v>
          </cell>
          <cell r="P612">
            <v>18644004</v>
          </cell>
          <cell r="Q612">
            <v>18644004</v>
          </cell>
          <cell r="R612">
            <v>18644004</v>
          </cell>
          <cell r="S612">
            <v>18644004</v>
          </cell>
          <cell r="T612">
            <v>18644004</v>
          </cell>
          <cell r="U612">
            <v>18644004</v>
          </cell>
          <cell r="V612">
            <v>18644004</v>
          </cell>
          <cell r="X612">
            <v>205084044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TAUSA</v>
          </cell>
          <cell r="E613">
            <v>8999994819</v>
          </cell>
          <cell r="I613">
            <v>176047748</v>
          </cell>
          <cell r="K613">
            <v>176047748</v>
          </cell>
          <cell r="L613">
            <v>14670646</v>
          </cell>
          <cell r="M613">
            <v>58682584</v>
          </cell>
          <cell r="N613">
            <v>4</v>
          </cell>
          <cell r="O613">
            <v>73353230</v>
          </cell>
          <cell r="P613">
            <v>14670646</v>
          </cell>
          <cell r="Q613">
            <v>14670646</v>
          </cell>
          <cell r="R613">
            <v>14670646</v>
          </cell>
          <cell r="S613">
            <v>14670646</v>
          </cell>
          <cell r="T613">
            <v>14670646</v>
          </cell>
          <cell r="U613">
            <v>14670646</v>
          </cell>
          <cell r="V613">
            <v>14670646</v>
          </cell>
          <cell r="X613">
            <v>161377106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TENA</v>
          </cell>
          <cell r="E614">
            <v>8000045746</v>
          </cell>
          <cell r="I614">
            <v>147945040</v>
          </cell>
          <cell r="K614">
            <v>147945040</v>
          </cell>
          <cell r="L614">
            <v>12328753</v>
          </cell>
          <cell r="M614">
            <v>49315012</v>
          </cell>
          <cell r="N614">
            <v>4</v>
          </cell>
          <cell r="O614">
            <v>61643765</v>
          </cell>
          <cell r="P614">
            <v>12328753</v>
          </cell>
          <cell r="Q614">
            <v>12328753</v>
          </cell>
          <cell r="R614">
            <v>12328753</v>
          </cell>
          <cell r="S614">
            <v>12328753</v>
          </cell>
          <cell r="T614">
            <v>12328753</v>
          </cell>
          <cell r="U614">
            <v>12328753</v>
          </cell>
          <cell r="V614">
            <v>12328753</v>
          </cell>
          <cell r="X614">
            <v>135616283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TENJO</v>
          </cell>
          <cell r="E615">
            <v>8000951742</v>
          </cell>
          <cell r="I615">
            <v>225617020</v>
          </cell>
          <cell r="K615">
            <v>225617020</v>
          </cell>
          <cell r="L615">
            <v>18801418</v>
          </cell>
          <cell r="M615">
            <v>75205672</v>
          </cell>
          <cell r="N615">
            <v>4</v>
          </cell>
          <cell r="O615">
            <v>94007090</v>
          </cell>
          <cell r="P615">
            <v>18801418</v>
          </cell>
          <cell r="Q615">
            <v>18801418</v>
          </cell>
          <cell r="R615">
            <v>18801418</v>
          </cell>
          <cell r="S615">
            <v>18801418</v>
          </cell>
          <cell r="T615">
            <v>18801418</v>
          </cell>
          <cell r="U615">
            <v>18801418</v>
          </cell>
          <cell r="V615">
            <v>18801418</v>
          </cell>
          <cell r="X615">
            <v>206815598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TIBACUY</v>
          </cell>
          <cell r="E616">
            <v>8000186895</v>
          </cell>
          <cell r="I616">
            <v>75697338</v>
          </cell>
          <cell r="K616">
            <v>75697338</v>
          </cell>
          <cell r="L616">
            <v>6308112</v>
          </cell>
          <cell r="M616">
            <v>25232448</v>
          </cell>
          <cell r="N616">
            <v>4</v>
          </cell>
          <cell r="O616">
            <v>31540560</v>
          </cell>
          <cell r="P616">
            <v>6308112</v>
          </cell>
          <cell r="Q616">
            <v>6308112</v>
          </cell>
          <cell r="R616">
            <v>6308112</v>
          </cell>
          <cell r="S616">
            <v>6308112</v>
          </cell>
          <cell r="T616">
            <v>6308112</v>
          </cell>
          <cell r="U616">
            <v>6308112</v>
          </cell>
          <cell r="V616">
            <v>6308112</v>
          </cell>
          <cell r="X616">
            <v>69389232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TIBIRITA</v>
          </cell>
          <cell r="E617">
            <v>8000947826</v>
          </cell>
          <cell r="I617">
            <v>46356016</v>
          </cell>
          <cell r="K617">
            <v>46356016</v>
          </cell>
          <cell r="L617">
            <v>3863001</v>
          </cell>
          <cell r="M617">
            <v>15452004</v>
          </cell>
          <cell r="N617">
            <v>4</v>
          </cell>
          <cell r="O617">
            <v>19315005</v>
          </cell>
          <cell r="P617">
            <v>3863001</v>
          </cell>
          <cell r="Q617">
            <v>3863001</v>
          </cell>
          <cell r="R617">
            <v>3863001</v>
          </cell>
          <cell r="S617">
            <v>3863001</v>
          </cell>
          <cell r="T617">
            <v>3863001</v>
          </cell>
          <cell r="U617">
            <v>3863001</v>
          </cell>
          <cell r="V617">
            <v>3863001</v>
          </cell>
          <cell r="X617">
            <v>42493011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TOCAIMA</v>
          </cell>
          <cell r="E618">
            <v>8000934391</v>
          </cell>
          <cell r="I618">
            <v>226720332</v>
          </cell>
          <cell r="K618">
            <v>226720332</v>
          </cell>
          <cell r="L618">
            <v>18893361</v>
          </cell>
          <cell r="M618">
            <v>75573444</v>
          </cell>
          <cell r="N618">
            <v>4</v>
          </cell>
          <cell r="O618">
            <v>94466805</v>
          </cell>
          <cell r="P618">
            <v>18893361</v>
          </cell>
          <cell r="Q618">
            <v>18893361</v>
          </cell>
          <cell r="R618">
            <v>18893361</v>
          </cell>
          <cell r="S618">
            <v>18893361</v>
          </cell>
          <cell r="T618">
            <v>18893361</v>
          </cell>
          <cell r="U618">
            <v>18893361</v>
          </cell>
          <cell r="V618">
            <v>18893361</v>
          </cell>
          <cell r="X618">
            <v>207826971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TOCANCIPA</v>
          </cell>
          <cell r="E619">
            <v>8999994288</v>
          </cell>
          <cell r="I619">
            <v>649200784</v>
          </cell>
          <cell r="K619">
            <v>649200784</v>
          </cell>
          <cell r="L619">
            <v>54100065</v>
          </cell>
          <cell r="M619">
            <v>216400260</v>
          </cell>
          <cell r="N619">
            <v>4</v>
          </cell>
          <cell r="O619">
            <v>270500325</v>
          </cell>
          <cell r="P619">
            <v>54100065</v>
          </cell>
          <cell r="Q619">
            <v>54100065</v>
          </cell>
          <cell r="R619">
            <v>54100065</v>
          </cell>
          <cell r="S619">
            <v>54100065</v>
          </cell>
          <cell r="T619">
            <v>54100065</v>
          </cell>
          <cell r="U619">
            <v>54100065</v>
          </cell>
          <cell r="V619">
            <v>54100065</v>
          </cell>
          <cell r="X619">
            <v>595100715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TOPAIPI</v>
          </cell>
          <cell r="E620">
            <v>8000727158</v>
          </cell>
          <cell r="G620" t="str">
            <v>No. 4091 del 16-noviembre-2016</v>
          </cell>
          <cell r="H620" t="str">
            <v>Medida cautelar de suspension de giros </v>
          </cell>
          <cell r="I620">
            <v>105691568</v>
          </cell>
          <cell r="K620">
            <v>105691568</v>
          </cell>
          <cell r="L620">
            <v>8807631</v>
          </cell>
          <cell r="M620">
            <v>0</v>
          </cell>
          <cell r="N620">
            <v>0</v>
          </cell>
          <cell r="O620">
            <v>44038155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X620">
            <v>0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UBALA</v>
          </cell>
          <cell r="E621">
            <v>8999993851</v>
          </cell>
          <cell r="I621">
            <v>222259168</v>
          </cell>
          <cell r="K621">
            <v>222259168</v>
          </cell>
          <cell r="L621">
            <v>18521597</v>
          </cell>
          <cell r="M621">
            <v>74086388</v>
          </cell>
          <cell r="N621">
            <v>4</v>
          </cell>
          <cell r="O621">
            <v>92607985</v>
          </cell>
          <cell r="P621">
            <v>18521597</v>
          </cell>
          <cell r="Q621">
            <v>18521597</v>
          </cell>
          <cell r="R621">
            <v>18521597</v>
          </cell>
          <cell r="S621">
            <v>18521597</v>
          </cell>
          <cell r="T621">
            <v>18521597</v>
          </cell>
          <cell r="U621">
            <v>18521597</v>
          </cell>
          <cell r="V621">
            <v>18521597</v>
          </cell>
          <cell r="X621">
            <v>203737567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UBAQUE</v>
          </cell>
          <cell r="E622">
            <v>8000955680</v>
          </cell>
          <cell r="I622">
            <v>130343648</v>
          </cell>
          <cell r="K622">
            <v>130343648</v>
          </cell>
          <cell r="L622">
            <v>10861971</v>
          </cell>
          <cell r="M622">
            <v>43447884</v>
          </cell>
          <cell r="N622">
            <v>4</v>
          </cell>
          <cell r="O622">
            <v>54309855</v>
          </cell>
          <cell r="P622">
            <v>10861971</v>
          </cell>
          <cell r="Q622">
            <v>10861971</v>
          </cell>
          <cell r="R622">
            <v>10861971</v>
          </cell>
          <cell r="S622">
            <v>10861971</v>
          </cell>
          <cell r="T622">
            <v>10861971</v>
          </cell>
          <cell r="U622">
            <v>10861971</v>
          </cell>
          <cell r="V622">
            <v>10861971</v>
          </cell>
          <cell r="X622">
            <v>119481681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UBATE</v>
          </cell>
          <cell r="E623">
            <v>8999992812</v>
          </cell>
          <cell r="I623">
            <v>653814416</v>
          </cell>
          <cell r="K623">
            <v>653814416</v>
          </cell>
          <cell r="L623">
            <v>54484535</v>
          </cell>
          <cell r="M623">
            <v>217938140</v>
          </cell>
          <cell r="N623">
            <v>4</v>
          </cell>
          <cell r="O623">
            <v>272422675</v>
          </cell>
          <cell r="P623">
            <v>54484535</v>
          </cell>
          <cell r="Q623">
            <v>54484535</v>
          </cell>
          <cell r="R623">
            <v>54484535</v>
          </cell>
          <cell r="S623">
            <v>54484535</v>
          </cell>
          <cell r="T623">
            <v>54484535</v>
          </cell>
          <cell r="U623">
            <v>54484535</v>
          </cell>
          <cell r="V623">
            <v>54484535</v>
          </cell>
          <cell r="X623">
            <v>599329885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UNE</v>
          </cell>
          <cell r="E624">
            <v>8999993881</v>
          </cell>
          <cell r="I624">
            <v>136154548</v>
          </cell>
          <cell r="K624">
            <v>136154548</v>
          </cell>
          <cell r="L624">
            <v>11346212</v>
          </cell>
          <cell r="M624">
            <v>45384848</v>
          </cell>
          <cell r="N624">
            <v>4</v>
          </cell>
          <cell r="O624">
            <v>56731060</v>
          </cell>
          <cell r="P624">
            <v>11346212</v>
          </cell>
          <cell r="Q624">
            <v>11346212</v>
          </cell>
          <cell r="R624">
            <v>11346212</v>
          </cell>
          <cell r="S624">
            <v>11346212</v>
          </cell>
          <cell r="T624">
            <v>11346212</v>
          </cell>
          <cell r="U624">
            <v>11346212</v>
          </cell>
          <cell r="V624">
            <v>11346212</v>
          </cell>
          <cell r="X624">
            <v>124808332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UTICA</v>
          </cell>
          <cell r="E625">
            <v>8999994073</v>
          </cell>
          <cell r="I625">
            <v>76834096</v>
          </cell>
          <cell r="K625">
            <v>76834096</v>
          </cell>
          <cell r="L625">
            <v>6402841</v>
          </cell>
          <cell r="M625">
            <v>25611364</v>
          </cell>
          <cell r="N625">
            <v>4</v>
          </cell>
          <cell r="O625">
            <v>32014205</v>
          </cell>
          <cell r="P625">
            <v>6402841</v>
          </cell>
          <cell r="Q625">
            <v>6402841</v>
          </cell>
          <cell r="R625">
            <v>6402841</v>
          </cell>
          <cell r="S625">
            <v>6402841</v>
          </cell>
          <cell r="T625">
            <v>6402841</v>
          </cell>
          <cell r="U625">
            <v>6402841</v>
          </cell>
          <cell r="V625">
            <v>6402841</v>
          </cell>
          <cell r="X625">
            <v>70431251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VERGARA</v>
          </cell>
          <cell r="E626">
            <v>8999994485</v>
          </cell>
          <cell r="I626">
            <v>133383260</v>
          </cell>
          <cell r="K626">
            <v>133383260</v>
          </cell>
          <cell r="L626">
            <v>11115272</v>
          </cell>
          <cell r="M626">
            <v>44461088</v>
          </cell>
          <cell r="N626">
            <v>4</v>
          </cell>
          <cell r="O626">
            <v>55576360</v>
          </cell>
          <cell r="P626">
            <v>11115272</v>
          </cell>
          <cell r="Q626">
            <v>11115272</v>
          </cell>
          <cell r="R626">
            <v>11115272</v>
          </cell>
          <cell r="S626">
            <v>11115272</v>
          </cell>
          <cell r="T626">
            <v>11115272</v>
          </cell>
          <cell r="U626">
            <v>11115272</v>
          </cell>
          <cell r="V626">
            <v>11115272</v>
          </cell>
          <cell r="X626">
            <v>122267992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VIANI</v>
          </cell>
          <cell r="E627">
            <v>8999997092</v>
          </cell>
          <cell r="I627">
            <v>72329238</v>
          </cell>
          <cell r="K627">
            <v>72329238</v>
          </cell>
          <cell r="L627">
            <v>6027437</v>
          </cell>
          <cell r="M627">
            <v>24109748</v>
          </cell>
          <cell r="N627">
            <v>4</v>
          </cell>
          <cell r="O627">
            <v>30137185</v>
          </cell>
          <cell r="P627">
            <v>6027437</v>
          </cell>
          <cell r="Q627">
            <v>6027437</v>
          </cell>
          <cell r="R627">
            <v>6027437</v>
          </cell>
          <cell r="S627">
            <v>6027437</v>
          </cell>
          <cell r="T627">
            <v>6027437</v>
          </cell>
          <cell r="U627">
            <v>6027437</v>
          </cell>
          <cell r="V627">
            <v>6027437</v>
          </cell>
          <cell r="X627">
            <v>66301807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VILLAGOMEZ</v>
          </cell>
          <cell r="E628">
            <v>8999994478</v>
          </cell>
          <cell r="I628">
            <v>46844591</v>
          </cell>
          <cell r="K628">
            <v>46844591</v>
          </cell>
          <cell r="L628">
            <v>3903716</v>
          </cell>
          <cell r="M628">
            <v>15614864</v>
          </cell>
          <cell r="N628">
            <v>4</v>
          </cell>
          <cell r="O628">
            <v>19518580</v>
          </cell>
          <cell r="P628">
            <v>3903716</v>
          </cell>
          <cell r="Q628">
            <v>3903716</v>
          </cell>
          <cell r="R628">
            <v>3903716</v>
          </cell>
          <cell r="S628">
            <v>3903716</v>
          </cell>
          <cell r="T628">
            <v>3903716</v>
          </cell>
          <cell r="U628">
            <v>3903716</v>
          </cell>
          <cell r="V628">
            <v>3903716</v>
          </cell>
          <cell r="X628">
            <v>42940876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VILLAPINZON</v>
          </cell>
          <cell r="E629" t="str">
            <v>8999994453</v>
          </cell>
          <cell r="I629">
            <v>348024672</v>
          </cell>
          <cell r="K629">
            <v>348024672</v>
          </cell>
          <cell r="L629">
            <v>29002056</v>
          </cell>
          <cell r="M629">
            <v>116008224</v>
          </cell>
          <cell r="N629">
            <v>4</v>
          </cell>
          <cell r="O629">
            <v>145010280</v>
          </cell>
          <cell r="P629">
            <v>29002056</v>
          </cell>
          <cell r="Q629">
            <v>29002056</v>
          </cell>
          <cell r="R629">
            <v>29002056</v>
          </cell>
          <cell r="S629">
            <v>29002056</v>
          </cell>
          <cell r="T629">
            <v>29002056</v>
          </cell>
          <cell r="U629">
            <v>29002056</v>
          </cell>
          <cell r="V629">
            <v>29002056</v>
          </cell>
          <cell r="X629">
            <v>319022616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VILLETA</v>
          </cell>
          <cell r="E630" t="str">
            <v>8999993122</v>
          </cell>
          <cell r="I630">
            <v>430347896</v>
          </cell>
          <cell r="K630">
            <v>430347896</v>
          </cell>
          <cell r="L630">
            <v>35862325</v>
          </cell>
          <cell r="M630">
            <v>143449300</v>
          </cell>
          <cell r="N630">
            <v>4</v>
          </cell>
          <cell r="O630">
            <v>179311625</v>
          </cell>
          <cell r="P630">
            <v>35862325</v>
          </cell>
          <cell r="Q630">
            <v>35862325</v>
          </cell>
          <cell r="R630">
            <v>35862325</v>
          </cell>
          <cell r="S630">
            <v>35862325</v>
          </cell>
          <cell r="T630">
            <v>35862325</v>
          </cell>
          <cell r="U630">
            <v>35862325</v>
          </cell>
          <cell r="V630">
            <v>35862325</v>
          </cell>
          <cell r="X630">
            <v>394485575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VIOTA</v>
          </cell>
          <cell r="E631" t="str">
            <v>8906801423</v>
          </cell>
          <cell r="I631">
            <v>307474032</v>
          </cell>
          <cell r="K631">
            <v>307474032</v>
          </cell>
          <cell r="L631">
            <v>25622836</v>
          </cell>
          <cell r="M631">
            <v>102491344</v>
          </cell>
          <cell r="N631">
            <v>4</v>
          </cell>
          <cell r="O631">
            <v>128114180</v>
          </cell>
          <cell r="P631">
            <v>25622836</v>
          </cell>
          <cell r="Q631">
            <v>25622836</v>
          </cell>
          <cell r="R631">
            <v>25622836</v>
          </cell>
          <cell r="S631">
            <v>25622836</v>
          </cell>
          <cell r="T631">
            <v>25622836</v>
          </cell>
          <cell r="U631">
            <v>25622836</v>
          </cell>
          <cell r="V631">
            <v>25622836</v>
          </cell>
          <cell r="X631">
            <v>281851196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YACOPI</v>
          </cell>
          <cell r="E632" t="str">
            <v>8000947761</v>
          </cell>
          <cell r="I632">
            <v>389156952</v>
          </cell>
          <cell r="K632">
            <v>389156952</v>
          </cell>
          <cell r="L632">
            <v>32429746</v>
          </cell>
          <cell r="M632">
            <v>129718984</v>
          </cell>
          <cell r="N632">
            <v>4</v>
          </cell>
          <cell r="O632">
            <v>162148730</v>
          </cell>
          <cell r="P632">
            <v>32429746</v>
          </cell>
          <cell r="Q632">
            <v>32429746</v>
          </cell>
          <cell r="R632">
            <v>32429746</v>
          </cell>
          <cell r="S632">
            <v>32429746</v>
          </cell>
          <cell r="T632">
            <v>32429746</v>
          </cell>
          <cell r="U632">
            <v>32429746</v>
          </cell>
          <cell r="V632">
            <v>32429746</v>
          </cell>
          <cell r="X632">
            <v>356727206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ZIPACON</v>
          </cell>
          <cell r="E633" t="str">
            <v>8000947786</v>
          </cell>
          <cell r="I633">
            <v>80109308</v>
          </cell>
          <cell r="K633">
            <v>80109308</v>
          </cell>
          <cell r="L633">
            <v>6675776</v>
          </cell>
          <cell r="M633">
            <v>26703104</v>
          </cell>
          <cell r="N633">
            <v>4</v>
          </cell>
          <cell r="O633">
            <v>33378880</v>
          </cell>
          <cell r="P633">
            <v>6675776</v>
          </cell>
          <cell r="Q633">
            <v>6675776</v>
          </cell>
          <cell r="R633">
            <v>6675776</v>
          </cell>
          <cell r="S633">
            <v>6675776</v>
          </cell>
          <cell r="T633">
            <v>6675776</v>
          </cell>
          <cell r="U633">
            <v>6675776</v>
          </cell>
          <cell r="V633">
            <v>6675776</v>
          </cell>
          <cell r="X633">
            <v>73433536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CHIA</v>
          </cell>
          <cell r="E634">
            <v>8999991728</v>
          </cell>
          <cell r="F634" t="str">
            <v>CERTIFICADO</v>
          </cell>
          <cell r="I634">
            <v>944874808</v>
          </cell>
          <cell r="K634">
            <v>944874808</v>
          </cell>
          <cell r="L634">
            <v>78739567</v>
          </cell>
          <cell r="M634">
            <v>314958268</v>
          </cell>
          <cell r="N634">
            <v>4</v>
          </cell>
          <cell r="O634">
            <v>393697835</v>
          </cell>
          <cell r="P634">
            <v>78739567</v>
          </cell>
          <cell r="Q634">
            <v>78739567</v>
          </cell>
          <cell r="R634">
            <v>78739567</v>
          </cell>
          <cell r="S634">
            <v>78739567</v>
          </cell>
          <cell r="T634">
            <v>78739567</v>
          </cell>
          <cell r="U634">
            <v>78739567</v>
          </cell>
          <cell r="V634">
            <v>78739567</v>
          </cell>
          <cell r="X634">
            <v>866135237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FACATATIVA</v>
          </cell>
          <cell r="E635">
            <v>8999993281</v>
          </cell>
          <cell r="F635" t="str">
            <v>CERTIFICADO</v>
          </cell>
          <cell r="I635">
            <v>1347801060</v>
          </cell>
          <cell r="K635">
            <v>1347801060</v>
          </cell>
          <cell r="L635">
            <v>112316755</v>
          </cell>
          <cell r="M635">
            <v>449267020</v>
          </cell>
          <cell r="N635">
            <v>4</v>
          </cell>
          <cell r="O635">
            <v>561583775</v>
          </cell>
          <cell r="P635">
            <v>112316755</v>
          </cell>
          <cell r="Q635">
            <v>112316755</v>
          </cell>
          <cell r="R635">
            <v>112316755</v>
          </cell>
          <cell r="S635">
            <v>112316755</v>
          </cell>
          <cell r="T635">
            <v>112316755</v>
          </cell>
          <cell r="U635">
            <v>112316755</v>
          </cell>
          <cell r="V635">
            <v>112316755</v>
          </cell>
          <cell r="X635">
            <v>1235484305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FUSAGASUGA</v>
          </cell>
          <cell r="E636">
            <v>8906800084</v>
          </cell>
          <cell r="F636" t="str">
            <v>CERTIFICADO</v>
          </cell>
          <cell r="I636">
            <v>1126898944</v>
          </cell>
          <cell r="K636">
            <v>1126898944</v>
          </cell>
          <cell r="L636">
            <v>93908245</v>
          </cell>
          <cell r="M636">
            <v>375632980</v>
          </cell>
          <cell r="N636">
            <v>4</v>
          </cell>
          <cell r="O636">
            <v>469541225</v>
          </cell>
          <cell r="P636">
            <v>93908245</v>
          </cell>
          <cell r="Q636">
            <v>93908245</v>
          </cell>
          <cell r="R636">
            <v>93908245</v>
          </cell>
          <cell r="S636">
            <v>93908245</v>
          </cell>
          <cell r="T636">
            <v>93908245</v>
          </cell>
          <cell r="U636">
            <v>93908245</v>
          </cell>
          <cell r="V636">
            <v>93908245</v>
          </cell>
          <cell r="X636">
            <v>1032990695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GIRARDOT</v>
          </cell>
          <cell r="E637">
            <v>8906803784</v>
          </cell>
          <cell r="F637" t="str">
            <v>CERTIFICADO</v>
          </cell>
          <cell r="I637">
            <v>890141808</v>
          </cell>
          <cell r="K637">
            <v>890141808</v>
          </cell>
          <cell r="L637">
            <v>74178484</v>
          </cell>
          <cell r="M637">
            <v>296713936</v>
          </cell>
          <cell r="N637">
            <v>4</v>
          </cell>
          <cell r="O637">
            <v>370892420</v>
          </cell>
          <cell r="P637">
            <v>74178484</v>
          </cell>
          <cell r="Q637">
            <v>74178484</v>
          </cell>
          <cell r="R637">
            <v>74178484</v>
          </cell>
          <cell r="S637">
            <v>74178484</v>
          </cell>
          <cell r="T637">
            <v>74178484</v>
          </cell>
          <cell r="U637">
            <v>74178484</v>
          </cell>
          <cell r="V637">
            <v>74178484</v>
          </cell>
          <cell r="X637">
            <v>815963324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MOSQUERA</v>
          </cell>
          <cell r="E638">
            <v>8999993423</v>
          </cell>
          <cell r="F638" t="str">
            <v>CERTIFICADO</v>
          </cell>
          <cell r="I638">
            <v>1173238624</v>
          </cell>
          <cell r="K638">
            <v>1173238624</v>
          </cell>
          <cell r="L638">
            <v>97769885</v>
          </cell>
          <cell r="M638">
            <v>391079540</v>
          </cell>
          <cell r="N638">
            <v>4</v>
          </cell>
          <cell r="O638">
            <v>488849425</v>
          </cell>
          <cell r="P638">
            <v>97769885</v>
          </cell>
          <cell r="Q638">
            <v>97769885</v>
          </cell>
          <cell r="R638">
            <v>97769885</v>
          </cell>
          <cell r="S638">
            <v>97769885</v>
          </cell>
          <cell r="T638">
            <v>97769885</v>
          </cell>
          <cell r="U638">
            <v>97769885</v>
          </cell>
          <cell r="V638">
            <v>97769885</v>
          </cell>
          <cell r="X638">
            <v>1075468735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SOACHA</v>
          </cell>
          <cell r="E639">
            <v>8000947557</v>
          </cell>
          <cell r="F639" t="str">
            <v>CERTIFICADO</v>
          </cell>
          <cell r="I639">
            <v>4698532864</v>
          </cell>
          <cell r="K639">
            <v>4698532864</v>
          </cell>
          <cell r="L639">
            <v>391544405</v>
          </cell>
          <cell r="M639">
            <v>1174633215</v>
          </cell>
          <cell r="N639">
            <v>3</v>
          </cell>
          <cell r="O639">
            <v>1957722025</v>
          </cell>
          <cell r="P639">
            <v>783088810</v>
          </cell>
          <cell r="Q639">
            <v>391544405</v>
          </cell>
          <cell r="R639">
            <v>391544405</v>
          </cell>
          <cell r="S639">
            <v>391544405</v>
          </cell>
          <cell r="T639">
            <v>391544405</v>
          </cell>
          <cell r="U639">
            <v>391544405</v>
          </cell>
          <cell r="V639">
            <v>391544405</v>
          </cell>
          <cell r="X639">
            <v>4306988455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ZIPAQUIRA</v>
          </cell>
          <cell r="E640" t="str">
            <v>8999993186</v>
          </cell>
          <cell r="F640" t="str">
            <v>CERTIFICADO</v>
          </cell>
          <cell r="I640">
            <v>1193285285</v>
          </cell>
          <cell r="K640">
            <v>1193285285</v>
          </cell>
          <cell r="L640">
            <v>99440440</v>
          </cell>
          <cell r="M640">
            <v>397761760</v>
          </cell>
          <cell r="N640">
            <v>4</v>
          </cell>
          <cell r="O640">
            <v>497202200</v>
          </cell>
          <cell r="P640">
            <v>99440440</v>
          </cell>
          <cell r="Q640">
            <v>99440440</v>
          </cell>
          <cell r="R640">
            <v>99440440</v>
          </cell>
          <cell r="S640">
            <v>99440440</v>
          </cell>
          <cell r="T640">
            <v>99440440</v>
          </cell>
          <cell r="U640">
            <v>99440440</v>
          </cell>
          <cell r="V640">
            <v>99440440</v>
          </cell>
          <cell r="X640">
            <v>1093844840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INIRIDA</v>
          </cell>
          <cell r="E641">
            <v>8920991057</v>
          </cell>
          <cell r="I641">
            <v>870254560</v>
          </cell>
          <cell r="K641">
            <v>870254560</v>
          </cell>
          <cell r="L641">
            <v>72521213</v>
          </cell>
          <cell r="M641">
            <v>290084852</v>
          </cell>
          <cell r="N641">
            <v>4</v>
          </cell>
          <cell r="O641">
            <v>362606065</v>
          </cell>
          <cell r="P641">
            <v>72521213</v>
          </cell>
          <cell r="Q641">
            <v>72521213</v>
          </cell>
          <cell r="R641">
            <v>72521213</v>
          </cell>
          <cell r="S641">
            <v>72521213</v>
          </cell>
          <cell r="T641">
            <v>72521213</v>
          </cell>
          <cell r="U641">
            <v>72521213</v>
          </cell>
          <cell r="V641">
            <v>72521213</v>
          </cell>
          <cell r="X641">
            <v>797733343</v>
          </cell>
        </row>
        <row r="642">
          <cell r="A642">
            <v>94</v>
          </cell>
          <cell r="B642" t="str">
            <v>94</v>
          </cell>
          <cell r="C642" t="str">
            <v>GUAINIA</v>
          </cell>
          <cell r="D642" t="str">
            <v>CORREGIMIENTOS DEPTALES</v>
          </cell>
          <cell r="E642" t="str">
            <v>8920991490</v>
          </cell>
          <cell r="F642" t="str">
            <v> </v>
          </cell>
          <cell r="I642">
            <v>691574251</v>
          </cell>
          <cell r="K642">
            <v>691574251</v>
          </cell>
          <cell r="L642">
            <v>57631188</v>
          </cell>
          <cell r="M642">
            <v>230524752</v>
          </cell>
          <cell r="N642">
            <v>4</v>
          </cell>
          <cell r="O642">
            <v>288155940</v>
          </cell>
          <cell r="P642">
            <v>57631188</v>
          </cell>
          <cell r="Q642">
            <v>57631188</v>
          </cell>
          <cell r="R642">
            <v>57631188</v>
          </cell>
          <cell r="S642">
            <v>57631188</v>
          </cell>
          <cell r="T642">
            <v>57631188</v>
          </cell>
          <cell r="U642">
            <v>57631188</v>
          </cell>
          <cell r="V642">
            <v>57631188</v>
          </cell>
          <cell r="X642">
            <v>633943068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ALBANIA</v>
          </cell>
          <cell r="E643">
            <v>8390003600</v>
          </cell>
          <cell r="I643">
            <v>770828352</v>
          </cell>
          <cell r="K643">
            <v>770828352</v>
          </cell>
          <cell r="L643">
            <v>64235696</v>
          </cell>
          <cell r="M643">
            <v>256942784</v>
          </cell>
          <cell r="N643">
            <v>4</v>
          </cell>
          <cell r="O643">
            <v>321178480</v>
          </cell>
          <cell r="P643">
            <v>64235696</v>
          </cell>
          <cell r="Q643">
            <v>64235696</v>
          </cell>
          <cell r="R643">
            <v>64235696</v>
          </cell>
          <cell r="S643">
            <v>64235696</v>
          </cell>
          <cell r="T643">
            <v>64235696</v>
          </cell>
          <cell r="U643">
            <v>64235696</v>
          </cell>
          <cell r="V643">
            <v>64235696</v>
          </cell>
          <cell r="X643">
            <v>706592656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BARRANCAS</v>
          </cell>
          <cell r="E644">
            <v>8000992233</v>
          </cell>
          <cell r="I644">
            <v>884548624</v>
          </cell>
          <cell r="K644">
            <v>884548624</v>
          </cell>
          <cell r="L644">
            <v>73712385</v>
          </cell>
          <cell r="M644">
            <v>294849540</v>
          </cell>
          <cell r="N644">
            <v>4</v>
          </cell>
          <cell r="O644">
            <v>368561925</v>
          </cell>
          <cell r="P644">
            <v>73712385</v>
          </cell>
          <cell r="Q644">
            <v>73712385</v>
          </cell>
          <cell r="R644">
            <v>73712385</v>
          </cell>
          <cell r="S644">
            <v>73712385</v>
          </cell>
          <cell r="T644">
            <v>73712385</v>
          </cell>
          <cell r="U644">
            <v>73712385</v>
          </cell>
          <cell r="V644">
            <v>73712385</v>
          </cell>
          <cell r="X644">
            <v>810836235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DIBULLA</v>
          </cell>
          <cell r="E645">
            <v>8250001341</v>
          </cell>
          <cell r="I645">
            <v>1043988448</v>
          </cell>
          <cell r="K645">
            <v>1043988448</v>
          </cell>
          <cell r="L645">
            <v>86999037</v>
          </cell>
          <cell r="M645">
            <v>347996148</v>
          </cell>
          <cell r="N645">
            <v>4</v>
          </cell>
          <cell r="O645">
            <v>434995185</v>
          </cell>
          <cell r="P645">
            <v>86999037</v>
          </cell>
          <cell r="Q645">
            <v>86999037</v>
          </cell>
          <cell r="R645">
            <v>86999037</v>
          </cell>
          <cell r="S645">
            <v>86999037</v>
          </cell>
          <cell r="T645">
            <v>86999037</v>
          </cell>
          <cell r="U645">
            <v>86999037</v>
          </cell>
          <cell r="V645">
            <v>86999037</v>
          </cell>
          <cell r="X645">
            <v>956989407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DISTRACCION</v>
          </cell>
          <cell r="E646">
            <v>8250001667</v>
          </cell>
          <cell r="I646">
            <v>320003000</v>
          </cell>
          <cell r="K646">
            <v>320003000</v>
          </cell>
          <cell r="L646">
            <v>26666917</v>
          </cell>
          <cell r="M646">
            <v>106667668</v>
          </cell>
          <cell r="N646">
            <v>4</v>
          </cell>
          <cell r="O646">
            <v>133334585</v>
          </cell>
          <cell r="P646">
            <v>26666917</v>
          </cell>
          <cell r="Q646">
            <v>26666917</v>
          </cell>
          <cell r="R646">
            <v>26666917</v>
          </cell>
          <cell r="S646">
            <v>26666917</v>
          </cell>
          <cell r="T646">
            <v>26666917</v>
          </cell>
          <cell r="U646">
            <v>26666917</v>
          </cell>
          <cell r="V646">
            <v>26666917</v>
          </cell>
          <cell r="X646">
            <v>293336087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EL MOLINO</v>
          </cell>
          <cell r="E647">
            <v>8000927880</v>
          </cell>
          <cell r="I647">
            <v>161413400</v>
          </cell>
          <cell r="K647">
            <v>161413400</v>
          </cell>
          <cell r="L647">
            <v>13451117</v>
          </cell>
          <cell r="M647">
            <v>53804468</v>
          </cell>
          <cell r="N647">
            <v>4</v>
          </cell>
          <cell r="O647">
            <v>67255585</v>
          </cell>
          <cell r="P647">
            <v>13451117</v>
          </cell>
          <cell r="Q647">
            <v>13451117</v>
          </cell>
          <cell r="R647">
            <v>13451117</v>
          </cell>
          <cell r="S647">
            <v>13451117</v>
          </cell>
          <cell r="T647">
            <v>13451117</v>
          </cell>
          <cell r="U647">
            <v>13451117</v>
          </cell>
          <cell r="V647">
            <v>13451117</v>
          </cell>
          <cell r="X647">
            <v>147962287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FONSECA</v>
          </cell>
          <cell r="E648">
            <v>8921700083</v>
          </cell>
          <cell r="I648">
            <v>1104808064</v>
          </cell>
          <cell r="K648">
            <v>1104808064</v>
          </cell>
          <cell r="L648">
            <v>92067339</v>
          </cell>
          <cell r="M648">
            <v>368269356</v>
          </cell>
          <cell r="N648">
            <v>4</v>
          </cell>
          <cell r="O648">
            <v>460336695</v>
          </cell>
          <cell r="P648">
            <v>92067339</v>
          </cell>
          <cell r="Q648">
            <v>92067339</v>
          </cell>
          <cell r="R648">
            <v>92067339</v>
          </cell>
          <cell r="S648">
            <v>92067339</v>
          </cell>
          <cell r="T648">
            <v>92067339</v>
          </cell>
          <cell r="U648">
            <v>92067339</v>
          </cell>
          <cell r="V648">
            <v>92067339</v>
          </cell>
          <cell r="X648">
            <v>1012740729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HATONUEVO</v>
          </cell>
          <cell r="E649">
            <v>8002551012</v>
          </cell>
          <cell r="H649" t="str">
            <v>No. 0700 del 15 de marzo de 2017</v>
          </cell>
          <cell r="I649">
            <v>487213312</v>
          </cell>
          <cell r="K649">
            <v>487213312</v>
          </cell>
          <cell r="L649">
            <v>40601109</v>
          </cell>
          <cell r="M649">
            <v>162404436</v>
          </cell>
          <cell r="N649">
            <v>4</v>
          </cell>
          <cell r="O649">
            <v>203005545</v>
          </cell>
          <cell r="P649">
            <v>40601109</v>
          </cell>
          <cell r="Q649">
            <v>40601109</v>
          </cell>
          <cell r="R649">
            <v>40601109</v>
          </cell>
          <cell r="S649">
            <v>40601109</v>
          </cell>
          <cell r="T649">
            <v>40601109</v>
          </cell>
          <cell r="U649">
            <v>40601109</v>
          </cell>
          <cell r="V649">
            <v>40601109</v>
          </cell>
          <cell r="X649">
            <v>446612199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LA JAGUA DEL PILAR</v>
          </cell>
          <cell r="E650">
            <v>8250006761</v>
          </cell>
          <cell r="I650">
            <v>101874020</v>
          </cell>
          <cell r="K650">
            <v>101874020</v>
          </cell>
          <cell r="L650">
            <v>8489502</v>
          </cell>
          <cell r="M650">
            <v>33958008</v>
          </cell>
          <cell r="N650">
            <v>4</v>
          </cell>
          <cell r="O650">
            <v>42447510</v>
          </cell>
          <cell r="P650">
            <v>8489502</v>
          </cell>
          <cell r="Q650">
            <v>8489502</v>
          </cell>
          <cell r="R650">
            <v>8489502</v>
          </cell>
          <cell r="S650">
            <v>8489502</v>
          </cell>
          <cell r="T650">
            <v>8489502</v>
          </cell>
          <cell r="U650">
            <v>8489502</v>
          </cell>
          <cell r="V650">
            <v>8489502</v>
          </cell>
          <cell r="X650">
            <v>93384522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MANAURE</v>
          </cell>
          <cell r="E651">
            <v>8921150248</v>
          </cell>
          <cell r="I651">
            <v>3877308416</v>
          </cell>
          <cell r="K651">
            <v>3877308416</v>
          </cell>
          <cell r="L651">
            <v>323109035</v>
          </cell>
          <cell r="M651">
            <v>1292436140</v>
          </cell>
          <cell r="N651">
            <v>4</v>
          </cell>
          <cell r="O651">
            <v>1615545175</v>
          </cell>
          <cell r="P651">
            <v>323109035</v>
          </cell>
          <cell r="Q651">
            <v>323109035</v>
          </cell>
          <cell r="R651">
            <v>323109035</v>
          </cell>
          <cell r="S651">
            <v>323109035</v>
          </cell>
          <cell r="T651">
            <v>323109035</v>
          </cell>
          <cell r="U651">
            <v>323109035</v>
          </cell>
          <cell r="V651">
            <v>323109035</v>
          </cell>
          <cell r="X651">
            <v>3554199385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SAN JUAN DEL C.</v>
          </cell>
          <cell r="E652">
            <v>8921151790</v>
          </cell>
          <cell r="I652">
            <v>1079068512</v>
          </cell>
          <cell r="K652">
            <v>1079068512</v>
          </cell>
          <cell r="L652">
            <v>89922376</v>
          </cell>
          <cell r="M652">
            <v>359689504</v>
          </cell>
          <cell r="N652">
            <v>4</v>
          </cell>
          <cell r="O652">
            <v>449611880</v>
          </cell>
          <cell r="P652">
            <v>89922376</v>
          </cell>
          <cell r="Q652">
            <v>89922376</v>
          </cell>
          <cell r="R652">
            <v>89922376</v>
          </cell>
          <cell r="S652">
            <v>89922376</v>
          </cell>
          <cell r="T652">
            <v>89922376</v>
          </cell>
          <cell r="U652">
            <v>89922376</v>
          </cell>
          <cell r="V652">
            <v>89922376</v>
          </cell>
          <cell r="X652">
            <v>989146136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URUMITA</v>
          </cell>
          <cell r="E653">
            <v>8000594056</v>
          </cell>
          <cell r="I653">
            <v>304117664</v>
          </cell>
          <cell r="K653">
            <v>304117664</v>
          </cell>
          <cell r="L653">
            <v>25343139</v>
          </cell>
          <cell r="M653">
            <v>101372556</v>
          </cell>
          <cell r="N653">
            <v>4</v>
          </cell>
          <cell r="O653">
            <v>126715695</v>
          </cell>
          <cell r="P653">
            <v>25343139</v>
          </cell>
          <cell r="Q653">
            <v>25343139</v>
          </cell>
          <cell r="R653">
            <v>25343139</v>
          </cell>
          <cell r="S653">
            <v>25343139</v>
          </cell>
          <cell r="T653">
            <v>25343139</v>
          </cell>
          <cell r="U653">
            <v>25343139</v>
          </cell>
          <cell r="V653">
            <v>25343139</v>
          </cell>
          <cell r="X653">
            <v>278774529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VILLANUEVA</v>
          </cell>
          <cell r="E654">
            <v>8921151980</v>
          </cell>
          <cell r="I654">
            <v>586541712</v>
          </cell>
          <cell r="K654">
            <v>586541712</v>
          </cell>
          <cell r="L654">
            <v>48878476</v>
          </cell>
          <cell r="M654">
            <v>195513904</v>
          </cell>
          <cell r="N654">
            <v>4</v>
          </cell>
          <cell r="O654">
            <v>244392380</v>
          </cell>
          <cell r="P654">
            <v>48878476</v>
          </cell>
          <cell r="Q654">
            <v>48878476</v>
          </cell>
          <cell r="R654">
            <v>48878476</v>
          </cell>
          <cell r="S654">
            <v>48878476</v>
          </cell>
          <cell r="T654">
            <v>48878476</v>
          </cell>
          <cell r="U654">
            <v>48878476</v>
          </cell>
          <cell r="V654">
            <v>48878476</v>
          </cell>
          <cell r="X654">
            <v>537663236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SAN JOSE DEL GUAVIARE</v>
          </cell>
          <cell r="E655">
            <v>8001031802</v>
          </cell>
          <cell r="I655">
            <v>1476406048</v>
          </cell>
          <cell r="K655">
            <v>1476406048</v>
          </cell>
          <cell r="L655">
            <v>123033837</v>
          </cell>
          <cell r="M655">
            <v>492135348</v>
          </cell>
          <cell r="N655">
            <v>4</v>
          </cell>
          <cell r="O655">
            <v>615169185</v>
          </cell>
          <cell r="P655">
            <v>123033837</v>
          </cell>
          <cell r="Q655">
            <v>123033837</v>
          </cell>
          <cell r="R655">
            <v>123033837</v>
          </cell>
          <cell r="S655">
            <v>123033837</v>
          </cell>
          <cell r="T655">
            <v>123033837</v>
          </cell>
          <cell r="U655">
            <v>123033837</v>
          </cell>
          <cell r="V655">
            <v>123033837</v>
          </cell>
          <cell r="X655">
            <v>1353372207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CALAMAR</v>
          </cell>
          <cell r="E656">
            <v>8001914311</v>
          </cell>
          <cell r="I656">
            <v>157042488</v>
          </cell>
          <cell r="K656">
            <v>157042488</v>
          </cell>
          <cell r="L656">
            <v>13086874</v>
          </cell>
          <cell r="M656">
            <v>52347496</v>
          </cell>
          <cell r="N656">
            <v>4</v>
          </cell>
          <cell r="O656">
            <v>65434370</v>
          </cell>
          <cell r="P656">
            <v>13086874</v>
          </cell>
          <cell r="Q656">
            <v>13086874</v>
          </cell>
          <cell r="R656">
            <v>13086874</v>
          </cell>
          <cell r="S656">
            <v>13086874</v>
          </cell>
          <cell r="T656">
            <v>13086874</v>
          </cell>
          <cell r="U656">
            <v>13086874</v>
          </cell>
          <cell r="V656">
            <v>13086874</v>
          </cell>
          <cell r="X656">
            <v>143955614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EL RETORNO</v>
          </cell>
          <cell r="E657">
            <v>8001914271</v>
          </cell>
          <cell r="I657">
            <v>570389344</v>
          </cell>
          <cell r="K657">
            <v>570389344</v>
          </cell>
          <cell r="L657">
            <v>47532445</v>
          </cell>
          <cell r="M657">
            <v>190129780</v>
          </cell>
          <cell r="N657">
            <v>4</v>
          </cell>
          <cell r="O657">
            <v>237662225</v>
          </cell>
          <cell r="P657">
            <v>47532445</v>
          </cell>
          <cell r="Q657">
            <v>47532445</v>
          </cell>
          <cell r="R657">
            <v>47532445</v>
          </cell>
          <cell r="S657">
            <v>47532445</v>
          </cell>
          <cell r="T657">
            <v>47532445</v>
          </cell>
          <cell r="U657">
            <v>47532445</v>
          </cell>
          <cell r="V657">
            <v>47532445</v>
          </cell>
          <cell r="X657">
            <v>522856895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MIRAFLORES</v>
          </cell>
          <cell r="E658">
            <v>8001031984</v>
          </cell>
          <cell r="I658">
            <v>135352200</v>
          </cell>
          <cell r="K658">
            <v>135352200</v>
          </cell>
          <cell r="L658">
            <v>11279350</v>
          </cell>
          <cell r="M658">
            <v>45117400</v>
          </cell>
          <cell r="N658">
            <v>4</v>
          </cell>
          <cell r="O658">
            <v>56396750</v>
          </cell>
          <cell r="P658">
            <v>11279350</v>
          </cell>
          <cell r="Q658">
            <v>11279350</v>
          </cell>
          <cell r="R658">
            <v>11279350</v>
          </cell>
          <cell r="S658">
            <v>11279350</v>
          </cell>
          <cell r="T658">
            <v>11279350</v>
          </cell>
          <cell r="U658">
            <v>11279350</v>
          </cell>
          <cell r="V658">
            <v>11279350</v>
          </cell>
          <cell r="X658">
            <v>124072850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ACEVEDO</v>
          </cell>
          <cell r="E659">
            <v>8911800691</v>
          </cell>
          <cell r="I659">
            <v>1134349280</v>
          </cell>
          <cell r="K659">
            <v>1134349280</v>
          </cell>
          <cell r="L659">
            <v>94529107</v>
          </cell>
          <cell r="M659">
            <v>189058214</v>
          </cell>
          <cell r="N659">
            <v>2</v>
          </cell>
          <cell r="O659">
            <v>472645535</v>
          </cell>
          <cell r="P659">
            <v>0</v>
          </cell>
          <cell r="Q659">
            <v>378116428</v>
          </cell>
          <cell r="R659">
            <v>378116428</v>
          </cell>
          <cell r="S659">
            <v>0</v>
          </cell>
          <cell r="T659">
            <v>0</v>
          </cell>
          <cell r="U659">
            <v>0</v>
          </cell>
          <cell r="V659">
            <v>94529107</v>
          </cell>
          <cell r="X659">
            <v>1039820177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AGRADO</v>
          </cell>
          <cell r="E660">
            <v>8911801399</v>
          </cell>
          <cell r="G660" t="str">
            <v>Medida cautelar Resolución 3446 del 25-10-2017</v>
          </cell>
          <cell r="I660">
            <v>263759168</v>
          </cell>
          <cell r="K660">
            <v>263759168</v>
          </cell>
          <cell r="L660">
            <v>21979931</v>
          </cell>
          <cell r="M660">
            <v>43959862</v>
          </cell>
          <cell r="N660">
            <v>2</v>
          </cell>
          <cell r="O660">
            <v>109899655</v>
          </cell>
          <cell r="P660">
            <v>0</v>
          </cell>
          <cell r="Q660">
            <v>87919724</v>
          </cell>
          <cell r="R660">
            <v>87919724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X660">
            <v>219799310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AIPE</v>
          </cell>
          <cell r="E661">
            <v>8911800701</v>
          </cell>
          <cell r="I661">
            <v>361467672</v>
          </cell>
          <cell r="K661">
            <v>361467672</v>
          </cell>
          <cell r="L661">
            <v>30122306</v>
          </cell>
          <cell r="M661">
            <v>60244612</v>
          </cell>
          <cell r="N661">
            <v>2</v>
          </cell>
          <cell r="O661">
            <v>150611530</v>
          </cell>
          <cell r="P661">
            <v>0</v>
          </cell>
          <cell r="Q661">
            <v>120489224</v>
          </cell>
          <cell r="R661">
            <v>120489224</v>
          </cell>
          <cell r="S661">
            <v>0</v>
          </cell>
          <cell r="T661">
            <v>0</v>
          </cell>
          <cell r="U661">
            <v>0</v>
          </cell>
          <cell r="V661">
            <v>30122306</v>
          </cell>
          <cell r="X661">
            <v>331345366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ALGECIRAS</v>
          </cell>
          <cell r="E662">
            <v>8911800240</v>
          </cell>
          <cell r="I662">
            <v>589938016</v>
          </cell>
          <cell r="K662">
            <v>589938016</v>
          </cell>
          <cell r="L662">
            <v>49161501</v>
          </cell>
          <cell r="M662">
            <v>98323002</v>
          </cell>
          <cell r="N662">
            <v>2</v>
          </cell>
          <cell r="O662">
            <v>245807505</v>
          </cell>
          <cell r="P662">
            <v>0</v>
          </cell>
          <cell r="Q662">
            <v>196646004</v>
          </cell>
          <cell r="R662">
            <v>196646004</v>
          </cell>
          <cell r="S662">
            <v>0</v>
          </cell>
          <cell r="T662">
            <v>0</v>
          </cell>
          <cell r="U662">
            <v>0</v>
          </cell>
          <cell r="V662">
            <v>49161501</v>
          </cell>
          <cell r="X662">
            <v>540776511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ALTAMIRA</v>
          </cell>
          <cell r="E663">
            <v>8911801184</v>
          </cell>
          <cell r="I663">
            <v>60205306</v>
          </cell>
          <cell r="K663">
            <v>60205306</v>
          </cell>
          <cell r="L663">
            <v>5017109</v>
          </cell>
          <cell r="M663">
            <v>10034218</v>
          </cell>
          <cell r="N663">
            <v>2</v>
          </cell>
          <cell r="O663">
            <v>25085545</v>
          </cell>
          <cell r="P663">
            <v>0</v>
          </cell>
          <cell r="Q663">
            <v>20068436</v>
          </cell>
          <cell r="R663">
            <v>20068436</v>
          </cell>
          <cell r="S663">
            <v>0</v>
          </cell>
          <cell r="T663">
            <v>0</v>
          </cell>
          <cell r="U663">
            <v>0</v>
          </cell>
          <cell r="V663">
            <v>5017109</v>
          </cell>
          <cell r="X663">
            <v>55188199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BARAYA</v>
          </cell>
          <cell r="E664">
            <v>8911801833</v>
          </cell>
          <cell r="G664" t="str">
            <v>Medida cautelar Resolución 3446 del 25-10-2017</v>
          </cell>
          <cell r="I664">
            <v>246322560</v>
          </cell>
          <cell r="K664">
            <v>246322560</v>
          </cell>
          <cell r="L664">
            <v>20526880</v>
          </cell>
          <cell r="M664">
            <v>41053760</v>
          </cell>
          <cell r="N664">
            <v>2</v>
          </cell>
          <cell r="O664">
            <v>102634400</v>
          </cell>
          <cell r="P664">
            <v>0</v>
          </cell>
          <cell r="Q664">
            <v>82107520</v>
          </cell>
          <cell r="R664">
            <v>82107520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X664">
            <v>205268800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CAMPOALEGRE</v>
          </cell>
          <cell r="E665">
            <v>8911181199</v>
          </cell>
          <cell r="I665">
            <v>520545184</v>
          </cell>
          <cell r="K665">
            <v>520545184</v>
          </cell>
          <cell r="L665">
            <v>43378765</v>
          </cell>
          <cell r="M665">
            <v>86757530</v>
          </cell>
          <cell r="N665">
            <v>2</v>
          </cell>
          <cell r="O665">
            <v>216893825</v>
          </cell>
          <cell r="P665">
            <v>0</v>
          </cell>
          <cell r="Q665">
            <v>173515060</v>
          </cell>
          <cell r="R665">
            <v>173515060</v>
          </cell>
          <cell r="S665">
            <v>0</v>
          </cell>
          <cell r="T665">
            <v>0</v>
          </cell>
          <cell r="U665">
            <v>0</v>
          </cell>
          <cell r="V665">
            <v>43378765</v>
          </cell>
          <cell r="X665">
            <v>477166415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COLOMBIA</v>
          </cell>
          <cell r="E666">
            <v>8911800281</v>
          </cell>
          <cell r="I666">
            <v>207806344</v>
          </cell>
          <cell r="K666">
            <v>207806344</v>
          </cell>
          <cell r="L666">
            <v>17317195</v>
          </cell>
          <cell r="M666">
            <v>34634390</v>
          </cell>
          <cell r="N666">
            <v>2</v>
          </cell>
          <cell r="O666">
            <v>86585975</v>
          </cell>
          <cell r="P666">
            <v>0</v>
          </cell>
          <cell r="Q666">
            <v>69268780</v>
          </cell>
          <cell r="R666">
            <v>69268780</v>
          </cell>
          <cell r="S666">
            <v>0</v>
          </cell>
          <cell r="T666">
            <v>0</v>
          </cell>
          <cell r="U666">
            <v>0</v>
          </cell>
          <cell r="V666">
            <v>17317195</v>
          </cell>
          <cell r="X666">
            <v>190489145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ELIAS</v>
          </cell>
          <cell r="E667">
            <v>8911801328</v>
          </cell>
          <cell r="I667">
            <v>81740910</v>
          </cell>
          <cell r="K667">
            <v>81740910</v>
          </cell>
          <cell r="L667">
            <v>6811743</v>
          </cell>
          <cell r="M667">
            <v>13623486</v>
          </cell>
          <cell r="N667">
            <v>2</v>
          </cell>
          <cell r="O667">
            <v>34058715</v>
          </cell>
          <cell r="P667">
            <v>0</v>
          </cell>
          <cell r="Q667">
            <v>27246972</v>
          </cell>
          <cell r="R667">
            <v>27246972</v>
          </cell>
          <cell r="S667">
            <v>0</v>
          </cell>
          <cell r="T667">
            <v>0</v>
          </cell>
          <cell r="U667">
            <v>0</v>
          </cell>
          <cell r="V667">
            <v>6811743</v>
          </cell>
          <cell r="X667">
            <v>74929173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GARZON</v>
          </cell>
          <cell r="E668">
            <v>8911800226</v>
          </cell>
          <cell r="I668">
            <v>1479142400</v>
          </cell>
          <cell r="K668">
            <v>1479142400</v>
          </cell>
          <cell r="L668">
            <v>123261867</v>
          </cell>
          <cell r="M668">
            <v>184892800.5</v>
          </cell>
          <cell r="N668">
            <v>1.5</v>
          </cell>
          <cell r="O668">
            <v>616309335</v>
          </cell>
          <cell r="P668">
            <v>0</v>
          </cell>
          <cell r="Q668">
            <v>554678402</v>
          </cell>
          <cell r="R668">
            <v>554678402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X668">
            <v>1294249604.5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GIGANTE</v>
          </cell>
          <cell r="E669">
            <v>8911801761</v>
          </cell>
          <cell r="I669">
            <v>571025120</v>
          </cell>
          <cell r="K669">
            <v>571025120</v>
          </cell>
          <cell r="L669">
            <v>47585427</v>
          </cell>
          <cell r="M669">
            <v>95170854</v>
          </cell>
          <cell r="N669">
            <v>2</v>
          </cell>
          <cell r="O669">
            <v>237927135</v>
          </cell>
          <cell r="P669">
            <v>0</v>
          </cell>
          <cell r="Q669">
            <v>190341708</v>
          </cell>
          <cell r="R669">
            <v>190341708</v>
          </cell>
          <cell r="S669">
            <v>0</v>
          </cell>
          <cell r="T669">
            <v>0</v>
          </cell>
          <cell r="U669">
            <v>0</v>
          </cell>
          <cell r="V669">
            <v>47585427</v>
          </cell>
          <cell r="X669">
            <v>523439697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GUADALUPE</v>
          </cell>
          <cell r="E670">
            <v>8911801779</v>
          </cell>
          <cell r="I670">
            <v>373755576</v>
          </cell>
          <cell r="K670">
            <v>373755576</v>
          </cell>
          <cell r="L670">
            <v>31146298</v>
          </cell>
          <cell r="M670">
            <v>62292596</v>
          </cell>
          <cell r="N670">
            <v>2</v>
          </cell>
          <cell r="O670">
            <v>155731490</v>
          </cell>
          <cell r="P670">
            <v>0</v>
          </cell>
          <cell r="Q670">
            <v>124585192</v>
          </cell>
          <cell r="R670">
            <v>124585192</v>
          </cell>
          <cell r="S670">
            <v>0</v>
          </cell>
          <cell r="T670">
            <v>0</v>
          </cell>
          <cell r="U670">
            <v>0</v>
          </cell>
          <cell r="V670">
            <v>31146298</v>
          </cell>
          <cell r="X670">
            <v>342609278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HOBO</v>
          </cell>
          <cell r="E671">
            <v>8911800193</v>
          </cell>
          <cell r="I671">
            <v>131871768</v>
          </cell>
          <cell r="K671">
            <v>131871768</v>
          </cell>
          <cell r="L671">
            <v>10989314</v>
          </cell>
          <cell r="M671">
            <v>21978628</v>
          </cell>
          <cell r="N671">
            <v>2</v>
          </cell>
          <cell r="O671">
            <v>54946570</v>
          </cell>
          <cell r="P671">
            <v>0</v>
          </cell>
          <cell r="Q671">
            <v>43957256</v>
          </cell>
          <cell r="R671">
            <v>43957256</v>
          </cell>
          <cell r="S671">
            <v>0</v>
          </cell>
          <cell r="T671">
            <v>0</v>
          </cell>
          <cell r="U671">
            <v>0</v>
          </cell>
          <cell r="V671">
            <v>10989314</v>
          </cell>
          <cell r="X671">
            <v>120882454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IQUIRA</v>
          </cell>
          <cell r="E672">
            <v>8911801310</v>
          </cell>
          <cell r="I672">
            <v>281230088</v>
          </cell>
          <cell r="K672">
            <v>281230088</v>
          </cell>
          <cell r="L672">
            <v>23435841</v>
          </cell>
          <cell r="M672">
            <v>46871682</v>
          </cell>
          <cell r="N672">
            <v>2</v>
          </cell>
          <cell r="O672">
            <v>117179205</v>
          </cell>
          <cell r="P672">
            <v>0</v>
          </cell>
          <cell r="Q672">
            <v>93743364</v>
          </cell>
          <cell r="R672">
            <v>93743364</v>
          </cell>
          <cell r="S672">
            <v>0</v>
          </cell>
          <cell r="T672">
            <v>0</v>
          </cell>
          <cell r="U672">
            <v>0</v>
          </cell>
          <cell r="V672">
            <v>23435841</v>
          </cell>
          <cell r="X672">
            <v>257794251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ISNOS</v>
          </cell>
          <cell r="E673">
            <v>8000970981</v>
          </cell>
          <cell r="I673">
            <v>621353920</v>
          </cell>
          <cell r="K673">
            <v>621353920</v>
          </cell>
          <cell r="L673">
            <v>51779493</v>
          </cell>
          <cell r="M673">
            <v>103558986</v>
          </cell>
          <cell r="N673">
            <v>2</v>
          </cell>
          <cell r="O673">
            <v>258897465</v>
          </cell>
          <cell r="P673">
            <v>0</v>
          </cell>
          <cell r="Q673">
            <v>207117972</v>
          </cell>
          <cell r="R673">
            <v>207117972</v>
          </cell>
          <cell r="S673">
            <v>0</v>
          </cell>
          <cell r="T673">
            <v>0</v>
          </cell>
          <cell r="U673">
            <v>0</v>
          </cell>
          <cell r="V673">
            <v>51779493</v>
          </cell>
          <cell r="X673">
            <v>569574423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LA ARGENTINA</v>
          </cell>
          <cell r="E674">
            <v>8911802057</v>
          </cell>
          <cell r="I674">
            <v>342815184</v>
          </cell>
          <cell r="K674">
            <v>342815184</v>
          </cell>
          <cell r="L674">
            <v>28567932</v>
          </cell>
          <cell r="M674">
            <v>57135864</v>
          </cell>
          <cell r="N674">
            <v>2</v>
          </cell>
          <cell r="O674">
            <v>142839660</v>
          </cell>
          <cell r="P674">
            <v>0</v>
          </cell>
          <cell r="Q674">
            <v>114271728</v>
          </cell>
          <cell r="R674">
            <v>114271728</v>
          </cell>
          <cell r="S674">
            <v>0</v>
          </cell>
          <cell r="T674">
            <v>0</v>
          </cell>
          <cell r="U674">
            <v>0</v>
          </cell>
          <cell r="V674">
            <v>28567932</v>
          </cell>
          <cell r="X674">
            <v>314247252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LA PLATA</v>
          </cell>
          <cell r="E675">
            <v>8911801557</v>
          </cell>
          <cell r="I675">
            <v>1697508704</v>
          </cell>
          <cell r="K675">
            <v>1697508704</v>
          </cell>
          <cell r="L675">
            <v>141459059</v>
          </cell>
          <cell r="M675">
            <v>212188588.5</v>
          </cell>
          <cell r="N675">
            <v>1.5</v>
          </cell>
          <cell r="O675">
            <v>707295295</v>
          </cell>
          <cell r="P675">
            <v>0</v>
          </cell>
          <cell r="Q675">
            <v>636565766</v>
          </cell>
          <cell r="R675">
            <v>636565766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X675">
            <v>1485320120.5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NATAGA</v>
          </cell>
          <cell r="E676">
            <v>8911028440</v>
          </cell>
          <cell r="H676" t="str">
            <v>No. 0924 del 3 de abril de 2017</v>
          </cell>
          <cell r="I676">
            <v>191584952</v>
          </cell>
          <cell r="K676">
            <v>191584952</v>
          </cell>
          <cell r="L676">
            <v>15965413</v>
          </cell>
          <cell r="M676">
            <v>31930826</v>
          </cell>
          <cell r="N676">
            <v>2</v>
          </cell>
          <cell r="O676">
            <v>79827065</v>
          </cell>
          <cell r="P676">
            <v>0</v>
          </cell>
          <cell r="Q676">
            <v>63861652</v>
          </cell>
          <cell r="R676">
            <v>63861652</v>
          </cell>
          <cell r="S676">
            <v>0</v>
          </cell>
          <cell r="T676">
            <v>0</v>
          </cell>
          <cell r="U676">
            <v>0</v>
          </cell>
          <cell r="V676">
            <v>15965413</v>
          </cell>
          <cell r="X676">
            <v>175619543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OPORAPA</v>
          </cell>
          <cell r="E677">
            <v>8911801793</v>
          </cell>
          <cell r="G677" t="str">
            <v>Medida cautelar Resolución 3446 del 25-10-2017</v>
          </cell>
          <cell r="I677">
            <v>383678304</v>
          </cell>
          <cell r="K677">
            <v>383678304</v>
          </cell>
          <cell r="L677">
            <v>31973192</v>
          </cell>
          <cell r="M677">
            <v>63946384</v>
          </cell>
          <cell r="N677">
            <v>2</v>
          </cell>
          <cell r="O677">
            <v>159865960</v>
          </cell>
          <cell r="P677">
            <v>0</v>
          </cell>
          <cell r="Q677">
            <v>127892768</v>
          </cell>
          <cell r="R677">
            <v>127892768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X677">
            <v>319731920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PAICOL</v>
          </cell>
          <cell r="E678">
            <v>8911801944</v>
          </cell>
          <cell r="G678" t="str">
            <v>No. 4091 del 16-noviembre-2016</v>
          </cell>
          <cell r="H678" t="str">
            <v>No. 3025 del 18-09-2017</v>
          </cell>
          <cell r="I678">
            <v>121715604</v>
          </cell>
          <cell r="K678">
            <v>121715604</v>
          </cell>
          <cell r="L678">
            <v>10142967</v>
          </cell>
          <cell r="M678">
            <v>0</v>
          </cell>
          <cell r="N678">
            <v>0</v>
          </cell>
          <cell r="O678">
            <v>50714835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101429670</v>
          </cell>
          <cell r="V678">
            <v>10142967</v>
          </cell>
          <cell r="X678">
            <v>111572637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PALERMO</v>
          </cell>
          <cell r="E679">
            <v>8911800219</v>
          </cell>
          <cell r="I679">
            <v>507476032</v>
          </cell>
          <cell r="K679">
            <v>507476032</v>
          </cell>
          <cell r="L679">
            <v>42289669</v>
          </cell>
          <cell r="M679">
            <v>84579338</v>
          </cell>
          <cell r="N679">
            <v>2</v>
          </cell>
          <cell r="O679">
            <v>211448345</v>
          </cell>
          <cell r="P679">
            <v>0</v>
          </cell>
          <cell r="Q679">
            <v>169158676</v>
          </cell>
          <cell r="R679">
            <v>169158676</v>
          </cell>
          <cell r="S679">
            <v>0</v>
          </cell>
          <cell r="T679">
            <v>0</v>
          </cell>
          <cell r="U679">
            <v>0</v>
          </cell>
          <cell r="V679">
            <v>42289669</v>
          </cell>
          <cell r="X679">
            <v>465186359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PALESTINA</v>
          </cell>
          <cell r="E680">
            <v>8911027641</v>
          </cell>
          <cell r="I680">
            <v>330655400</v>
          </cell>
          <cell r="K680">
            <v>330655400</v>
          </cell>
          <cell r="L680">
            <v>27554617</v>
          </cell>
          <cell r="M680">
            <v>55109234</v>
          </cell>
          <cell r="N680">
            <v>2</v>
          </cell>
          <cell r="O680">
            <v>137773085</v>
          </cell>
          <cell r="P680">
            <v>0</v>
          </cell>
          <cell r="Q680">
            <v>110218468</v>
          </cell>
          <cell r="R680">
            <v>110218468</v>
          </cell>
          <cell r="S680">
            <v>0</v>
          </cell>
          <cell r="T680">
            <v>0</v>
          </cell>
          <cell r="U680">
            <v>0</v>
          </cell>
          <cell r="V680">
            <v>27554617</v>
          </cell>
          <cell r="X680">
            <v>303100787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PITAL</v>
          </cell>
          <cell r="E681">
            <v>8911801990</v>
          </cell>
          <cell r="I681">
            <v>349680440</v>
          </cell>
          <cell r="K681">
            <v>349680440</v>
          </cell>
          <cell r="L681">
            <v>29140037</v>
          </cell>
          <cell r="M681">
            <v>58280074</v>
          </cell>
          <cell r="N681">
            <v>2</v>
          </cell>
          <cell r="O681">
            <v>145700185</v>
          </cell>
          <cell r="P681">
            <v>0</v>
          </cell>
          <cell r="Q681">
            <v>116560148</v>
          </cell>
          <cell r="R681">
            <v>116560148</v>
          </cell>
          <cell r="S681">
            <v>0</v>
          </cell>
          <cell r="T681">
            <v>0</v>
          </cell>
          <cell r="U681">
            <v>0</v>
          </cell>
          <cell r="V681">
            <v>29140037</v>
          </cell>
          <cell r="X681">
            <v>320540407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RIVERA</v>
          </cell>
          <cell r="E682">
            <v>8911800409</v>
          </cell>
          <cell r="I682">
            <v>443033072</v>
          </cell>
          <cell r="K682">
            <v>443033072</v>
          </cell>
          <cell r="L682">
            <v>36919423</v>
          </cell>
          <cell r="M682">
            <v>73838846</v>
          </cell>
          <cell r="N682">
            <v>2</v>
          </cell>
          <cell r="O682">
            <v>184597115</v>
          </cell>
          <cell r="P682">
            <v>0</v>
          </cell>
          <cell r="Q682">
            <v>147677692</v>
          </cell>
          <cell r="R682">
            <v>147677692</v>
          </cell>
          <cell r="S682">
            <v>0</v>
          </cell>
          <cell r="T682">
            <v>0</v>
          </cell>
          <cell r="U682">
            <v>0</v>
          </cell>
          <cell r="V682">
            <v>36919423</v>
          </cell>
          <cell r="X682">
            <v>406113653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SALADOBLANCO</v>
          </cell>
          <cell r="E683">
            <v>8911801801</v>
          </cell>
          <cell r="I683">
            <v>298223984</v>
          </cell>
          <cell r="K683">
            <v>298223984</v>
          </cell>
          <cell r="L683">
            <v>24851999</v>
          </cell>
          <cell r="M683">
            <v>49703998</v>
          </cell>
          <cell r="N683">
            <v>2</v>
          </cell>
          <cell r="O683">
            <v>124259995</v>
          </cell>
          <cell r="P683">
            <v>0</v>
          </cell>
          <cell r="Q683">
            <v>99407996</v>
          </cell>
          <cell r="R683">
            <v>99407996</v>
          </cell>
          <cell r="S683">
            <v>0</v>
          </cell>
          <cell r="T683">
            <v>0</v>
          </cell>
          <cell r="U683">
            <v>0</v>
          </cell>
          <cell r="V683">
            <v>24851999</v>
          </cell>
          <cell r="X683">
            <v>273371989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SAN AGUSTIN</v>
          </cell>
          <cell r="E684">
            <v>8911800566</v>
          </cell>
          <cell r="I684">
            <v>677289616</v>
          </cell>
          <cell r="K684">
            <v>677289616</v>
          </cell>
          <cell r="L684">
            <v>56440801</v>
          </cell>
          <cell r="M684">
            <v>112881602</v>
          </cell>
          <cell r="N684">
            <v>2</v>
          </cell>
          <cell r="O684">
            <v>282204005</v>
          </cell>
          <cell r="P684">
            <v>0</v>
          </cell>
          <cell r="Q684">
            <v>225763204</v>
          </cell>
          <cell r="R684">
            <v>225763204</v>
          </cell>
          <cell r="S684">
            <v>0</v>
          </cell>
          <cell r="T684">
            <v>0</v>
          </cell>
          <cell r="U684">
            <v>0</v>
          </cell>
          <cell r="V684">
            <v>56440801</v>
          </cell>
          <cell r="X684">
            <v>620848811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SANTA MARIA</v>
          </cell>
          <cell r="E685">
            <v>8911800763</v>
          </cell>
          <cell r="I685">
            <v>254429504</v>
          </cell>
          <cell r="K685">
            <v>254429504</v>
          </cell>
          <cell r="L685">
            <v>21202459</v>
          </cell>
          <cell r="M685">
            <v>42404918</v>
          </cell>
          <cell r="N685">
            <v>2</v>
          </cell>
          <cell r="O685">
            <v>106012295</v>
          </cell>
          <cell r="P685">
            <v>0</v>
          </cell>
          <cell r="Q685">
            <v>84809836</v>
          </cell>
          <cell r="R685">
            <v>84809836</v>
          </cell>
          <cell r="S685">
            <v>0</v>
          </cell>
          <cell r="T685">
            <v>0</v>
          </cell>
          <cell r="U685">
            <v>0</v>
          </cell>
          <cell r="V685">
            <v>21202459</v>
          </cell>
          <cell r="X685">
            <v>233227049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SUAZA</v>
          </cell>
          <cell r="E686">
            <v>8911801912</v>
          </cell>
          <cell r="I686">
            <v>481018288</v>
          </cell>
          <cell r="K686">
            <v>481018288</v>
          </cell>
          <cell r="L686">
            <v>40084857</v>
          </cell>
          <cell r="M686">
            <v>80169714</v>
          </cell>
          <cell r="N686">
            <v>2</v>
          </cell>
          <cell r="O686">
            <v>200424285</v>
          </cell>
          <cell r="P686">
            <v>0</v>
          </cell>
          <cell r="Q686">
            <v>160339428</v>
          </cell>
          <cell r="R686">
            <v>160339428</v>
          </cell>
          <cell r="S686">
            <v>0</v>
          </cell>
          <cell r="T686">
            <v>0</v>
          </cell>
          <cell r="U686">
            <v>0</v>
          </cell>
          <cell r="V686">
            <v>40084857</v>
          </cell>
          <cell r="X686">
            <v>440933427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TARQUI</v>
          </cell>
          <cell r="E687">
            <v>8911802111</v>
          </cell>
          <cell r="I687">
            <v>519073840</v>
          </cell>
          <cell r="K687">
            <v>519073840</v>
          </cell>
          <cell r="L687">
            <v>43256153</v>
          </cell>
          <cell r="M687">
            <v>86512306</v>
          </cell>
          <cell r="N687">
            <v>2</v>
          </cell>
          <cell r="O687">
            <v>216280765</v>
          </cell>
          <cell r="P687">
            <v>0</v>
          </cell>
          <cell r="Q687">
            <v>173024612</v>
          </cell>
          <cell r="R687">
            <v>173024612</v>
          </cell>
          <cell r="S687">
            <v>0</v>
          </cell>
          <cell r="T687">
            <v>0</v>
          </cell>
          <cell r="U687">
            <v>0</v>
          </cell>
          <cell r="V687">
            <v>43256153</v>
          </cell>
          <cell r="X687">
            <v>475817683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TESALIA</v>
          </cell>
          <cell r="E688">
            <v>8000971766</v>
          </cell>
          <cell r="I688">
            <v>190878368</v>
          </cell>
          <cell r="K688">
            <v>190878368</v>
          </cell>
          <cell r="L688">
            <v>15906531</v>
          </cell>
          <cell r="M688">
            <v>31813062</v>
          </cell>
          <cell r="N688">
            <v>2</v>
          </cell>
          <cell r="O688">
            <v>79532655</v>
          </cell>
          <cell r="P688">
            <v>0</v>
          </cell>
          <cell r="Q688">
            <v>63626124</v>
          </cell>
          <cell r="R688">
            <v>63626124</v>
          </cell>
          <cell r="S688">
            <v>0</v>
          </cell>
          <cell r="T688">
            <v>0</v>
          </cell>
          <cell r="U688">
            <v>0</v>
          </cell>
          <cell r="V688">
            <v>15906531</v>
          </cell>
          <cell r="X688">
            <v>174971841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TELLO</v>
          </cell>
          <cell r="E689">
            <v>8911801270</v>
          </cell>
          <cell r="I689">
            <v>301017608</v>
          </cell>
          <cell r="K689">
            <v>301017608</v>
          </cell>
          <cell r="L689">
            <v>25084801</v>
          </cell>
          <cell r="M689">
            <v>50169602</v>
          </cell>
          <cell r="N689">
            <v>2</v>
          </cell>
          <cell r="O689">
            <v>125424005</v>
          </cell>
          <cell r="P689">
            <v>0</v>
          </cell>
          <cell r="Q689">
            <v>100339204</v>
          </cell>
          <cell r="R689">
            <v>100339204</v>
          </cell>
          <cell r="S689">
            <v>0</v>
          </cell>
          <cell r="T689">
            <v>0</v>
          </cell>
          <cell r="U689">
            <v>0</v>
          </cell>
          <cell r="V689">
            <v>25084801</v>
          </cell>
          <cell r="X689">
            <v>275932811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TERUEL</v>
          </cell>
          <cell r="E690">
            <v>8911801819</v>
          </cell>
          <cell r="I690">
            <v>168035564</v>
          </cell>
          <cell r="K690">
            <v>168035564</v>
          </cell>
          <cell r="L690">
            <v>14002964</v>
          </cell>
          <cell r="M690">
            <v>28005928</v>
          </cell>
          <cell r="N690">
            <v>2</v>
          </cell>
          <cell r="O690">
            <v>70014820</v>
          </cell>
          <cell r="P690">
            <v>0</v>
          </cell>
          <cell r="Q690">
            <v>56011856</v>
          </cell>
          <cell r="R690">
            <v>56011856</v>
          </cell>
          <cell r="S690">
            <v>0</v>
          </cell>
          <cell r="T690">
            <v>0</v>
          </cell>
          <cell r="U690">
            <v>0</v>
          </cell>
          <cell r="V690">
            <v>14002964</v>
          </cell>
          <cell r="X690">
            <v>154032604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TIMANA</v>
          </cell>
          <cell r="E691">
            <v>8911801826</v>
          </cell>
          <cell r="I691">
            <v>417319664</v>
          </cell>
          <cell r="K691">
            <v>417319664</v>
          </cell>
          <cell r="L691">
            <v>34776639</v>
          </cell>
          <cell r="M691">
            <v>69553278</v>
          </cell>
          <cell r="N691">
            <v>2</v>
          </cell>
          <cell r="O691">
            <v>173883195</v>
          </cell>
          <cell r="P691">
            <v>0</v>
          </cell>
          <cell r="Q691">
            <v>139106556</v>
          </cell>
          <cell r="R691">
            <v>139106556</v>
          </cell>
          <cell r="S691">
            <v>0</v>
          </cell>
          <cell r="T691">
            <v>0</v>
          </cell>
          <cell r="U691">
            <v>0</v>
          </cell>
          <cell r="V691">
            <v>34776639</v>
          </cell>
          <cell r="X691">
            <v>382543029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VILLA VIEJA</v>
          </cell>
          <cell r="E692">
            <v>8911801872</v>
          </cell>
          <cell r="G692" t="str">
            <v>No. 4091 del 16-noviembre-2016</v>
          </cell>
          <cell r="H692" t="str">
            <v>No. 2756 del 31-08-2017</v>
          </cell>
          <cell r="I692">
            <v>116420397</v>
          </cell>
          <cell r="K692">
            <v>116420397</v>
          </cell>
          <cell r="L692">
            <v>9701700</v>
          </cell>
          <cell r="M692">
            <v>0</v>
          </cell>
          <cell r="N692">
            <v>0</v>
          </cell>
          <cell r="O692">
            <v>48508500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87315300</v>
          </cell>
          <cell r="U692">
            <v>9701700</v>
          </cell>
          <cell r="V692">
            <v>9701700</v>
          </cell>
          <cell r="X692">
            <v>106718700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YAGUARA</v>
          </cell>
          <cell r="E693">
            <v>8000971806</v>
          </cell>
          <cell r="I693">
            <v>136052024</v>
          </cell>
          <cell r="K693">
            <v>136052024</v>
          </cell>
          <cell r="L693">
            <v>11337669</v>
          </cell>
          <cell r="M693">
            <v>22675338</v>
          </cell>
          <cell r="N693">
            <v>2</v>
          </cell>
          <cell r="O693">
            <v>56688345</v>
          </cell>
          <cell r="P693">
            <v>0</v>
          </cell>
          <cell r="Q693">
            <v>45350676</v>
          </cell>
          <cell r="R693">
            <v>45350676</v>
          </cell>
          <cell r="S693">
            <v>0</v>
          </cell>
          <cell r="T693">
            <v>0</v>
          </cell>
          <cell r="U693">
            <v>0</v>
          </cell>
          <cell r="V693">
            <v>11337669</v>
          </cell>
          <cell r="X693">
            <v>124714359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NEIVA</v>
          </cell>
          <cell r="E694">
            <v>8911800091</v>
          </cell>
          <cell r="F694" t="str">
            <v>CERTIFICADO</v>
          </cell>
          <cell r="I694">
            <v>3899010944</v>
          </cell>
          <cell r="K694">
            <v>3899010944</v>
          </cell>
          <cell r="L694">
            <v>324917579</v>
          </cell>
          <cell r="M694">
            <v>974752737</v>
          </cell>
          <cell r="N694">
            <v>3</v>
          </cell>
          <cell r="O694">
            <v>1624587895</v>
          </cell>
          <cell r="P694">
            <v>649835158</v>
          </cell>
          <cell r="Q694">
            <v>324917579</v>
          </cell>
          <cell r="R694">
            <v>324917579</v>
          </cell>
          <cell r="S694">
            <v>324917579</v>
          </cell>
          <cell r="T694">
            <v>324917579</v>
          </cell>
          <cell r="U694">
            <v>324917579</v>
          </cell>
          <cell r="V694">
            <v>324917579</v>
          </cell>
          <cell r="X694">
            <v>3574093369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PITALITO</v>
          </cell>
          <cell r="E695">
            <v>8911800770</v>
          </cell>
          <cell r="F695" t="str">
            <v>CERTIFICADO</v>
          </cell>
          <cell r="I695">
            <v>2801082368</v>
          </cell>
          <cell r="K695">
            <v>2801082368</v>
          </cell>
          <cell r="L695">
            <v>233423531</v>
          </cell>
          <cell r="M695">
            <v>933694124</v>
          </cell>
          <cell r="N695">
            <v>4</v>
          </cell>
          <cell r="O695">
            <v>1167117655</v>
          </cell>
          <cell r="P695">
            <v>233423531</v>
          </cell>
          <cell r="Q695">
            <v>233423531</v>
          </cell>
          <cell r="R695">
            <v>233423531</v>
          </cell>
          <cell r="S695">
            <v>233423531</v>
          </cell>
          <cell r="T695">
            <v>233423531</v>
          </cell>
          <cell r="U695">
            <v>233423531</v>
          </cell>
          <cell r="V695">
            <v>233423531</v>
          </cell>
          <cell r="X695">
            <v>2567658841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RIOHACHA</v>
          </cell>
          <cell r="E696">
            <v>8921150072</v>
          </cell>
          <cell r="F696" t="str">
            <v>CERTIFICADO</v>
          </cell>
          <cell r="I696">
            <v>5728548096</v>
          </cell>
          <cell r="K696">
            <v>5728548096</v>
          </cell>
          <cell r="L696">
            <v>477379008</v>
          </cell>
          <cell r="M696">
            <v>1432137024</v>
          </cell>
          <cell r="N696">
            <v>3</v>
          </cell>
          <cell r="O696">
            <v>2386895040</v>
          </cell>
          <cell r="P696">
            <v>954758016</v>
          </cell>
          <cell r="Q696">
            <v>477379008</v>
          </cell>
          <cell r="R696">
            <v>477379008</v>
          </cell>
          <cell r="S696">
            <v>477379008</v>
          </cell>
          <cell r="T696">
            <v>477379008</v>
          </cell>
          <cell r="U696">
            <v>477379008</v>
          </cell>
          <cell r="V696">
            <v>477379008</v>
          </cell>
          <cell r="X696">
            <v>5251169088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MAICAO</v>
          </cell>
          <cell r="E697">
            <v>8921200209</v>
          </cell>
          <cell r="F697" t="str">
            <v>CERTIFICADO</v>
          </cell>
          <cell r="I697">
            <v>5590144640</v>
          </cell>
          <cell r="K697">
            <v>5590144640</v>
          </cell>
          <cell r="L697">
            <v>465845387</v>
          </cell>
          <cell r="M697">
            <v>1397536161</v>
          </cell>
          <cell r="N697">
            <v>3</v>
          </cell>
          <cell r="O697">
            <v>2329226935</v>
          </cell>
          <cell r="P697">
            <v>931690774</v>
          </cell>
          <cell r="Q697">
            <v>465845387</v>
          </cell>
          <cell r="R697">
            <v>465845387</v>
          </cell>
          <cell r="S697">
            <v>465845387</v>
          </cell>
          <cell r="T697">
            <v>465845387</v>
          </cell>
          <cell r="U697">
            <v>465845387</v>
          </cell>
          <cell r="V697">
            <v>465845387</v>
          </cell>
          <cell r="X697">
            <v>5124299257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URIBIA</v>
          </cell>
          <cell r="E698">
            <v>8921151554</v>
          </cell>
          <cell r="F698" t="str">
            <v>CERTIFICADO</v>
          </cell>
          <cell r="I698">
            <v>6132248576</v>
          </cell>
          <cell r="K698">
            <v>6132248576</v>
          </cell>
          <cell r="L698">
            <v>511020715</v>
          </cell>
          <cell r="M698">
            <v>1533062145</v>
          </cell>
          <cell r="N698">
            <v>3</v>
          </cell>
          <cell r="O698">
            <v>2555103575</v>
          </cell>
          <cell r="P698">
            <v>1022041430</v>
          </cell>
          <cell r="Q698">
            <v>511020715</v>
          </cell>
          <cell r="R698">
            <v>511020715</v>
          </cell>
          <cell r="S698">
            <v>511020715</v>
          </cell>
          <cell r="T698">
            <v>511020715</v>
          </cell>
          <cell r="U698">
            <v>511020715</v>
          </cell>
          <cell r="V698">
            <v>511020715</v>
          </cell>
          <cell r="X698">
            <v>5621227865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ALGARROBO</v>
          </cell>
          <cell r="E699">
            <v>8190032190</v>
          </cell>
          <cell r="I699">
            <v>520839408</v>
          </cell>
          <cell r="K699">
            <v>520839408</v>
          </cell>
          <cell r="L699">
            <v>43403284</v>
          </cell>
          <cell r="M699">
            <v>173613136</v>
          </cell>
          <cell r="N699">
            <v>4</v>
          </cell>
          <cell r="O699">
            <v>217016420</v>
          </cell>
          <cell r="P699">
            <v>43403284</v>
          </cell>
          <cell r="Q699">
            <v>43403284</v>
          </cell>
          <cell r="R699">
            <v>43403284</v>
          </cell>
          <cell r="S699">
            <v>43403284</v>
          </cell>
          <cell r="T699">
            <v>43403284</v>
          </cell>
          <cell r="U699">
            <v>43403284</v>
          </cell>
          <cell r="V699">
            <v>43403284</v>
          </cell>
          <cell r="X699">
            <v>477436124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ARACATACA</v>
          </cell>
          <cell r="E700">
            <v>8917800410</v>
          </cell>
          <cell r="I700">
            <v>1452031072</v>
          </cell>
          <cell r="K700">
            <v>1452031072</v>
          </cell>
          <cell r="L700">
            <v>121002589</v>
          </cell>
          <cell r="M700">
            <v>484010356</v>
          </cell>
          <cell r="N700">
            <v>4</v>
          </cell>
          <cell r="O700">
            <v>605012945</v>
          </cell>
          <cell r="P700">
            <v>121002589</v>
          </cell>
          <cell r="Q700">
            <v>121002589</v>
          </cell>
          <cell r="R700">
            <v>121002589</v>
          </cell>
          <cell r="S700">
            <v>121002589</v>
          </cell>
          <cell r="T700">
            <v>121002589</v>
          </cell>
          <cell r="U700">
            <v>121002589</v>
          </cell>
          <cell r="V700">
            <v>121002589</v>
          </cell>
          <cell r="X700">
            <v>1331028479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ARIGUANI</v>
          </cell>
          <cell r="E701">
            <v>8917021867</v>
          </cell>
          <cell r="I701">
            <v>984298416</v>
          </cell>
          <cell r="K701">
            <v>984298416</v>
          </cell>
          <cell r="L701">
            <v>82024868</v>
          </cell>
          <cell r="M701">
            <v>328099472</v>
          </cell>
          <cell r="N701">
            <v>4</v>
          </cell>
          <cell r="O701">
            <v>410124340</v>
          </cell>
          <cell r="P701">
            <v>82024868</v>
          </cell>
          <cell r="Q701">
            <v>82024868</v>
          </cell>
          <cell r="R701">
            <v>82024868</v>
          </cell>
          <cell r="S701">
            <v>82024868</v>
          </cell>
          <cell r="T701">
            <v>82024868</v>
          </cell>
          <cell r="U701">
            <v>82024868</v>
          </cell>
          <cell r="V701">
            <v>82024868</v>
          </cell>
          <cell r="X701">
            <v>902273548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CERRO S.ANTONIO</v>
          </cell>
          <cell r="E702">
            <v>8917800428</v>
          </cell>
          <cell r="I702">
            <v>335830024</v>
          </cell>
          <cell r="K702">
            <v>335830024</v>
          </cell>
          <cell r="L702">
            <v>27985835</v>
          </cell>
          <cell r="M702">
            <v>111943340</v>
          </cell>
          <cell r="N702">
            <v>4</v>
          </cell>
          <cell r="O702">
            <v>139929175</v>
          </cell>
          <cell r="P702">
            <v>27985835</v>
          </cell>
          <cell r="Q702">
            <v>27985835</v>
          </cell>
          <cell r="R702">
            <v>27985835</v>
          </cell>
          <cell r="S702">
            <v>27985835</v>
          </cell>
          <cell r="T702">
            <v>27985835</v>
          </cell>
          <cell r="U702">
            <v>27985835</v>
          </cell>
          <cell r="V702">
            <v>27985835</v>
          </cell>
          <cell r="X702">
            <v>307844185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CHIBOLO</v>
          </cell>
          <cell r="E703">
            <v>8000719341</v>
          </cell>
          <cell r="I703">
            <v>900468384</v>
          </cell>
          <cell r="K703">
            <v>900468384</v>
          </cell>
          <cell r="L703">
            <v>75039032</v>
          </cell>
          <cell r="M703">
            <v>300156128</v>
          </cell>
          <cell r="N703">
            <v>4</v>
          </cell>
          <cell r="O703">
            <v>375195160</v>
          </cell>
          <cell r="P703">
            <v>75039032</v>
          </cell>
          <cell r="Q703">
            <v>75039032</v>
          </cell>
          <cell r="R703">
            <v>75039032</v>
          </cell>
          <cell r="S703">
            <v>75039032</v>
          </cell>
          <cell r="T703">
            <v>75039032</v>
          </cell>
          <cell r="U703">
            <v>75039032</v>
          </cell>
          <cell r="V703">
            <v>75039032</v>
          </cell>
          <cell r="X703">
            <v>825429352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CONCORDIA</v>
          </cell>
          <cell r="E704">
            <v>8190032255</v>
          </cell>
          <cell r="I704">
            <v>466317184</v>
          </cell>
          <cell r="K704">
            <v>466317184</v>
          </cell>
          <cell r="L704">
            <v>38859765</v>
          </cell>
          <cell r="M704">
            <v>155439060</v>
          </cell>
          <cell r="N704">
            <v>4</v>
          </cell>
          <cell r="O704">
            <v>194298825</v>
          </cell>
          <cell r="P704">
            <v>38859765</v>
          </cell>
          <cell r="Q704">
            <v>38859765</v>
          </cell>
          <cell r="R704">
            <v>38859765</v>
          </cell>
          <cell r="S704">
            <v>38859765</v>
          </cell>
          <cell r="T704">
            <v>38859765</v>
          </cell>
          <cell r="U704">
            <v>38859765</v>
          </cell>
          <cell r="V704">
            <v>38859765</v>
          </cell>
          <cell r="X704">
            <v>427457415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EL BANCO</v>
          </cell>
          <cell r="E705">
            <v>8917800442</v>
          </cell>
          <cell r="I705">
            <v>2692764864</v>
          </cell>
          <cell r="K705">
            <v>2692764864</v>
          </cell>
          <cell r="L705">
            <v>224397072</v>
          </cell>
          <cell r="M705">
            <v>897588288</v>
          </cell>
          <cell r="N705">
            <v>4</v>
          </cell>
          <cell r="O705">
            <v>1121985360</v>
          </cell>
          <cell r="P705">
            <v>224397072</v>
          </cell>
          <cell r="Q705">
            <v>224397072</v>
          </cell>
          <cell r="R705">
            <v>224397072</v>
          </cell>
          <cell r="S705">
            <v>224397072</v>
          </cell>
          <cell r="T705">
            <v>224397072</v>
          </cell>
          <cell r="U705">
            <v>224397072</v>
          </cell>
          <cell r="V705">
            <v>224397072</v>
          </cell>
          <cell r="X705">
            <v>2468367792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EL PIÑON</v>
          </cell>
          <cell r="E706">
            <v>8917800499</v>
          </cell>
          <cell r="I706">
            <v>687652016</v>
          </cell>
          <cell r="K706">
            <v>687652016</v>
          </cell>
          <cell r="L706">
            <v>57304335</v>
          </cell>
          <cell r="M706">
            <v>229217340</v>
          </cell>
          <cell r="N706">
            <v>4</v>
          </cell>
          <cell r="O706">
            <v>286521675</v>
          </cell>
          <cell r="P706">
            <v>57304335</v>
          </cell>
          <cell r="Q706">
            <v>57304335</v>
          </cell>
          <cell r="R706">
            <v>57304335</v>
          </cell>
          <cell r="S706">
            <v>57304335</v>
          </cell>
          <cell r="T706">
            <v>57304335</v>
          </cell>
          <cell r="U706">
            <v>57304335</v>
          </cell>
          <cell r="V706">
            <v>57304335</v>
          </cell>
          <cell r="X706">
            <v>630347685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EL RETEN</v>
          </cell>
          <cell r="E707">
            <v>8190009259</v>
          </cell>
          <cell r="I707">
            <v>911057744</v>
          </cell>
          <cell r="K707">
            <v>911057744</v>
          </cell>
          <cell r="L707">
            <v>75921479</v>
          </cell>
          <cell r="M707">
            <v>303685916</v>
          </cell>
          <cell r="N707">
            <v>4</v>
          </cell>
          <cell r="O707">
            <v>379607395</v>
          </cell>
          <cell r="P707">
            <v>75921479</v>
          </cell>
          <cell r="Q707">
            <v>75921479</v>
          </cell>
          <cell r="R707">
            <v>75921479</v>
          </cell>
          <cell r="S707">
            <v>75921479</v>
          </cell>
          <cell r="T707">
            <v>75921479</v>
          </cell>
          <cell r="U707">
            <v>75921479</v>
          </cell>
          <cell r="V707">
            <v>75921479</v>
          </cell>
          <cell r="X707">
            <v>835136269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FUNDACION</v>
          </cell>
          <cell r="E708">
            <v>8917800451</v>
          </cell>
          <cell r="I708">
            <v>2238302208</v>
          </cell>
          <cell r="K708">
            <v>2238302208</v>
          </cell>
          <cell r="L708">
            <v>186525184</v>
          </cell>
          <cell r="M708">
            <v>746100736</v>
          </cell>
          <cell r="N708">
            <v>4</v>
          </cell>
          <cell r="O708">
            <v>932625920</v>
          </cell>
          <cell r="P708">
            <v>186525184</v>
          </cell>
          <cell r="Q708">
            <v>186525184</v>
          </cell>
          <cell r="R708">
            <v>186525184</v>
          </cell>
          <cell r="S708">
            <v>186525184</v>
          </cell>
          <cell r="T708">
            <v>186525184</v>
          </cell>
          <cell r="U708">
            <v>186525184</v>
          </cell>
          <cell r="V708">
            <v>186525184</v>
          </cell>
          <cell r="X708">
            <v>2051777024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GUAMAL</v>
          </cell>
          <cell r="E709">
            <v>8917800474</v>
          </cell>
          <cell r="I709">
            <v>1311336256</v>
          </cell>
          <cell r="K709">
            <v>1311336256</v>
          </cell>
          <cell r="L709">
            <v>109278021</v>
          </cell>
          <cell r="M709">
            <v>437112084</v>
          </cell>
          <cell r="N709">
            <v>4</v>
          </cell>
          <cell r="O709">
            <v>546390105</v>
          </cell>
          <cell r="P709">
            <v>109278021</v>
          </cell>
          <cell r="Q709">
            <v>109278021</v>
          </cell>
          <cell r="R709">
            <v>109278021</v>
          </cell>
          <cell r="S709">
            <v>109278021</v>
          </cell>
          <cell r="T709">
            <v>109278021</v>
          </cell>
          <cell r="U709">
            <v>109278021</v>
          </cell>
          <cell r="V709">
            <v>109278021</v>
          </cell>
          <cell r="X709">
            <v>1202058231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NUEVA GRANADA</v>
          </cell>
          <cell r="E710">
            <v>8190038490</v>
          </cell>
          <cell r="I710">
            <v>1074628864</v>
          </cell>
          <cell r="K710">
            <v>1074628864</v>
          </cell>
          <cell r="L710">
            <v>89552405</v>
          </cell>
          <cell r="M710">
            <v>358209620</v>
          </cell>
          <cell r="N710">
            <v>4</v>
          </cell>
          <cell r="O710">
            <v>447762025</v>
          </cell>
          <cell r="P710">
            <v>89552405</v>
          </cell>
          <cell r="Q710">
            <v>89552405</v>
          </cell>
          <cell r="R710">
            <v>89552405</v>
          </cell>
          <cell r="S710">
            <v>89552405</v>
          </cell>
          <cell r="T710">
            <v>89552405</v>
          </cell>
          <cell r="U710">
            <v>89552405</v>
          </cell>
          <cell r="V710">
            <v>89552405</v>
          </cell>
          <cell r="X710">
            <v>985076455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PEDRAZA</v>
          </cell>
          <cell r="E711">
            <v>8917800481</v>
          </cell>
          <cell r="I711">
            <v>375639680</v>
          </cell>
          <cell r="K711">
            <v>375639680</v>
          </cell>
          <cell r="L711">
            <v>31303307</v>
          </cell>
          <cell r="M711">
            <v>125213228</v>
          </cell>
          <cell r="N711">
            <v>4</v>
          </cell>
          <cell r="O711">
            <v>156516535</v>
          </cell>
          <cell r="P711">
            <v>31303307</v>
          </cell>
          <cell r="Q711">
            <v>31303307</v>
          </cell>
          <cell r="R711">
            <v>31303307</v>
          </cell>
          <cell r="S711">
            <v>31303307</v>
          </cell>
          <cell r="T711">
            <v>31303307</v>
          </cell>
          <cell r="U711">
            <v>31303307</v>
          </cell>
          <cell r="V711">
            <v>31303307</v>
          </cell>
          <cell r="X711">
            <v>344336377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PIJIÑO DEL CARMEN</v>
          </cell>
          <cell r="E712">
            <v>8190009850</v>
          </cell>
          <cell r="I712">
            <v>741171888</v>
          </cell>
          <cell r="K712">
            <v>741171888</v>
          </cell>
          <cell r="L712">
            <v>61764324</v>
          </cell>
          <cell r="M712">
            <v>247057296</v>
          </cell>
          <cell r="N712">
            <v>4</v>
          </cell>
          <cell r="O712">
            <v>308821620</v>
          </cell>
          <cell r="P712">
            <v>61764324</v>
          </cell>
          <cell r="Q712">
            <v>61764324</v>
          </cell>
          <cell r="R712">
            <v>61764324</v>
          </cell>
          <cell r="S712">
            <v>61764324</v>
          </cell>
          <cell r="T712">
            <v>61764324</v>
          </cell>
          <cell r="U712">
            <v>61764324</v>
          </cell>
          <cell r="V712">
            <v>61764324</v>
          </cell>
          <cell r="X712">
            <v>679407564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PIVIJAY</v>
          </cell>
          <cell r="E713">
            <v>8917800507</v>
          </cell>
          <cell r="I713">
            <v>1161912512</v>
          </cell>
          <cell r="K713">
            <v>1161912512</v>
          </cell>
          <cell r="L713">
            <v>96826043</v>
          </cell>
          <cell r="M713">
            <v>387304172</v>
          </cell>
          <cell r="N713">
            <v>4</v>
          </cell>
          <cell r="O713">
            <v>484130215</v>
          </cell>
          <cell r="P713">
            <v>96826043</v>
          </cell>
          <cell r="Q713">
            <v>96826043</v>
          </cell>
          <cell r="R713">
            <v>96826043</v>
          </cell>
          <cell r="S713">
            <v>96826043</v>
          </cell>
          <cell r="T713">
            <v>96826043</v>
          </cell>
          <cell r="U713">
            <v>96826043</v>
          </cell>
          <cell r="V713">
            <v>96826043</v>
          </cell>
          <cell r="X713">
            <v>1065086473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PLATO</v>
          </cell>
          <cell r="E714">
            <v>8917800514</v>
          </cell>
          <cell r="I714">
            <v>2409674112</v>
          </cell>
          <cell r="K714">
            <v>2409674112</v>
          </cell>
          <cell r="L714">
            <v>200806176</v>
          </cell>
          <cell r="M714">
            <v>803224704</v>
          </cell>
          <cell r="N714">
            <v>4</v>
          </cell>
          <cell r="O714">
            <v>1004030880</v>
          </cell>
          <cell r="P714">
            <v>200806176</v>
          </cell>
          <cell r="Q714">
            <v>200806176</v>
          </cell>
          <cell r="R714">
            <v>200806176</v>
          </cell>
          <cell r="S714">
            <v>200806176</v>
          </cell>
          <cell r="T714">
            <v>200806176</v>
          </cell>
          <cell r="U714">
            <v>200806176</v>
          </cell>
          <cell r="V714">
            <v>200806176</v>
          </cell>
          <cell r="X714">
            <v>2208867936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PUEBLO VIEJO</v>
          </cell>
          <cell r="E715">
            <v>8917030451</v>
          </cell>
          <cell r="I715">
            <v>964023136</v>
          </cell>
          <cell r="K715">
            <v>964023136</v>
          </cell>
          <cell r="L715">
            <v>80335261</v>
          </cell>
          <cell r="M715">
            <v>321341044</v>
          </cell>
          <cell r="N715">
            <v>4</v>
          </cell>
          <cell r="O715">
            <v>401676305</v>
          </cell>
          <cell r="P715">
            <v>80335261</v>
          </cell>
          <cell r="Q715">
            <v>80335261</v>
          </cell>
          <cell r="R715">
            <v>80335261</v>
          </cell>
          <cell r="S715">
            <v>80335261</v>
          </cell>
          <cell r="T715">
            <v>80335261</v>
          </cell>
          <cell r="U715">
            <v>80335261</v>
          </cell>
          <cell r="V715">
            <v>80335261</v>
          </cell>
          <cell r="X715">
            <v>883687871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REMOLINO</v>
          </cell>
          <cell r="E716">
            <v>8917800521</v>
          </cell>
          <cell r="I716">
            <v>294829520</v>
          </cell>
          <cell r="K716">
            <v>294829520</v>
          </cell>
          <cell r="L716">
            <v>24569127</v>
          </cell>
          <cell r="M716">
            <v>98276508</v>
          </cell>
          <cell r="N716">
            <v>4</v>
          </cell>
          <cell r="O716">
            <v>122845635</v>
          </cell>
          <cell r="P716">
            <v>24569127</v>
          </cell>
          <cell r="Q716">
            <v>24569127</v>
          </cell>
          <cell r="R716">
            <v>24569127</v>
          </cell>
          <cell r="S716">
            <v>24569127</v>
          </cell>
          <cell r="T716">
            <v>24569127</v>
          </cell>
          <cell r="U716">
            <v>24569127</v>
          </cell>
          <cell r="V716">
            <v>24569127</v>
          </cell>
          <cell r="X716">
            <v>270260397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SABANAS DE SAN ANGEL</v>
          </cell>
          <cell r="E717">
            <v>8190032248</v>
          </cell>
          <cell r="I717">
            <v>718460224</v>
          </cell>
          <cell r="K717">
            <v>718460224</v>
          </cell>
          <cell r="L717">
            <v>59871685</v>
          </cell>
          <cell r="M717">
            <v>239486740</v>
          </cell>
          <cell r="N717">
            <v>4</v>
          </cell>
          <cell r="O717">
            <v>299358425</v>
          </cell>
          <cell r="P717">
            <v>59871685</v>
          </cell>
          <cell r="Q717">
            <v>59871685</v>
          </cell>
          <cell r="R717">
            <v>59871685</v>
          </cell>
          <cell r="S717">
            <v>59871685</v>
          </cell>
          <cell r="T717">
            <v>59871685</v>
          </cell>
          <cell r="U717">
            <v>59871685</v>
          </cell>
          <cell r="V717">
            <v>59871685</v>
          </cell>
          <cell r="X717">
            <v>658588535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SALAMINA</v>
          </cell>
          <cell r="E718">
            <v>8917800539</v>
          </cell>
          <cell r="I718">
            <v>291941992</v>
          </cell>
          <cell r="K718">
            <v>291941992</v>
          </cell>
          <cell r="L718">
            <v>24328499</v>
          </cell>
          <cell r="M718">
            <v>97313996</v>
          </cell>
          <cell r="N718">
            <v>4</v>
          </cell>
          <cell r="O718">
            <v>121642495</v>
          </cell>
          <cell r="P718">
            <v>24328499</v>
          </cell>
          <cell r="Q718">
            <v>24328499</v>
          </cell>
          <cell r="R718">
            <v>24328499</v>
          </cell>
          <cell r="S718">
            <v>24328499</v>
          </cell>
          <cell r="T718">
            <v>24328499</v>
          </cell>
          <cell r="U718">
            <v>24328499</v>
          </cell>
          <cell r="V718">
            <v>24328499</v>
          </cell>
          <cell r="X718">
            <v>267613489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SAN SEBASTIAN</v>
          </cell>
          <cell r="E719">
            <v>8917800546</v>
          </cell>
          <cell r="I719">
            <v>939099168</v>
          </cell>
          <cell r="K719">
            <v>939099168</v>
          </cell>
          <cell r="L719">
            <v>78258264</v>
          </cell>
          <cell r="M719">
            <v>313033056</v>
          </cell>
          <cell r="N719">
            <v>4</v>
          </cell>
          <cell r="O719">
            <v>391291320</v>
          </cell>
          <cell r="P719">
            <v>78258264</v>
          </cell>
          <cell r="Q719">
            <v>78258264</v>
          </cell>
          <cell r="R719">
            <v>78258264</v>
          </cell>
          <cell r="S719">
            <v>78258264</v>
          </cell>
          <cell r="T719">
            <v>78258264</v>
          </cell>
          <cell r="U719">
            <v>78258264</v>
          </cell>
          <cell r="V719">
            <v>78258264</v>
          </cell>
          <cell r="X719">
            <v>860840904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SAN ZENON</v>
          </cell>
          <cell r="E720">
            <v>8917800553</v>
          </cell>
          <cell r="G720" t="str">
            <v>No. 4091 del 16-noviembre-2016</v>
          </cell>
          <cell r="H720" t="str">
            <v>No. 2755 del 31-08-2017</v>
          </cell>
          <cell r="I720">
            <v>518956328</v>
          </cell>
          <cell r="K720">
            <v>518956328</v>
          </cell>
          <cell r="L720">
            <v>43246361</v>
          </cell>
          <cell r="M720">
            <v>0</v>
          </cell>
          <cell r="N720">
            <v>0</v>
          </cell>
          <cell r="O720">
            <v>216231805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389217249</v>
          </cell>
          <cell r="U720">
            <v>43246361</v>
          </cell>
          <cell r="V720">
            <v>43246361</v>
          </cell>
          <cell r="X720">
            <v>475709971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SANTA ANA</v>
          </cell>
          <cell r="E721">
            <v>8917800560</v>
          </cell>
          <cell r="I721">
            <v>1011232864</v>
          </cell>
          <cell r="K721">
            <v>1011232864</v>
          </cell>
          <cell r="L721">
            <v>84269405</v>
          </cell>
          <cell r="M721">
            <v>337077620</v>
          </cell>
          <cell r="N721">
            <v>4</v>
          </cell>
          <cell r="O721">
            <v>421347025</v>
          </cell>
          <cell r="P721">
            <v>84269405</v>
          </cell>
          <cell r="Q721">
            <v>84269405</v>
          </cell>
          <cell r="R721">
            <v>84269405</v>
          </cell>
          <cell r="S721">
            <v>84269405</v>
          </cell>
          <cell r="T721">
            <v>84269405</v>
          </cell>
          <cell r="U721">
            <v>84269405</v>
          </cell>
          <cell r="V721">
            <v>84269405</v>
          </cell>
          <cell r="X721">
            <v>926963455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SANTA BARBARA DE PINTO</v>
          </cell>
          <cell r="E722">
            <v>8190037629</v>
          </cell>
          <cell r="I722">
            <v>568385472</v>
          </cell>
          <cell r="K722">
            <v>568385472</v>
          </cell>
          <cell r="L722">
            <v>47365456</v>
          </cell>
          <cell r="M722">
            <v>189461824</v>
          </cell>
          <cell r="N722">
            <v>4</v>
          </cell>
          <cell r="O722">
            <v>236827280</v>
          </cell>
          <cell r="P722">
            <v>47365456</v>
          </cell>
          <cell r="Q722">
            <v>47365456</v>
          </cell>
          <cell r="R722">
            <v>47365456</v>
          </cell>
          <cell r="S722">
            <v>47365456</v>
          </cell>
          <cell r="T722">
            <v>47365456</v>
          </cell>
          <cell r="U722">
            <v>47365456</v>
          </cell>
          <cell r="V722">
            <v>47365456</v>
          </cell>
          <cell r="X722">
            <v>521020016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SITIONUEVO</v>
          </cell>
          <cell r="E723">
            <v>8917801039</v>
          </cell>
          <cell r="I723">
            <v>797940464</v>
          </cell>
          <cell r="K723">
            <v>797940464</v>
          </cell>
          <cell r="L723">
            <v>66495039</v>
          </cell>
          <cell r="M723">
            <v>265980156</v>
          </cell>
          <cell r="N723">
            <v>4</v>
          </cell>
          <cell r="O723">
            <v>332475195</v>
          </cell>
          <cell r="P723">
            <v>66495039</v>
          </cell>
          <cell r="Q723">
            <v>66495039</v>
          </cell>
          <cell r="R723">
            <v>66495039</v>
          </cell>
          <cell r="S723">
            <v>66495039</v>
          </cell>
          <cell r="T723">
            <v>66495039</v>
          </cell>
          <cell r="U723">
            <v>66495039</v>
          </cell>
          <cell r="V723">
            <v>66495039</v>
          </cell>
          <cell r="X723">
            <v>731445429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TENERIFE</v>
          </cell>
          <cell r="E724">
            <v>8917800578</v>
          </cell>
          <cell r="I724">
            <v>583704576</v>
          </cell>
          <cell r="K724">
            <v>583704576</v>
          </cell>
          <cell r="L724">
            <v>48642048</v>
          </cell>
          <cell r="M724">
            <v>194568192</v>
          </cell>
          <cell r="N724">
            <v>4</v>
          </cell>
          <cell r="O724">
            <v>243210240</v>
          </cell>
          <cell r="P724">
            <v>48642048</v>
          </cell>
          <cell r="Q724">
            <v>48642048</v>
          </cell>
          <cell r="R724">
            <v>48642048</v>
          </cell>
          <cell r="S724">
            <v>48642048</v>
          </cell>
          <cell r="T724">
            <v>48642048</v>
          </cell>
          <cell r="U724">
            <v>48642048</v>
          </cell>
          <cell r="V724">
            <v>48642048</v>
          </cell>
          <cell r="X724">
            <v>535062528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ZAPAYAN</v>
          </cell>
          <cell r="E725">
            <v>8190037604</v>
          </cell>
          <cell r="I725">
            <v>428162384</v>
          </cell>
          <cell r="K725">
            <v>428162384</v>
          </cell>
          <cell r="L725">
            <v>35680199</v>
          </cell>
          <cell r="M725">
            <v>142720796</v>
          </cell>
          <cell r="N725">
            <v>4</v>
          </cell>
          <cell r="O725">
            <v>178400995</v>
          </cell>
          <cell r="P725">
            <v>35680199</v>
          </cell>
          <cell r="Q725">
            <v>35680199</v>
          </cell>
          <cell r="R725">
            <v>35680199</v>
          </cell>
          <cell r="S725">
            <v>35680199</v>
          </cell>
          <cell r="T725">
            <v>35680199</v>
          </cell>
          <cell r="U725">
            <v>35680199</v>
          </cell>
          <cell r="V725">
            <v>35680199</v>
          </cell>
          <cell r="X725">
            <v>392482189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ZONA BANANERA</v>
          </cell>
          <cell r="E726">
            <v>8190032975</v>
          </cell>
          <cell r="I726">
            <v>2104531584</v>
          </cell>
          <cell r="K726">
            <v>2104531584</v>
          </cell>
          <cell r="L726">
            <v>175377632</v>
          </cell>
          <cell r="M726">
            <v>701510528</v>
          </cell>
          <cell r="N726">
            <v>4</v>
          </cell>
          <cell r="O726">
            <v>876888160</v>
          </cell>
          <cell r="P726">
            <v>175377632</v>
          </cell>
          <cell r="Q726">
            <v>175377632</v>
          </cell>
          <cell r="R726">
            <v>175377632</v>
          </cell>
          <cell r="S726">
            <v>175377632</v>
          </cell>
          <cell r="T726">
            <v>175377632</v>
          </cell>
          <cell r="U726">
            <v>175377632</v>
          </cell>
          <cell r="V726">
            <v>175377632</v>
          </cell>
          <cell r="X726">
            <v>1929153952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SANTA MARTA</v>
          </cell>
          <cell r="E727">
            <v>8917800094</v>
          </cell>
          <cell r="F727" t="str">
            <v>CERTIFICADO</v>
          </cell>
          <cell r="I727">
            <v>6594501760</v>
          </cell>
          <cell r="K727">
            <v>6594501760</v>
          </cell>
          <cell r="L727">
            <v>549541813</v>
          </cell>
          <cell r="M727">
            <v>1648625439</v>
          </cell>
          <cell r="N727">
            <v>3</v>
          </cell>
          <cell r="O727">
            <v>2747709065</v>
          </cell>
          <cell r="P727">
            <v>1099083626</v>
          </cell>
          <cell r="Q727">
            <v>549541813</v>
          </cell>
          <cell r="R727">
            <v>549541813</v>
          </cell>
          <cell r="S727">
            <v>549541813</v>
          </cell>
          <cell r="T727">
            <v>549541813</v>
          </cell>
          <cell r="U727">
            <v>549541813</v>
          </cell>
          <cell r="V727">
            <v>549541813</v>
          </cell>
          <cell r="X727">
            <v>6044959943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CIENAGA</v>
          </cell>
          <cell r="E728">
            <v>8917800435</v>
          </cell>
          <cell r="F728" t="str">
            <v>CERTIFICADO</v>
          </cell>
          <cell r="I728">
            <v>2759770176</v>
          </cell>
          <cell r="K728">
            <v>2759770176</v>
          </cell>
          <cell r="L728">
            <v>229980848</v>
          </cell>
          <cell r="M728">
            <v>689942544</v>
          </cell>
          <cell r="N728">
            <v>3</v>
          </cell>
          <cell r="O728">
            <v>1149904240</v>
          </cell>
          <cell r="P728">
            <v>459961696</v>
          </cell>
          <cell r="Q728">
            <v>229980848</v>
          </cell>
          <cell r="R728">
            <v>229980848</v>
          </cell>
          <cell r="S728">
            <v>229980848</v>
          </cell>
          <cell r="T728">
            <v>229980848</v>
          </cell>
          <cell r="U728">
            <v>229980848</v>
          </cell>
          <cell r="V728">
            <v>229980848</v>
          </cell>
          <cell r="X728">
            <v>2529789328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ACACIAS</v>
          </cell>
          <cell r="E729">
            <v>8920014573</v>
          </cell>
          <cell r="I729">
            <v>1224251616</v>
          </cell>
          <cell r="K729">
            <v>1224251616</v>
          </cell>
          <cell r="L729">
            <v>102020968</v>
          </cell>
          <cell r="M729">
            <v>408083872</v>
          </cell>
          <cell r="N729">
            <v>4</v>
          </cell>
          <cell r="O729">
            <v>510104840</v>
          </cell>
          <cell r="P729">
            <v>102020968</v>
          </cell>
          <cell r="Q729">
            <v>102020968</v>
          </cell>
          <cell r="R729">
            <v>102020968</v>
          </cell>
          <cell r="S729">
            <v>102020968</v>
          </cell>
          <cell r="T729">
            <v>102020968</v>
          </cell>
          <cell r="U729">
            <v>102020968</v>
          </cell>
          <cell r="V729">
            <v>102020968</v>
          </cell>
          <cell r="X729">
            <v>1122230648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BARRANCA DE UPIA</v>
          </cell>
          <cell r="E730">
            <v>8001525771</v>
          </cell>
          <cell r="I730">
            <v>164636936</v>
          </cell>
          <cell r="K730">
            <v>164636936</v>
          </cell>
          <cell r="L730">
            <v>13719745</v>
          </cell>
          <cell r="M730">
            <v>54878980</v>
          </cell>
          <cell r="N730">
            <v>4</v>
          </cell>
          <cell r="O730">
            <v>68598725</v>
          </cell>
          <cell r="P730">
            <v>13719745</v>
          </cell>
          <cell r="Q730">
            <v>13719745</v>
          </cell>
          <cell r="R730">
            <v>13719745</v>
          </cell>
          <cell r="S730">
            <v>13719745</v>
          </cell>
          <cell r="T730">
            <v>13719745</v>
          </cell>
          <cell r="U730">
            <v>13719745</v>
          </cell>
          <cell r="V730">
            <v>13719745</v>
          </cell>
          <cell r="X730">
            <v>150917195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CABUYARO</v>
          </cell>
          <cell r="E731">
            <v>8920992324</v>
          </cell>
          <cell r="I731">
            <v>128852968</v>
          </cell>
          <cell r="K731">
            <v>128852968</v>
          </cell>
          <cell r="L731">
            <v>10737747</v>
          </cell>
          <cell r="M731">
            <v>42950988</v>
          </cell>
          <cell r="N731">
            <v>4</v>
          </cell>
          <cell r="O731">
            <v>53688735</v>
          </cell>
          <cell r="P731">
            <v>10737747</v>
          </cell>
          <cell r="Q731">
            <v>10737747</v>
          </cell>
          <cell r="R731">
            <v>10737747</v>
          </cell>
          <cell r="S731">
            <v>10737747</v>
          </cell>
          <cell r="T731">
            <v>10737747</v>
          </cell>
          <cell r="U731">
            <v>10737747</v>
          </cell>
          <cell r="V731">
            <v>10737747</v>
          </cell>
          <cell r="X731">
            <v>118115217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CASTILLA NUEVA</v>
          </cell>
          <cell r="E732">
            <v>8000981904</v>
          </cell>
          <cell r="I732">
            <v>254495400</v>
          </cell>
          <cell r="K732">
            <v>254495400</v>
          </cell>
          <cell r="L732">
            <v>21207950</v>
          </cell>
          <cell r="M732">
            <v>84831800</v>
          </cell>
          <cell r="N732">
            <v>4</v>
          </cell>
          <cell r="O732">
            <v>106039750</v>
          </cell>
          <cell r="P732">
            <v>21207950</v>
          </cell>
          <cell r="Q732">
            <v>21207950</v>
          </cell>
          <cell r="R732">
            <v>21207950</v>
          </cell>
          <cell r="S732">
            <v>21207950</v>
          </cell>
          <cell r="T732">
            <v>21207950</v>
          </cell>
          <cell r="U732">
            <v>21207950</v>
          </cell>
          <cell r="V732">
            <v>21207950</v>
          </cell>
          <cell r="X732">
            <v>233287450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CUBARRAL</v>
          </cell>
          <cell r="E733">
            <v>8920008120</v>
          </cell>
          <cell r="I733">
            <v>116444328</v>
          </cell>
          <cell r="K733">
            <v>116444328</v>
          </cell>
          <cell r="L733">
            <v>9703694</v>
          </cell>
          <cell r="M733">
            <v>38814776</v>
          </cell>
          <cell r="N733">
            <v>4</v>
          </cell>
          <cell r="O733">
            <v>48518470</v>
          </cell>
          <cell r="P733">
            <v>9703694</v>
          </cell>
          <cell r="Q733">
            <v>9703694</v>
          </cell>
          <cell r="R733">
            <v>9703694</v>
          </cell>
          <cell r="S733">
            <v>9703694</v>
          </cell>
          <cell r="T733">
            <v>9703694</v>
          </cell>
          <cell r="U733">
            <v>9703694</v>
          </cell>
          <cell r="V733">
            <v>9703694</v>
          </cell>
          <cell r="X733">
            <v>106740634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CUMARAL</v>
          </cell>
          <cell r="E734">
            <v>8920991849</v>
          </cell>
          <cell r="I734">
            <v>367838872</v>
          </cell>
          <cell r="K734">
            <v>367838872</v>
          </cell>
          <cell r="L734">
            <v>30653239</v>
          </cell>
          <cell r="M734">
            <v>122612956</v>
          </cell>
          <cell r="N734">
            <v>4</v>
          </cell>
          <cell r="O734">
            <v>153266195</v>
          </cell>
          <cell r="P734">
            <v>30653239</v>
          </cell>
          <cell r="Q734">
            <v>30653239</v>
          </cell>
          <cell r="R734">
            <v>30653239</v>
          </cell>
          <cell r="S734">
            <v>30653239</v>
          </cell>
          <cell r="T734">
            <v>30653239</v>
          </cell>
          <cell r="U734">
            <v>30653239</v>
          </cell>
          <cell r="V734">
            <v>30653239</v>
          </cell>
          <cell r="X734">
            <v>337185629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EL CALVARIO</v>
          </cell>
          <cell r="E735">
            <v>8920990011</v>
          </cell>
          <cell r="H735" t="str">
            <v>No. 0927 del 3 de abril de 2017</v>
          </cell>
          <cell r="I735">
            <v>45919396</v>
          </cell>
          <cell r="K735">
            <v>45919396</v>
          </cell>
          <cell r="L735">
            <v>3826616</v>
          </cell>
          <cell r="M735">
            <v>15306464</v>
          </cell>
          <cell r="N735">
            <v>4</v>
          </cell>
          <cell r="O735">
            <v>19133080</v>
          </cell>
          <cell r="P735">
            <v>3826616</v>
          </cell>
          <cell r="Q735">
            <v>3826616</v>
          </cell>
          <cell r="R735">
            <v>3826616</v>
          </cell>
          <cell r="S735">
            <v>3826616</v>
          </cell>
          <cell r="T735">
            <v>3826616</v>
          </cell>
          <cell r="U735">
            <v>3826616</v>
          </cell>
          <cell r="V735">
            <v>3826616</v>
          </cell>
          <cell r="X735">
            <v>42092776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EL CASTILLO</v>
          </cell>
          <cell r="E736">
            <v>8920992782</v>
          </cell>
          <cell r="I736">
            <v>204396008</v>
          </cell>
          <cell r="K736">
            <v>204396008</v>
          </cell>
          <cell r="L736">
            <v>17033001</v>
          </cell>
          <cell r="M736">
            <v>68132004</v>
          </cell>
          <cell r="N736">
            <v>4</v>
          </cell>
          <cell r="O736">
            <v>85165005</v>
          </cell>
          <cell r="P736">
            <v>17033001</v>
          </cell>
          <cell r="Q736">
            <v>17033001</v>
          </cell>
          <cell r="R736">
            <v>17033001</v>
          </cell>
          <cell r="S736">
            <v>17033001</v>
          </cell>
          <cell r="T736">
            <v>17033001</v>
          </cell>
          <cell r="U736">
            <v>17033001</v>
          </cell>
          <cell r="V736">
            <v>17033001</v>
          </cell>
          <cell r="X736">
            <v>187363011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EL DORADO</v>
          </cell>
          <cell r="E737">
            <v>8002554436</v>
          </cell>
          <cell r="I737">
            <v>113774582</v>
          </cell>
          <cell r="K737">
            <v>113774582</v>
          </cell>
          <cell r="L737">
            <v>9481215</v>
          </cell>
          <cell r="M737">
            <v>37924860</v>
          </cell>
          <cell r="N737">
            <v>4</v>
          </cell>
          <cell r="O737">
            <v>47406075</v>
          </cell>
          <cell r="P737">
            <v>9481215</v>
          </cell>
          <cell r="Q737">
            <v>9481215</v>
          </cell>
          <cell r="R737">
            <v>9481215</v>
          </cell>
          <cell r="S737">
            <v>9481215</v>
          </cell>
          <cell r="T737">
            <v>9481215</v>
          </cell>
          <cell r="U737">
            <v>9481215</v>
          </cell>
          <cell r="V737">
            <v>9481215</v>
          </cell>
          <cell r="X737">
            <v>104293365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FUENTE DE ORO</v>
          </cell>
          <cell r="E738">
            <v>8920991831</v>
          </cell>
          <cell r="I738">
            <v>296525584</v>
          </cell>
          <cell r="K738">
            <v>296525584</v>
          </cell>
          <cell r="L738">
            <v>24710465</v>
          </cell>
          <cell r="M738">
            <v>98841860</v>
          </cell>
          <cell r="N738">
            <v>4</v>
          </cell>
          <cell r="O738">
            <v>123552325</v>
          </cell>
          <cell r="P738">
            <v>24710465</v>
          </cell>
          <cell r="Q738">
            <v>24710465</v>
          </cell>
          <cell r="R738">
            <v>24710465</v>
          </cell>
          <cell r="S738">
            <v>24710465</v>
          </cell>
          <cell r="T738">
            <v>24710465</v>
          </cell>
          <cell r="U738">
            <v>24710465</v>
          </cell>
          <cell r="V738">
            <v>24710465</v>
          </cell>
          <cell r="X738">
            <v>271815115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GRANADA</v>
          </cell>
          <cell r="E739">
            <v>8920992435</v>
          </cell>
          <cell r="I739">
            <v>1273419840</v>
          </cell>
          <cell r="K739">
            <v>1273419840</v>
          </cell>
          <cell r="L739">
            <v>106118320</v>
          </cell>
          <cell r="M739">
            <v>424473280</v>
          </cell>
          <cell r="N739">
            <v>4</v>
          </cell>
          <cell r="O739">
            <v>530591600</v>
          </cell>
          <cell r="P739">
            <v>106118320</v>
          </cell>
          <cell r="Q739">
            <v>106118320</v>
          </cell>
          <cell r="R739">
            <v>106118320</v>
          </cell>
          <cell r="S739">
            <v>106118320</v>
          </cell>
          <cell r="T739">
            <v>106118320</v>
          </cell>
          <cell r="U739">
            <v>106118320</v>
          </cell>
          <cell r="V739">
            <v>106118320</v>
          </cell>
          <cell r="X739">
            <v>1167301520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GUAMAL</v>
          </cell>
          <cell r="E740">
            <v>8000981936</v>
          </cell>
          <cell r="I740">
            <v>158557148</v>
          </cell>
          <cell r="K740">
            <v>158557148</v>
          </cell>
          <cell r="L740">
            <v>13213096</v>
          </cell>
          <cell r="M740">
            <v>52852384</v>
          </cell>
          <cell r="N740">
            <v>4</v>
          </cell>
          <cell r="O740">
            <v>66065480</v>
          </cell>
          <cell r="P740">
            <v>13213096</v>
          </cell>
          <cell r="Q740">
            <v>13213096</v>
          </cell>
          <cell r="R740">
            <v>13213096</v>
          </cell>
          <cell r="S740">
            <v>13213096</v>
          </cell>
          <cell r="T740">
            <v>13213096</v>
          </cell>
          <cell r="U740">
            <v>13213096</v>
          </cell>
          <cell r="V740">
            <v>13213096</v>
          </cell>
          <cell r="X740">
            <v>145344056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MAPIRIPAN</v>
          </cell>
          <cell r="E741">
            <v>8001364586</v>
          </cell>
          <cell r="G741" t="str">
            <v>No. 4091 del 16-noviembre-2016</v>
          </cell>
          <cell r="H741" t="str">
            <v>No. 1487 del 1-06-2017</v>
          </cell>
          <cell r="I741">
            <v>256311032</v>
          </cell>
          <cell r="K741">
            <v>256311032</v>
          </cell>
          <cell r="L741">
            <v>21359253</v>
          </cell>
          <cell r="M741">
            <v>0</v>
          </cell>
          <cell r="N741">
            <v>0</v>
          </cell>
          <cell r="O741">
            <v>106796265</v>
          </cell>
          <cell r="P741">
            <v>0</v>
          </cell>
          <cell r="Q741">
            <v>128155518</v>
          </cell>
          <cell r="R741">
            <v>128155518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X741">
            <v>256311036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MESETAS</v>
          </cell>
          <cell r="E742">
            <v>8920993171</v>
          </cell>
          <cell r="I742">
            <v>373554496</v>
          </cell>
          <cell r="K742">
            <v>373554496</v>
          </cell>
          <cell r="L742">
            <v>31129541</v>
          </cell>
          <cell r="M742">
            <v>124518164</v>
          </cell>
          <cell r="N742">
            <v>4</v>
          </cell>
          <cell r="O742">
            <v>155647705</v>
          </cell>
          <cell r="P742">
            <v>31129541</v>
          </cell>
          <cell r="Q742">
            <v>31129541</v>
          </cell>
          <cell r="R742">
            <v>31129541</v>
          </cell>
          <cell r="S742">
            <v>31129541</v>
          </cell>
          <cell r="T742">
            <v>31129541</v>
          </cell>
          <cell r="U742">
            <v>31129541</v>
          </cell>
          <cell r="V742">
            <v>31129541</v>
          </cell>
          <cell r="X742">
            <v>342424951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LA MACARENA</v>
          </cell>
          <cell r="E743">
            <v>8920992349</v>
          </cell>
          <cell r="I743">
            <v>729328464</v>
          </cell>
          <cell r="K743">
            <v>729328464</v>
          </cell>
          <cell r="L743">
            <v>60777372</v>
          </cell>
          <cell r="M743">
            <v>243109488</v>
          </cell>
          <cell r="N743">
            <v>4</v>
          </cell>
          <cell r="O743">
            <v>303886860</v>
          </cell>
          <cell r="P743">
            <v>60777372</v>
          </cell>
          <cell r="Q743">
            <v>60777372</v>
          </cell>
          <cell r="R743">
            <v>60777372</v>
          </cell>
          <cell r="S743">
            <v>60777372</v>
          </cell>
          <cell r="T743">
            <v>60777372</v>
          </cell>
          <cell r="U743">
            <v>60777372</v>
          </cell>
          <cell r="V743">
            <v>60777372</v>
          </cell>
          <cell r="X743">
            <v>668551092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LA URIBE</v>
          </cell>
          <cell r="E744">
            <v>8001284281</v>
          </cell>
          <cell r="I744">
            <v>258313200</v>
          </cell>
          <cell r="K744">
            <v>258313200</v>
          </cell>
          <cell r="L744">
            <v>21526100</v>
          </cell>
          <cell r="M744">
            <v>86104400</v>
          </cell>
          <cell r="N744">
            <v>4</v>
          </cell>
          <cell r="O744">
            <v>107630500</v>
          </cell>
          <cell r="P744">
            <v>21526100</v>
          </cell>
          <cell r="Q744">
            <v>21526100</v>
          </cell>
          <cell r="R744">
            <v>21526100</v>
          </cell>
          <cell r="S744">
            <v>21526100</v>
          </cell>
          <cell r="T744">
            <v>21526100</v>
          </cell>
          <cell r="U744">
            <v>21526100</v>
          </cell>
          <cell r="V744">
            <v>21526100</v>
          </cell>
          <cell r="X744">
            <v>236787100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LEJANIAS</v>
          </cell>
          <cell r="E745">
            <v>8920992428</v>
          </cell>
          <cell r="I745">
            <v>217671236</v>
          </cell>
          <cell r="K745">
            <v>217671236</v>
          </cell>
          <cell r="L745">
            <v>18139270</v>
          </cell>
          <cell r="M745">
            <v>72557080</v>
          </cell>
          <cell r="N745">
            <v>4</v>
          </cell>
          <cell r="O745">
            <v>90696350</v>
          </cell>
          <cell r="P745">
            <v>18139270</v>
          </cell>
          <cell r="Q745">
            <v>18139270</v>
          </cell>
          <cell r="R745">
            <v>18139270</v>
          </cell>
          <cell r="S745">
            <v>18139270</v>
          </cell>
          <cell r="T745">
            <v>18139270</v>
          </cell>
          <cell r="U745">
            <v>18139270</v>
          </cell>
          <cell r="V745">
            <v>18139270</v>
          </cell>
          <cell r="X745">
            <v>199531970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PUERTO CONCORDIA</v>
          </cell>
          <cell r="E746">
            <v>8001722061</v>
          </cell>
          <cell r="I746">
            <v>344245144</v>
          </cell>
          <cell r="K746">
            <v>344245144</v>
          </cell>
          <cell r="L746">
            <v>28687095</v>
          </cell>
          <cell r="M746">
            <v>114748380</v>
          </cell>
          <cell r="N746">
            <v>4</v>
          </cell>
          <cell r="O746">
            <v>143435475</v>
          </cell>
          <cell r="P746">
            <v>28687095</v>
          </cell>
          <cell r="Q746">
            <v>28687095</v>
          </cell>
          <cell r="R746">
            <v>28687095</v>
          </cell>
          <cell r="S746">
            <v>28687095</v>
          </cell>
          <cell r="T746">
            <v>28687095</v>
          </cell>
          <cell r="U746">
            <v>28687095</v>
          </cell>
          <cell r="V746">
            <v>28687095</v>
          </cell>
          <cell r="X746">
            <v>315558045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PUERTO GAITAN</v>
          </cell>
          <cell r="E747">
            <v>8000790351</v>
          </cell>
          <cell r="G747" t="str">
            <v>Medida cautelar Resolución 3446 del 25-10-2017</v>
          </cell>
          <cell r="I747">
            <v>1313262336</v>
          </cell>
          <cell r="K747">
            <v>1313262336</v>
          </cell>
          <cell r="L747">
            <v>109438528</v>
          </cell>
          <cell r="M747">
            <v>437754112</v>
          </cell>
          <cell r="N747">
            <v>4</v>
          </cell>
          <cell r="O747">
            <v>547192640</v>
          </cell>
          <cell r="P747">
            <v>109438528</v>
          </cell>
          <cell r="Q747">
            <v>109438528</v>
          </cell>
          <cell r="R747">
            <v>109438528</v>
          </cell>
          <cell r="S747">
            <v>109438528</v>
          </cell>
          <cell r="T747">
            <v>109438528</v>
          </cell>
          <cell r="U747">
            <v>109438528</v>
          </cell>
          <cell r="V747">
            <v>0</v>
          </cell>
          <cell r="X747">
            <v>1094385280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PUERTO LOPEZ</v>
          </cell>
          <cell r="E748">
            <v>8920993250</v>
          </cell>
          <cell r="I748">
            <v>732939840</v>
          </cell>
          <cell r="K748">
            <v>732939840</v>
          </cell>
          <cell r="L748">
            <v>61078320</v>
          </cell>
          <cell r="M748">
            <v>244313280</v>
          </cell>
          <cell r="N748">
            <v>4</v>
          </cell>
          <cell r="O748">
            <v>305391600</v>
          </cell>
          <cell r="P748">
            <v>61078320</v>
          </cell>
          <cell r="Q748">
            <v>61078320</v>
          </cell>
          <cell r="R748">
            <v>61078320</v>
          </cell>
          <cell r="S748">
            <v>61078320</v>
          </cell>
          <cell r="T748">
            <v>61078320</v>
          </cell>
          <cell r="U748">
            <v>61078320</v>
          </cell>
          <cell r="V748">
            <v>61078320</v>
          </cell>
          <cell r="X748">
            <v>671861520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PUERTO LLERAS</v>
          </cell>
          <cell r="E749">
            <v>8920993092</v>
          </cell>
          <cell r="I749">
            <v>211988380</v>
          </cell>
          <cell r="K749">
            <v>211988380</v>
          </cell>
          <cell r="L749">
            <v>17665698</v>
          </cell>
          <cell r="M749">
            <v>70662792</v>
          </cell>
          <cell r="N749">
            <v>4</v>
          </cell>
          <cell r="O749">
            <v>88328490</v>
          </cell>
          <cell r="P749">
            <v>17665698</v>
          </cell>
          <cell r="Q749">
            <v>17665698</v>
          </cell>
          <cell r="R749">
            <v>17665698</v>
          </cell>
          <cell r="S749">
            <v>17665698</v>
          </cell>
          <cell r="T749">
            <v>17665698</v>
          </cell>
          <cell r="U749">
            <v>17665698</v>
          </cell>
          <cell r="V749">
            <v>17665698</v>
          </cell>
          <cell r="X749">
            <v>194322678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PUERTO RICO</v>
          </cell>
          <cell r="E750">
            <v>8000981950</v>
          </cell>
          <cell r="I750">
            <v>433784568</v>
          </cell>
          <cell r="K750">
            <v>433784568</v>
          </cell>
          <cell r="L750">
            <v>36148714</v>
          </cell>
          <cell r="M750">
            <v>144594856</v>
          </cell>
          <cell r="N750">
            <v>4</v>
          </cell>
          <cell r="O750">
            <v>180743570</v>
          </cell>
          <cell r="P750">
            <v>36148714</v>
          </cell>
          <cell r="Q750">
            <v>36148714</v>
          </cell>
          <cell r="R750">
            <v>36148714</v>
          </cell>
          <cell r="S750">
            <v>36148714</v>
          </cell>
          <cell r="T750">
            <v>36148714</v>
          </cell>
          <cell r="U750">
            <v>36148714</v>
          </cell>
          <cell r="V750">
            <v>36148714</v>
          </cell>
          <cell r="X750">
            <v>397635854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RESTREPO</v>
          </cell>
          <cell r="E751">
            <v>8000981991</v>
          </cell>
          <cell r="I751">
            <v>272304584</v>
          </cell>
          <cell r="K751">
            <v>272304584</v>
          </cell>
          <cell r="L751">
            <v>22692049</v>
          </cell>
          <cell r="M751">
            <v>90768196</v>
          </cell>
          <cell r="N751">
            <v>4</v>
          </cell>
          <cell r="O751">
            <v>113460245</v>
          </cell>
          <cell r="P751">
            <v>22692049</v>
          </cell>
          <cell r="Q751">
            <v>22692049</v>
          </cell>
          <cell r="R751">
            <v>22692049</v>
          </cell>
          <cell r="S751">
            <v>22692049</v>
          </cell>
          <cell r="T751">
            <v>22692049</v>
          </cell>
          <cell r="U751">
            <v>22692049</v>
          </cell>
          <cell r="V751">
            <v>22692049</v>
          </cell>
          <cell r="X751">
            <v>249612539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SAN CARLOS DE G</v>
          </cell>
          <cell r="E752">
            <v>8000982031</v>
          </cell>
          <cell r="I752">
            <v>263284056</v>
          </cell>
          <cell r="K752">
            <v>263284056</v>
          </cell>
          <cell r="L752">
            <v>21940338</v>
          </cell>
          <cell r="M752">
            <v>87761352</v>
          </cell>
          <cell r="N752">
            <v>4</v>
          </cell>
          <cell r="O752">
            <v>109701690</v>
          </cell>
          <cell r="P752">
            <v>21940338</v>
          </cell>
          <cell r="Q752">
            <v>21940338</v>
          </cell>
          <cell r="R752">
            <v>21940338</v>
          </cell>
          <cell r="S752">
            <v>21940338</v>
          </cell>
          <cell r="T752">
            <v>21940338</v>
          </cell>
          <cell r="U752">
            <v>21940338</v>
          </cell>
          <cell r="V752">
            <v>21940338</v>
          </cell>
          <cell r="X752">
            <v>241343718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SAN JUAN DE ARAMA</v>
          </cell>
          <cell r="E753">
            <v>8000982056</v>
          </cell>
          <cell r="I753">
            <v>162821716</v>
          </cell>
          <cell r="K753">
            <v>162821716</v>
          </cell>
          <cell r="L753">
            <v>13568476</v>
          </cell>
          <cell r="M753">
            <v>54273904</v>
          </cell>
          <cell r="N753">
            <v>4</v>
          </cell>
          <cell r="O753">
            <v>67842380</v>
          </cell>
          <cell r="P753">
            <v>13568476</v>
          </cell>
          <cell r="Q753">
            <v>13568476</v>
          </cell>
          <cell r="R753">
            <v>13568476</v>
          </cell>
          <cell r="S753">
            <v>13568476</v>
          </cell>
          <cell r="T753">
            <v>13568476</v>
          </cell>
          <cell r="U753">
            <v>13568476</v>
          </cell>
          <cell r="V753">
            <v>13568476</v>
          </cell>
          <cell r="X753">
            <v>149253236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SAN JUANITO</v>
          </cell>
          <cell r="E754">
            <v>8920992467</v>
          </cell>
          <cell r="I754">
            <v>29169262</v>
          </cell>
          <cell r="K754">
            <v>29169262</v>
          </cell>
          <cell r="L754">
            <v>2430772</v>
          </cell>
          <cell r="M754">
            <v>9723088</v>
          </cell>
          <cell r="N754">
            <v>4</v>
          </cell>
          <cell r="O754">
            <v>12153860</v>
          </cell>
          <cell r="P754">
            <v>2430772</v>
          </cell>
          <cell r="Q754">
            <v>2430772</v>
          </cell>
          <cell r="R754">
            <v>2430772</v>
          </cell>
          <cell r="S754">
            <v>2430772</v>
          </cell>
          <cell r="T754">
            <v>2430772</v>
          </cell>
          <cell r="U754">
            <v>2430772</v>
          </cell>
          <cell r="V754">
            <v>2430772</v>
          </cell>
          <cell r="X754">
            <v>26738492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SAN MARTIN</v>
          </cell>
          <cell r="E755">
            <v>8920995486</v>
          </cell>
          <cell r="I755">
            <v>425163888</v>
          </cell>
          <cell r="K755">
            <v>425163888</v>
          </cell>
          <cell r="L755">
            <v>35430324</v>
          </cell>
          <cell r="M755">
            <v>141721296</v>
          </cell>
          <cell r="N755">
            <v>4</v>
          </cell>
          <cell r="O755">
            <v>177151620</v>
          </cell>
          <cell r="P755">
            <v>35430324</v>
          </cell>
          <cell r="Q755">
            <v>35430324</v>
          </cell>
          <cell r="R755">
            <v>35430324</v>
          </cell>
          <cell r="S755">
            <v>35430324</v>
          </cell>
          <cell r="T755">
            <v>35430324</v>
          </cell>
          <cell r="U755">
            <v>35430324</v>
          </cell>
          <cell r="V755">
            <v>35430324</v>
          </cell>
          <cell r="X755">
            <v>389733564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VISTA HERMOSA</v>
          </cell>
          <cell r="E756">
            <v>8920991738</v>
          </cell>
          <cell r="I756">
            <v>532331408</v>
          </cell>
          <cell r="K756">
            <v>532331408</v>
          </cell>
          <cell r="L756">
            <v>44360951</v>
          </cell>
          <cell r="M756">
            <v>177443804</v>
          </cell>
          <cell r="N756">
            <v>4</v>
          </cell>
          <cell r="O756">
            <v>221804755</v>
          </cell>
          <cell r="P756">
            <v>44360951</v>
          </cell>
          <cell r="Q756">
            <v>44360951</v>
          </cell>
          <cell r="R756">
            <v>44360951</v>
          </cell>
          <cell r="S756">
            <v>44360951</v>
          </cell>
          <cell r="T756">
            <v>44360951</v>
          </cell>
          <cell r="U756">
            <v>44360951</v>
          </cell>
          <cell r="V756">
            <v>44360951</v>
          </cell>
          <cell r="X756">
            <v>487970461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VILLAVICENCIO</v>
          </cell>
          <cell r="E757">
            <v>8920993243</v>
          </cell>
          <cell r="F757" t="str">
            <v>CERTIFICADO</v>
          </cell>
          <cell r="I757">
            <v>4876167552</v>
          </cell>
          <cell r="K757">
            <v>4876167552</v>
          </cell>
          <cell r="L757">
            <v>406347296</v>
          </cell>
          <cell r="M757">
            <v>1625389184</v>
          </cell>
          <cell r="N757">
            <v>4</v>
          </cell>
          <cell r="O757">
            <v>2031736480</v>
          </cell>
          <cell r="P757">
            <v>406347296</v>
          </cell>
          <cell r="Q757">
            <v>406347296</v>
          </cell>
          <cell r="R757">
            <v>406347296</v>
          </cell>
          <cell r="S757">
            <v>406347296</v>
          </cell>
          <cell r="T757">
            <v>406347296</v>
          </cell>
          <cell r="U757">
            <v>406347296</v>
          </cell>
          <cell r="V757">
            <v>406347296</v>
          </cell>
          <cell r="X757">
            <v>4469820256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ALBAN</v>
          </cell>
          <cell r="E758" t="str">
            <v>8000990545</v>
          </cell>
          <cell r="I758">
            <v>190043744</v>
          </cell>
          <cell r="K758">
            <v>190043744</v>
          </cell>
          <cell r="L758">
            <v>15836979</v>
          </cell>
          <cell r="M758">
            <v>63347916</v>
          </cell>
          <cell r="N758">
            <v>4</v>
          </cell>
          <cell r="O758">
            <v>79184895</v>
          </cell>
          <cell r="P758">
            <v>15836979</v>
          </cell>
          <cell r="Q758">
            <v>15836979</v>
          </cell>
          <cell r="R758">
            <v>15836979</v>
          </cell>
          <cell r="S758">
            <v>15836979</v>
          </cell>
          <cell r="T758">
            <v>15836979</v>
          </cell>
          <cell r="U758">
            <v>15836979</v>
          </cell>
          <cell r="V758">
            <v>15836979</v>
          </cell>
          <cell r="X758">
            <v>174206769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ALDANA</v>
          </cell>
          <cell r="E759" t="str">
            <v>8000990520</v>
          </cell>
          <cell r="G759" t="str">
            <v>No. 4091 del 16-noviembre-2016</v>
          </cell>
          <cell r="H759" t="str">
            <v>3747 del 14 noviembre de 2017</v>
          </cell>
          <cell r="I759">
            <v>154237100</v>
          </cell>
          <cell r="K759">
            <v>154237100</v>
          </cell>
          <cell r="L759">
            <v>12853092</v>
          </cell>
          <cell r="M759">
            <v>0</v>
          </cell>
          <cell r="N759">
            <v>0</v>
          </cell>
          <cell r="O759">
            <v>64265460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141384012</v>
          </cell>
          <cell r="X759">
            <v>141384012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ANCUYA</v>
          </cell>
          <cell r="E760" t="str">
            <v>8000990552</v>
          </cell>
          <cell r="I760">
            <v>153010360</v>
          </cell>
          <cell r="K760">
            <v>153010360</v>
          </cell>
          <cell r="L760">
            <v>12750863</v>
          </cell>
          <cell r="M760">
            <v>51003452</v>
          </cell>
          <cell r="N760">
            <v>4</v>
          </cell>
          <cell r="O760">
            <v>63754315</v>
          </cell>
          <cell r="P760">
            <v>12750863</v>
          </cell>
          <cell r="Q760">
            <v>12750863</v>
          </cell>
          <cell r="R760">
            <v>12750863</v>
          </cell>
          <cell r="S760">
            <v>12750863</v>
          </cell>
          <cell r="T760">
            <v>12750863</v>
          </cell>
          <cell r="U760">
            <v>12750863</v>
          </cell>
          <cell r="V760">
            <v>12750863</v>
          </cell>
          <cell r="X760">
            <v>140259493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ARBOLEDA</v>
          </cell>
          <cell r="E761" t="str">
            <v>8000990584</v>
          </cell>
          <cell r="I761">
            <v>286768920</v>
          </cell>
          <cell r="K761">
            <v>286768920</v>
          </cell>
          <cell r="L761">
            <v>23897410</v>
          </cell>
          <cell r="M761">
            <v>95589640</v>
          </cell>
          <cell r="N761">
            <v>4</v>
          </cell>
          <cell r="O761">
            <v>119487050</v>
          </cell>
          <cell r="P761">
            <v>23897410</v>
          </cell>
          <cell r="Q761">
            <v>23897410</v>
          </cell>
          <cell r="R761">
            <v>23897410</v>
          </cell>
          <cell r="S761">
            <v>23897410</v>
          </cell>
          <cell r="T761">
            <v>23897410</v>
          </cell>
          <cell r="U761">
            <v>23897410</v>
          </cell>
          <cell r="V761">
            <v>23897410</v>
          </cell>
          <cell r="X761">
            <v>262871510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BARBACOAS</v>
          </cell>
          <cell r="E762" t="str">
            <v>8000990617</v>
          </cell>
          <cell r="I762">
            <v>1939380768</v>
          </cell>
          <cell r="K762">
            <v>1939380768</v>
          </cell>
          <cell r="L762">
            <v>161615064</v>
          </cell>
          <cell r="M762">
            <v>646460256</v>
          </cell>
          <cell r="N762">
            <v>4</v>
          </cell>
          <cell r="O762">
            <v>808075320</v>
          </cell>
          <cell r="P762">
            <v>161615064</v>
          </cell>
          <cell r="Q762">
            <v>161615064</v>
          </cell>
          <cell r="R762">
            <v>161615064</v>
          </cell>
          <cell r="S762">
            <v>161615064</v>
          </cell>
          <cell r="T762">
            <v>161615064</v>
          </cell>
          <cell r="U762">
            <v>161615064</v>
          </cell>
          <cell r="V762">
            <v>161615064</v>
          </cell>
          <cell r="X762">
            <v>1777765704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BELEN</v>
          </cell>
          <cell r="E763" t="str">
            <v>8000354821</v>
          </cell>
          <cell r="I763">
            <v>122341081</v>
          </cell>
          <cell r="K763">
            <v>122341081</v>
          </cell>
          <cell r="L763">
            <v>10195090</v>
          </cell>
          <cell r="M763">
            <v>40780360</v>
          </cell>
          <cell r="N763">
            <v>4</v>
          </cell>
          <cell r="O763">
            <v>50975450</v>
          </cell>
          <cell r="P763">
            <v>10195090</v>
          </cell>
          <cell r="Q763">
            <v>10195090</v>
          </cell>
          <cell r="R763">
            <v>10195090</v>
          </cell>
          <cell r="S763">
            <v>10195090</v>
          </cell>
          <cell r="T763">
            <v>10195090</v>
          </cell>
          <cell r="U763">
            <v>10195090</v>
          </cell>
          <cell r="V763">
            <v>10195090</v>
          </cell>
          <cell r="X763">
            <v>112145990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BUESACO</v>
          </cell>
          <cell r="E764" t="str">
            <v>8000990624</v>
          </cell>
          <cell r="I764">
            <v>497071136</v>
          </cell>
          <cell r="K764">
            <v>497071136</v>
          </cell>
          <cell r="L764">
            <v>41422595</v>
          </cell>
          <cell r="M764">
            <v>165690380</v>
          </cell>
          <cell r="N764">
            <v>4</v>
          </cell>
          <cell r="O764">
            <v>207112975</v>
          </cell>
          <cell r="P764">
            <v>41422595</v>
          </cell>
          <cell r="Q764">
            <v>41422595</v>
          </cell>
          <cell r="R764">
            <v>41422595</v>
          </cell>
          <cell r="S764">
            <v>41422595</v>
          </cell>
          <cell r="T764">
            <v>41422595</v>
          </cell>
          <cell r="U764">
            <v>41422595</v>
          </cell>
          <cell r="V764">
            <v>41422595</v>
          </cell>
          <cell r="X764">
            <v>455648545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COLON-GENOVA</v>
          </cell>
          <cell r="E765" t="str">
            <v>8000198169</v>
          </cell>
          <cell r="I765">
            <v>222470596</v>
          </cell>
          <cell r="K765">
            <v>222470596</v>
          </cell>
          <cell r="L765">
            <v>18539216</v>
          </cell>
          <cell r="M765">
            <v>74156864</v>
          </cell>
          <cell r="N765">
            <v>4</v>
          </cell>
          <cell r="O765">
            <v>92696080</v>
          </cell>
          <cell r="P765">
            <v>18539216</v>
          </cell>
          <cell r="Q765">
            <v>18539216</v>
          </cell>
          <cell r="R765">
            <v>18539216</v>
          </cell>
          <cell r="S765">
            <v>18539216</v>
          </cell>
          <cell r="T765">
            <v>18539216</v>
          </cell>
          <cell r="U765">
            <v>18539216</v>
          </cell>
          <cell r="V765">
            <v>18539216</v>
          </cell>
          <cell r="X765">
            <v>203931376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CONSACA</v>
          </cell>
          <cell r="E766" t="str">
            <v>8000190006</v>
          </cell>
          <cell r="I766">
            <v>221717896</v>
          </cell>
          <cell r="K766">
            <v>221717896</v>
          </cell>
          <cell r="L766">
            <v>18476491</v>
          </cell>
          <cell r="M766">
            <v>73905964</v>
          </cell>
          <cell r="N766">
            <v>4</v>
          </cell>
          <cell r="O766">
            <v>92382455</v>
          </cell>
          <cell r="P766">
            <v>18476491</v>
          </cell>
          <cell r="Q766">
            <v>18476491</v>
          </cell>
          <cell r="R766">
            <v>18476491</v>
          </cell>
          <cell r="S766">
            <v>18476491</v>
          </cell>
          <cell r="T766">
            <v>18476491</v>
          </cell>
          <cell r="U766">
            <v>18476491</v>
          </cell>
          <cell r="V766">
            <v>18476491</v>
          </cell>
          <cell r="X766">
            <v>203241401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CONTADERO</v>
          </cell>
          <cell r="E767" t="str">
            <v>8000990649</v>
          </cell>
          <cell r="I767">
            <v>130243688</v>
          </cell>
          <cell r="K767">
            <v>130243688</v>
          </cell>
          <cell r="L767">
            <v>10853641</v>
          </cell>
          <cell r="M767">
            <v>43414564</v>
          </cell>
          <cell r="N767">
            <v>4</v>
          </cell>
          <cell r="O767">
            <v>54268205</v>
          </cell>
          <cell r="P767">
            <v>10853641</v>
          </cell>
          <cell r="Q767">
            <v>10853641</v>
          </cell>
          <cell r="R767">
            <v>10853641</v>
          </cell>
          <cell r="S767">
            <v>10853641</v>
          </cell>
          <cell r="T767">
            <v>10853641</v>
          </cell>
          <cell r="U767">
            <v>10853641</v>
          </cell>
          <cell r="V767">
            <v>10853641</v>
          </cell>
          <cell r="X767">
            <v>119390051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CORDOBA</v>
          </cell>
          <cell r="E768" t="str">
            <v>8000350241</v>
          </cell>
          <cell r="I768">
            <v>471832512</v>
          </cell>
          <cell r="K768">
            <v>471832512</v>
          </cell>
          <cell r="L768">
            <v>39319376</v>
          </cell>
          <cell r="M768">
            <v>157277504</v>
          </cell>
          <cell r="N768">
            <v>4</v>
          </cell>
          <cell r="O768">
            <v>196596880</v>
          </cell>
          <cell r="P768">
            <v>39319376</v>
          </cell>
          <cell r="Q768">
            <v>39319376</v>
          </cell>
          <cell r="R768">
            <v>39319376</v>
          </cell>
          <cell r="S768">
            <v>39319376</v>
          </cell>
          <cell r="T768">
            <v>39319376</v>
          </cell>
          <cell r="U768">
            <v>39319376</v>
          </cell>
          <cell r="V768">
            <v>39319376</v>
          </cell>
          <cell r="X768">
            <v>432513136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CUASPUD-CARLOSAMA</v>
          </cell>
          <cell r="E769" t="str">
            <v>8000990703</v>
          </cell>
          <cell r="I769">
            <v>193365724</v>
          </cell>
          <cell r="K769">
            <v>193365724</v>
          </cell>
          <cell r="L769">
            <v>16113810</v>
          </cell>
          <cell r="M769">
            <v>64455240</v>
          </cell>
          <cell r="N769">
            <v>4</v>
          </cell>
          <cell r="O769">
            <v>80569050</v>
          </cell>
          <cell r="P769">
            <v>16113810</v>
          </cell>
          <cell r="Q769">
            <v>16113810</v>
          </cell>
          <cell r="R769">
            <v>16113810</v>
          </cell>
          <cell r="S769">
            <v>16113810</v>
          </cell>
          <cell r="T769">
            <v>16113810</v>
          </cell>
          <cell r="U769">
            <v>16113810</v>
          </cell>
          <cell r="V769">
            <v>16113810</v>
          </cell>
          <cell r="X769">
            <v>177251910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CUMBAL</v>
          </cell>
          <cell r="E770" t="str">
            <v>8000990663</v>
          </cell>
          <cell r="I770">
            <v>818223248</v>
          </cell>
          <cell r="K770">
            <v>818223248</v>
          </cell>
          <cell r="L770">
            <v>68185271</v>
          </cell>
          <cell r="M770">
            <v>272741084</v>
          </cell>
          <cell r="N770">
            <v>4</v>
          </cell>
          <cell r="O770">
            <v>340926355</v>
          </cell>
          <cell r="P770">
            <v>68185271</v>
          </cell>
          <cell r="Q770">
            <v>68185271</v>
          </cell>
          <cell r="R770">
            <v>68185271</v>
          </cell>
          <cell r="S770">
            <v>68185271</v>
          </cell>
          <cell r="T770">
            <v>68185271</v>
          </cell>
          <cell r="U770">
            <v>68185271</v>
          </cell>
          <cell r="V770">
            <v>68185271</v>
          </cell>
          <cell r="X770">
            <v>750037981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CUMBITARA</v>
          </cell>
          <cell r="E771" t="str">
            <v>8000990728</v>
          </cell>
          <cell r="G771" t="str">
            <v>Medida cautelar Resolución 3446 del 25-10-2017</v>
          </cell>
          <cell r="I771">
            <v>327739760</v>
          </cell>
          <cell r="K771">
            <v>327739760</v>
          </cell>
          <cell r="L771">
            <v>27311647</v>
          </cell>
          <cell r="M771">
            <v>109246588</v>
          </cell>
          <cell r="N771">
            <v>4</v>
          </cell>
          <cell r="O771">
            <v>136558235</v>
          </cell>
          <cell r="P771">
            <v>27311647</v>
          </cell>
          <cell r="Q771">
            <v>27311647</v>
          </cell>
          <cell r="R771">
            <v>27311647</v>
          </cell>
          <cell r="S771">
            <v>27311647</v>
          </cell>
          <cell r="T771">
            <v>27311647</v>
          </cell>
          <cell r="U771">
            <v>27311647</v>
          </cell>
          <cell r="V771">
            <v>0</v>
          </cell>
          <cell r="X771">
            <v>273116470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CHACHAGUI</v>
          </cell>
          <cell r="E772" t="str">
            <v>8001999594</v>
          </cell>
          <cell r="I772">
            <v>264808400</v>
          </cell>
          <cell r="K772">
            <v>264808400</v>
          </cell>
          <cell r="L772">
            <v>22067367</v>
          </cell>
          <cell r="M772">
            <v>88269468</v>
          </cell>
          <cell r="N772">
            <v>4</v>
          </cell>
          <cell r="O772">
            <v>110336835</v>
          </cell>
          <cell r="P772">
            <v>22067367</v>
          </cell>
          <cell r="Q772">
            <v>22067367</v>
          </cell>
          <cell r="R772">
            <v>22067367</v>
          </cell>
          <cell r="S772">
            <v>22067367</v>
          </cell>
          <cell r="T772">
            <v>22067367</v>
          </cell>
          <cell r="U772">
            <v>22067367</v>
          </cell>
          <cell r="V772">
            <v>22067367</v>
          </cell>
          <cell r="X772">
            <v>242741037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EL CHARCO</v>
          </cell>
          <cell r="E773" t="str">
            <v>8000990767</v>
          </cell>
          <cell r="I773">
            <v>1452199872</v>
          </cell>
          <cell r="K773">
            <v>1452199872</v>
          </cell>
          <cell r="L773">
            <v>121016656</v>
          </cell>
          <cell r="M773">
            <v>484066624</v>
          </cell>
          <cell r="N773">
            <v>4</v>
          </cell>
          <cell r="O773">
            <v>605083280</v>
          </cell>
          <cell r="P773">
            <v>121016656</v>
          </cell>
          <cell r="Q773">
            <v>121016656</v>
          </cell>
          <cell r="R773">
            <v>121016656</v>
          </cell>
          <cell r="S773">
            <v>121016656</v>
          </cell>
          <cell r="T773">
            <v>121016656</v>
          </cell>
          <cell r="U773">
            <v>121016656</v>
          </cell>
          <cell r="V773">
            <v>121016656</v>
          </cell>
          <cell r="X773">
            <v>1331183216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EL PEÑOL</v>
          </cell>
          <cell r="E774" t="str">
            <v>8140022435</v>
          </cell>
          <cell r="I774">
            <v>150836268</v>
          </cell>
          <cell r="K774">
            <v>150836268</v>
          </cell>
          <cell r="L774">
            <v>12569689</v>
          </cell>
          <cell r="M774">
            <v>50278756</v>
          </cell>
          <cell r="N774">
            <v>4</v>
          </cell>
          <cell r="O774">
            <v>62848445</v>
          </cell>
          <cell r="P774">
            <v>12569689</v>
          </cell>
          <cell r="Q774">
            <v>12569689</v>
          </cell>
          <cell r="R774">
            <v>12569689</v>
          </cell>
          <cell r="S774">
            <v>12569689</v>
          </cell>
          <cell r="T774">
            <v>12569689</v>
          </cell>
          <cell r="U774">
            <v>12569689</v>
          </cell>
          <cell r="V774">
            <v>12569689</v>
          </cell>
          <cell r="X774">
            <v>138266579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EL ROSARIO</v>
          </cell>
          <cell r="E775" t="str">
            <v>8000990799</v>
          </cell>
          <cell r="G775" t="str">
            <v>Medida cautelar Resolución 3446 del 25-10-2017</v>
          </cell>
          <cell r="I775">
            <v>272318656</v>
          </cell>
          <cell r="K775">
            <v>272318656</v>
          </cell>
          <cell r="L775">
            <v>22693221</v>
          </cell>
          <cell r="M775">
            <v>90772884</v>
          </cell>
          <cell r="N775">
            <v>4</v>
          </cell>
          <cell r="O775">
            <v>113466105</v>
          </cell>
          <cell r="P775">
            <v>22693221</v>
          </cell>
          <cell r="Q775">
            <v>22693221</v>
          </cell>
          <cell r="R775">
            <v>22693221</v>
          </cell>
          <cell r="S775">
            <v>22693221</v>
          </cell>
          <cell r="T775">
            <v>22693221</v>
          </cell>
          <cell r="U775">
            <v>22693221</v>
          </cell>
          <cell r="V775">
            <v>0</v>
          </cell>
          <cell r="X775">
            <v>226932210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EL TABLON</v>
          </cell>
          <cell r="E776" t="str">
            <v>8000990807</v>
          </cell>
          <cell r="I776">
            <v>403659856</v>
          </cell>
          <cell r="K776">
            <v>403659856</v>
          </cell>
          <cell r="L776">
            <v>33638321</v>
          </cell>
          <cell r="M776">
            <v>134553284</v>
          </cell>
          <cell r="N776">
            <v>4</v>
          </cell>
          <cell r="O776">
            <v>168191605</v>
          </cell>
          <cell r="P776">
            <v>33638321</v>
          </cell>
          <cell r="Q776">
            <v>33638321</v>
          </cell>
          <cell r="R776">
            <v>33638321</v>
          </cell>
          <cell r="S776">
            <v>33638321</v>
          </cell>
          <cell r="T776">
            <v>33638321</v>
          </cell>
          <cell r="U776">
            <v>33638321</v>
          </cell>
          <cell r="V776">
            <v>33638321</v>
          </cell>
          <cell r="X776">
            <v>370021531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EL TAMBO</v>
          </cell>
          <cell r="E777" t="str">
            <v>8000990846</v>
          </cell>
          <cell r="I777">
            <v>311551432</v>
          </cell>
          <cell r="K777">
            <v>311551432</v>
          </cell>
          <cell r="L777">
            <v>25962619</v>
          </cell>
          <cell r="M777">
            <v>103850476</v>
          </cell>
          <cell r="N777">
            <v>4</v>
          </cell>
          <cell r="O777">
            <v>129813095</v>
          </cell>
          <cell r="P777">
            <v>25962619</v>
          </cell>
          <cell r="Q777">
            <v>25962619</v>
          </cell>
          <cell r="R777">
            <v>25962619</v>
          </cell>
          <cell r="S777">
            <v>25962619</v>
          </cell>
          <cell r="T777">
            <v>25962619</v>
          </cell>
          <cell r="U777">
            <v>25962619</v>
          </cell>
          <cell r="V777">
            <v>25962619</v>
          </cell>
          <cell r="X777">
            <v>285588809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FUNES</v>
          </cell>
          <cell r="E778" t="str">
            <v>8000990892</v>
          </cell>
          <cell r="I778">
            <v>174614844</v>
          </cell>
          <cell r="K778">
            <v>174614844</v>
          </cell>
          <cell r="L778">
            <v>14551237</v>
          </cell>
          <cell r="M778">
            <v>58204948</v>
          </cell>
          <cell r="N778">
            <v>4</v>
          </cell>
          <cell r="O778">
            <v>72756185</v>
          </cell>
          <cell r="P778">
            <v>14551237</v>
          </cell>
          <cell r="Q778">
            <v>14551237</v>
          </cell>
          <cell r="R778">
            <v>14551237</v>
          </cell>
          <cell r="S778">
            <v>14551237</v>
          </cell>
          <cell r="T778">
            <v>14551237</v>
          </cell>
          <cell r="U778">
            <v>14551237</v>
          </cell>
          <cell r="V778">
            <v>14551237</v>
          </cell>
          <cell r="X778">
            <v>160063607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GUACHUCAL</v>
          </cell>
          <cell r="E779" t="str">
            <v>8000156891</v>
          </cell>
          <cell r="I779">
            <v>311901108</v>
          </cell>
          <cell r="K779">
            <v>311901108</v>
          </cell>
          <cell r="L779">
            <v>25991759</v>
          </cell>
          <cell r="M779">
            <v>103967036</v>
          </cell>
          <cell r="N779">
            <v>4</v>
          </cell>
          <cell r="O779">
            <v>129958795</v>
          </cell>
          <cell r="P779">
            <v>25991759</v>
          </cell>
          <cell r="Q779">
            <v>25991759</v>
          </cell>
          <cell r="R779">
            <v>25991759</v>
          </cell>
          <cell r="S779">
            <v>25991759</v>
          </cell>
          <cell r="T779">
            <v>25991759</v>
          </cell>
          <cell r="U779">
            <v>25991759</v>
          </cell>
          <cell r="V779">
            <v>25991759</v>
          </cell>
          <cell r="X779">
            <v>285909349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GUAITARILLA</v>
          </cell>
          <cell r="E780" t="str">
            <v>8000990900</v>
          </cell>
          <cell r="I780">
            <v>273765168</v>
          </cell>
          <cell r="K780">
            <v>273765168</v>
          </cell>
          <cell r="L780">
            <v>22813764</v>
          </cell>
          <cell r="M780">
            <v>91255056</v>
          </cell>
          <cell r="N780">
            <v>4</v>
          </cell>
          <cell r="O780">
            <v>114068820</v>
          </cell>
          <cell r="P780">
            <v>22813764</v>
          </cell>
          <cell r="Q780">
            <v>22813764</v>
          </cell>
          <cell r="R780">
            <v>22813764</v>
          </cell>
          <cell r="S780">
            <v>22813764</v>
          </cell>
          <cell r="T780">
            <v>22813764</v>
          </cell>
          <cell r="U780">
            <v>22813764</v>
          </cell>
          <cell r="V780">
            <v>22813764</v>
          </cell>
          <cell r="X780">
            <v>250951404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GUALMATAN</v>
          </cell>
          <cell r="E781" t="str">
            <v>8000836727</v>
          </cell>
          <cell r="I781">
            <v>156224600</v>
          </cell>
          <cell r="K781">
            <v>156224600</v>
          </cell>
          <cell r="L781">
            <v>13018717</v>
          </cell>
          <cell r="M781">
            <v>52074868</v>
          </cell>
          <cell r="N781">
            <v>4</v>
          </cell>
          <cell r="O781">
            <v>65093585</v>
          </cell>
          <cell r="P781">
            <v>13018717</v>
          </cell>
          <cell r="Q781">
            <v>13018717</v>
          </cell>
          <cell r="R781">
            <v>13018717</v>
          </cell>
          <cell r="S781">
            <v>13018717</v>
          </cell>
          <cell r="T781">
            <v>13018717</v>
          </cell>
          <cell r="U781">
            <v>13018717</v>
          </cell>
          <cell r="V781">
            <v>13018717</v>
          </cell>
          <cell r="X781">
            <v>143205887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ILES</v>
          </cell>
          <cell r="E782" t="str">
            <v>8000990925</v>
          </cell>
          <cell r="I782">
            <v>209957504</v>
          </cell>
          <cell r="K782">
            <v>209957504</v>
          </cell>
          <cell r="L782">
            <v>17496459</v>
          </cell>
          <cell r="M782">
            <v>69985836</v>
          </cell>
          <cell r="N782">
            <v>4</v>
          </cell>
          <cell r="O782">
            <v>87482295</v>
          </cell>
          <cell r="P782">
            <v>17496459</v>
          </cell>
          <cell r="Q782">
            <v>17496459</v>
          </cell>
          <cell r="R782">
            <v>17496459</v>
          </cell>
          <cell r="S782">
            <v>17496459</v>
          </cell>
          <cell r="T782">
            <v>17496459</v>
          </cell>
          <cell r="U782">
            <v>17496459</v>
          </cell>
          <cell r="V782">
            <v>17496459</v>
          </cell>
          <cell r="X782">
            <v>192461049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IMUES</v>
          </cell>
          <cell r="E783" t="str">
            <v>8000190052</v>
          </cell>
          <cell r="I783">
            <v>183958612</v>
          </cell>
          <cell r="K783">
            <v>183958612</v>
          </cell>
          <cell r="L783">
            <v>15329884</v>
          </cell>
          <cell r="M783">
            <v>61319536</v>
          </cell>
          <cell r="N783">
            <v>4</v>
          </cell>
          <cell r="O783">
            <v>76649420</v>
          </cell>
          <cell r="P783">
            <v>15329884</v>
          </cell>
          <cell r="Q783">
            <v>15329884</v>
          </cell>
          <cell r="R783">
            <v>15329884</v>
          </cell>
          <cell r="S783">
            <v>15329884</v>
          </cell>
          <cell r="T783">
            <v>15329884</v>
          </cell>
          <cell r="U783">
            <v>15329884</v>
          </cell>
          <cell r="V783">
            <v>15329884</v>
          </cell>
          <cell r="X783">
            <v>168628724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LA CRUZ</v>
          </cell>
          <cell r="E784" t="str">
            <v>8000990989</v>
          </cell>
          <cell r="I784">
            <v>557780496</v>
          </cell>
          <cell r="K784">
            <v>557780496</v>
          </cell>
          <cell r="L784">
            <v>46481708</v>
          </cell>
          <cell r="M784">
            <v>185926832</v>
          </cell>
          <cell r="N784">
            <v>4</v>
          </cell>
          <cell r="O784">
            <v>232408540</v>
          </cell>
          <cell r="P784">
            <v>46481708</v>
          </cell>
          <cell r="Q784">
            <v>46481708</v>
          </cell>
          <cell r="R784">
            <v>46481708</v>
          </cell>
          <cell r="S784">
            <v>46481708</v>
          </cell>
          <cell r="T784">
            <v>46481708</v>
          </cell>
          <cell r="U784">
            <v>46481708</v>
          </cell>
          <cell r="V784">
            <v>46481708</v>
          </cell>
          <cell r="X784">
            <v>511298788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LA FLORIDA</v>
          </cell>
          <cell r="E785" t="str">
            <v>8000991006</v>
          </cell>
          <cell r="I785">
            <v>212610256</v>
          </cell>
          <cell r="K785">
            <v>212610256</v>
          </cell>
          <cell r="L785">
            <v>17717521</v>
          </cell>
          <cell r="M785">
            <v>70870084</v>
          </cell>
          <cell r="N785">
            <v>4</v>
          </cell>
          <cell r="O785">
            <v>88587605</v>
          </cell>
          <cell r="P785">
            <v>17717521</v>
          </cell>
          <cell r="Q785">
            <v>17717521</v>
          </cell>
          <cell r="R785">
            <v>17717521</v>
          </cell>
          <cell r="S785">
            <v>17717521</v>
          </cell>
          <cell r="T785">
            <v>17717521</v>
          </cell>
          <cell r="U785">
            <v>17717521</v>
          </cell>
          <cell r="V785">
            <v>17717521</v>
          </cell>
          <cell r="X785">
            <v>194892731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LA LLANADA</v>
          </cell>
          <cell r="E786" t="str">
            <v>8001498940</v>
          </cell>
          <cell r="I786">
            <v>95563237</v>
          </cell>
          <cell r="K786">
            <v>95563237</v>
          </cell>
          <cell r="L786">
            <v>7963603</v>
          </cell>
          <cell r="M786">
            <v>31854412</v>
          </cell>
          <cell r="N786">
            <v>4</v>
          </cell>
          <cell r="O786">
            <v>39818015</v>
          </cell>
          <cell r="P786">
            <v>7963603</v>
          </cell>
          <cell r="Q786">
            <v>7963603</v>
          </cell>
          <cell r="R786">
            <v>7963603</v>
          </cell>
          <cell r="S786">
            <v>7963603</v>
          </cell>
          <cell r="T786">
            <v>7963603</v>
          </cell>
          <cell r="U786">
            <v>7963603</v>
          </cell>
          <cell r="V786">
            <v>7963603</v>
          </cell>
          <cell r="X786">
            <v>87599633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LA TOLA</v>
          </cell>
          <cell r="E787" t="str">
            <v>8002225020</v>
          </cell>
          <cell r="I787">
            <v>440946720</v>
          </cell>
          <cell r="K787">
            <v>440946720</v>
          </cell>
          <cell r="L787">
            <v>36745560</v>
          </cell>
          <cell r="M787">
            <v>146982240</v>
          </cell>
          <cell r="N787">
            <v>4</v>
          </cell>
          <cell r="O787">
            <v>183727800</v>
          </cell>
          <cell r="P787">
            <v>36745560</v>
          </cell>
          <cell r="Q787">
            <v>36745560</v>
          </cell>
          <cell r="R787">
            <v>36745560</v>
          </cell>
          <cell r="S787">
            <v>36745560</v>
          </cell>
          <cell r="T787">
            <v>36745560</v>
          </cell>
          <cell r="U787">
            <v>36745560</v>
          </cell>
          <cell r="V787">
            <v>36745560</v>
          </cell>
          <cell r="X787">
            <v>404201160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LA UNION</v>
          </cell>
          <cell r="E788" t="str">
            <v>8000991020</v>
          </cell>
          <cell r="I788">
            <v>543300944</v>
          </cell>
          <cell r="K788">
            <v>543300944</v>
          </cell>
          <cell r="L788">
            <v>45275079</v>
          </cell>
          <cell r="M788">
            <v>181100316</v>
          </cell>
          <cell r="N788">
            <v>4</v>
          </cell>
          <cell r="O788">
            <v>226375395</v>
          </cell>
          <cell r="P788">
            <v>45275079</v>
          </cell>
          <cell r="Q788">
            <v>45275079</v>
          </cell>
          <cell r="R788">
            <v>45275079</v>
          </cell>
          <cell r="S788">
            <v>45275079</v>
          </cell>
          <cell r="T788">
            <v>45275079</v>
          </cell>
          <cell r="U788">
            <v>45275079</v>
          </cell>
          <cell r="V788">
            <v>45275079</v>
          </cell>
          <cell r="X788">
            <v>498025869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LEIVA</v>
          </cell>
          <cell r="E789" t="str">
            <v>8000191115</v>
          </cell>
          <cell r="I789">
            <v>277853536</v>
          </cell>
          <cell r="K789">
            <v>277853536</v>
          </cell>
          <cell r="L789">
            <v>23154461</v>
          </cell>
          <cell r="M789">
            <v>92617844</v>
          </cell>
          <cell r="N789">
            <v>4</v>
          </cell>
          <cell r="O789">
            <v>115772305</v>
          </cell>
          <cell r="P789">
            <v>23154461</v>
          </cell>
          <cell r="Q789">
            <v>23154461</v>
          </cell>
          <cell r="R789">
            <v>23154461</v>
          </cell>
          <cell r="S789">
            <v>23154461</v>
          </cell>
          <cell r="T789">
            <v>23154461</v>
          </cell>
          <cell r="U789">
            <v>23154461</v>
          </cell>
          <cell r="V789">
            <v>23154461</v>
          </cell>
          <cell r="X789">
            <v>254699071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LINARES</v>
          </cell>
          <cell r="E790" t="str">
            <v>8000991052</v>
          </cell>
          <cell r="I790">
            <v>220413824</v>
          </cell>
          <cell r="K790">
            <v>220413824</v>
          </cell>
          <cell r="L790">
            <v>18367819</v>
          </cell>
          <cell r="M790">
            <v>73471276</v>
          </cell>
          <cell r="N790">
            <v>4</v>
          </cell>
          <cell r="O790">
            <v>91839095</v>
          </cell>
          <cell r="P790">
            <v>18367819</v>
          </cell>
          <cell r="Q790">
            <v>18367819</v>
          </cell>
          <cell r="R790">
            <v>18367819</v>
          </cell>
          <cell r="S790">
            <v>18367819</v>
          </cell>
          <cell r="T790">
            <v>18367819</v>
          </cell>
          <cell r="U790">
            <v>18367819</v>
          </cell>
          <cell r="V790">
            <v>18367819</v>
          </cell>
          <cell r="X790">
            <v>202046009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LOS ANDES</v>
          </cell>
          <cell r="E791" t="str">
            <v>8000191122</v>
          </cell>
          <cell r="I791">
            <v>301957216</v>
          </cell>
          <cell r="K791">
            <v>301957216</v>
          </cell>
          <cell r="L791">
            <v>25163101</v>
          </cell>
          <cell r="M791">
            <v>100652404</v>
          </cell>
          <cell r="N791">
            <v>4</v>
          </cell>
          <cell r="O791">
            <v>125815505</v>
          </cell>
          <cell r="P791">
            <v>25163101</v>
          </cell>
          <cell r="Q791">
            <v>25163101</v>
          </cell>
          <cell r="R791">
            <v>25163101</v>
          </cell>
          <cell r="S791">
            <v>25163101</v>
          </cell>
          <cell r="T791">
            <v>25163101</v>
          </cell>
          <cell r="U791">
            <v>25163101</v>
          </cell>
          <cell r="V791">
            <v>25163101</v>
          </cell>
          <cell r="X791">
            <v>276794111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MAGUI-PAYAN</v>
          </cell>
          <cell r="E792" t="str">
            <v>8000991061</v>
          </cell>
          <cell r="I792">
            <v>613803648</v>
          </cell>
          <cell r="K792">
            <v>613803648</v>
          </cell>
          <cell r="L792">
            <v>51150304</v>
          </cell>
          <cell r="M792">
            <v>204601216</v>
          </cell>
          <cell r="N792">
            <v>4</v>
          </cell>
          <cell r="O792">
            <v>255751520</v>
          </cell>
          <cell r="P792">
            <v>51150304</v>
          </cell>
          <cell r="Q792">
            <v>51150304</v>
          </cell>
          <cell r="R792">
            <v>51150304</v>
          </cell>
          <cell r="S792">
            <v>51150304</v>
          </cell>
          <cell r="T792">
            <v>51150304</v>
          </cell>
          <cell r="U792">
            <v>51150304</v>
          </cell>
          <cell r="V792">
            <v>51150304</v>
          </cell>
          <cell r="X792">
            <v>562653344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MALLAMA</v>
          </cell>
          <cell r="E793" t="str">
            <v>8000991084</v>
          </cell>
          <cell r="I793">
            <v>180221848</v>
          </cell>
          <cell r="K793">
            <v>180221848</v>
          </cell>
          <cell r="L793">
            <v>15018487</v>
          </cell>
          <cell r="M793">
            <v>60073948</v>
          </cell>
          <cell r="N793">
            <v>4</v>
          </cell>
          <cell r="O793">
            <v>75092435</v>
          </cell>
          <cell r="P793">
            <v>15018487</v>
          </cell>
          <cell r="Q793">
            <v>15018487</v>
          </cell>
          <cell r="R793">
            <v>15018487</v>
          </cell>
          <cell r="S793">
            <v>15018487</v>
          </cell>
          <cell r="T793">
            <v>15018487</v>
          </cell>
          <cell r="U793">
            <v>15018487</v>
          </cell>
          <cell r="V793">
            <v>15018487</v>
          </cell>
          <cell r="X793">
            <v>165203357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MOSQUERA</v>
          </cell>
          <cell r="E794" t="str">
            <v>8000991117</v>
          </cell>
          <cell r="G794" t="str">
            <v>Medida cautelar Resolución 3446 del 25-10-2017</v>
          </cell>
          <cell r="I794">
            <v>407780960</v>
          </cell>
          <cell r="K794">
            <v>407780960</v>
          </cell>
          <cell r="L794">
            <v>33981747</v>
          </cell>
          <cell r="M794">
            <v>135926988</v>
          </cell>
          <cell r="N794">
            <v>4</v>
          </cell>
          <cell r="O794">
            <v>169908735</v>
          </cell>
          <cell r="P794">
            <v>33981747</v>
          </cell>
          <cell r="Q794">
            <v>33981747</v>
          </cell>
          <cell r="R794">
            <v>33981747</v>
          </cell>
          <cell r="S794">
            <v>33981747</v>
          </cell>
          <cell r="T794">
            <v>33981747</v>
          </cell>
          <cell r="U794">
            <v>33981747</v>
          </cell>
          <cell r="V794">
            <v>0</v>
          </cell>
          <cell r="X794">
            <v>339817470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NARIÑO</v>
          </cell>
          <cell r="E795" t="str">
            <v>8140037344</v>
          </cell>
          <cell r="I795">
            <v>76826954</v>
          </cell>
          <cell r="K795">
            <v>76826954</v>
          </cell>
          <cell r="L795">
            <v>6402246</v>
          </cell>
          <cell r="M795">
            <v>25608984</v>
          </cell>
          <cell r="N795">
            <v>4</v>
          </cell>
          <cell r="O795">
            <v>32011230</v>
          </cell>
          <cell r="P795">
            <v>6402246</v>
          </cell>
          <cell r="Q795">
            <v>6402246</v>
          </cell>
          <cell r="R795">
            <v>6402246</v>
          </cell>
          <cell r="S795">
            <v>6402246</v>
          </cell>
          <cell r="T795">
            <v>6402246</v>
          </cell>
          <cell r="U795">
            <v>6402246</v>
          </cell>
          <cell r="V795">
            <v>6402246</v>
          </cell>
          <cell r="X795">
            <v>70424706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OLAYA HERRERA</v>
          </cell>
          <cell r="E796" t="str">
            <v>8000991131</v>
          </cell>
          <cell r="I796">
            <v>944303680</v>
          </cell>
          <cell r="K796">
            <v>944303680</v>
          </cell>
          <cell r="L796">
            <v>78691973</v>
          </cell>
          <cell r="M796">
            <v>314767892</v>
          </cell>
          <cell r="N796">
            <v>4</v>
          </cell>
          <cell r="O796">
            <v>393459865</v>
          </cell>
          <cell r="P796">
            <v>78691973</v>
          </cell>
          <cell r="Q796">
            <v>78691973</v>
          </cell>
          <cell r="R796">
            <v>78691973</v>
          </cell>
          <cell r="S796">
            <v>78691973</v>
          </cell>
          <cell r="T796">
            <v>78691973</v>
          </cell>
          <cell r="U796">
            <v>78691973</v>
          </cell>
          <cell r="V796">
            <v>78691973</v>
          </cell>
          <cell r="X796">
            <v>865611703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OSPINA</v>
          </cell>
          <cell r="E797" t="str">
            <v>8000991156</v>
          </cell>
          <cell r="I797">
            <v>146285228</v>
          </cell>
          <cell r="K797">
            <v>146285228</v>
          </cell>
          <cell r="L797">
            <v>12190436</v>
          </cell>
          <cell r="M797">
            <v>48761744</v>
          </cell>
          <cell r="N797">
            <v>4</v>
          </cell>
          <cell r="O797">
            <v>60952180</v>
          </cell>
          <cell r="P797">
            <v>12190436</v>
          </cell>
          <cell r="Q797">
            <v>12190436</v>
          </cell>
          <cell r="R797">
            <v>12190436</v>
          </cell>
          <cell r="S797">
            <v>12190436</v>
          </cell>
          <cell r="T797">
            <v>12190436</v>
          </cell>
          <cell r="U797">
            <v>12190436</v>
          </cell>
          <cell r="V797">
            <v>12190436</v>
          </cell>
          <cell r="X797">
            <v>134094796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FRANCISCO PIZARRO</v>
          </cell>
          <cell r="E798" t="str">
            <v>8000990853</v>
          </cell>
          <cell r="I798">
            <v>324070328</v>
          </cell>
          <cell r="K798">
            <v>324070328</v>
          </cell>
          <cell r="L798">
            <v>27005861</v>
          </cell>
          <cell r="M798">
            <v>108023444</v>
          </cell>
          <cell r="N798">
            <v>4</v>
          </cell>
          <cell r="O798">
            <v>135029305</v>
          </cell>
          <cell r="P798">
            <v>27005861</v>
          </cell>
          <cell r="Q798">
            <v>27005861</v>
          </cell>
          <cell r="R798">
            <v>27005861</v>
          </cell>
          <cell r="S798">
            <v>27005861</v>
          </cell>
          <cell r="T798">
            <v>27005861</v>
          </cell>
          <cell r="U798">
            <v>27005861</v>
          </cell>
          <cell r="V798">
            <v>27005861</v>
          </cell>
          <cell r="X798">
            <v>297064471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POLICARPA</v>
          </cell>
          <cell r="E799" t="str">
            <v>8000203249</v>
          </cell>
          <cell r="I799">
            <v>309380568</v>
          </cell>
          <cell r="K799">
            <v>309380568</v>
          </cell>
          <cell r="L799">
            <v>25781714</v>
          </cell>
          <cell r="M799">
            <v>103126856</v>
          </cell>
          <cell r="N799">
            <v>4</v>
          </cell>
          <cell r="O799">
            <v>128908570</v>
          </cell>
          <cell r="P799">
            <v>25781714</v>
          </cell>
          <cell r="Q799">
            <v>25781714</v>
          </cell>
          <cell r="R799">
            <v>25781714</v>
          </cell>
          <cell r="S799">
            <v>25781714</v>
          </cell>
          <cell r="T799">
            <v>25781714</v>
          </cell>
          <cell r="U799">
            <v>25781714</v>
          </cell>
          <cell r="V799">
            <v>25781714</v>
          </cell>
          <cell r="X799">
            <v>283598854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POTOSI</v>
          </cell>
          <cell r="E800" t="str">
            <v>8000372324</v>
          </cell>
          <cell r="I800">
            <v>241815168</v>
          </cell>
          <cell r="K800">
            <v>241815168</v>
          </cell>
          <cell r="L800">
            <v>20151264</v>
          </cell>
          <cell r="M800">
            <v>80605056</v>
          </cell>
          <cell r="N800">
            <v>4</v>
          </cell>
          <cell r="O800">
            <v>100756320</v>
          </cell>
          <cell r="P800">
            <v>20151264</v>
          </cell>
          <cell r="Q800">
            <v>20151264</v>
          </cell>
          <cell r="R800">
            <v>20151264</v>
          </cell>
          <cell r="S800">
            <v>20151264</v>
          </cell>
          <cell r="T800">
            <v>20151264</v>
          </cell>
          <cell r="U800">
            <v>20151264</v>
          </cell>
          <cell r="V800">
            <v>20151264</v>
          </cell>
          <cell r="X800">
            <v>221663904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PROVIDENCIA</v>
          </cell>
          <cell r="E801" t="str">
            <v>8002224989</v>
          </cell>
          <cell r="I801">
            <v>134866476</v>
          </cell>
          <cell r="K801">
            <v>134866476</v>
          </cell>
          <cell r="L801">
            <v>11238873</v>
          </cell>
          <cell r="M801">
            <v>44955492</v>
          </cell>
          <cell r="N801">
            <v>4</v>
          </cell>
          <cell r="O801">
            <v>56194365</v>
          </cell>
          <cell r="P801">
            <v>11238873</v>
          </cell>
          <cell r="Q801">
            <v>11238873</v>
          </cell>
          <cell r="R801">
            <v>11238873</v>
          </cell>
          <cell r="S801">
            <v>11238873</v>
          </cell>
          <cell r="T801">
            <v>11238873</v>
          </cell>
          <cell r="U801">
            <v>11238873</v>
          </cell>
          <cell r="V801">
            <v>11238873</v>
          </cell>
          <cell r="X801">
            <v>123627603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PUERRES</v>
          </cell>
          <cell r="E802">
            <v>8000991188</v>
          </cell>
          <cell r="I802">
            <v>186159740</v>
          </cell>
          <cell r="K802">
            <v>186159740</v>
          </cell>
          <cell r="L802">
            <v>15513312</v>
          </cell>
          <cell r="M802">
            <v>62053248</v>
          </cell>
          <cell r="N802">
            <v>4</v>
          </cell>
          <cell r="O802">
            <v>77566560</v>
          </cell>
          <cell r="P802">
            <v>15513312</v>
          </cell>
          <cell r="Q802">
            <v>15513312</v>
          </cell>
          <cell r="R802">
            <v>15513312</v>
          </cell>
          <cell r="S802">
            <v>15513312</v>
          </cell>
          <cell r="T802">
            <v>15513312</v>
          </cell>
          <cell r="U802">
            <v>15513312</v>
          </cell>
          <cell r="V802">
            <v>15513312</v>
          </cell>
          <cell r="X802">
            <v>170646432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PUPIALES</v>
          </cell>
          <cell r="E803">
            <v>8000991228</v>
          </cell>
          <cell r="I803">
            <v>391883152</v>
          </cell>
          <cell r="K803">
            <v>391883152</v>
          </cell>
          <cell r="L803">
            <v>32656929</v>
          </cell>
          <cell r="M803">
            <v>130627716</v>
          </cell>
          <cell r="N803">
            <v>4</v>
          </cell>
          <cell r="O803">
            <v>163284645</v>
          </cell>
          <cell r="P803">
            <v>32656929</v>
          </cell>
          <cell r="Q803">
            <v>32656929</v>
          </cell>
          <cell r="R803">
            <v>32656929</v>
          </cell>
          <cell r="S803">
            <v>32656929</v>
          </cell>
          <cell r="T803">
            <v>32656929</v>
          </cell>
          <cell r="U803">
            <v>32656929</v>
          </cell>
          <cell r="V803">
            <v>32656929</v>
          </cell>
          <cell r="X803">
            <v>359226219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RICAURTE</v>
          </cell>
          <cell r="E804">
            <v>8000991274</v>
          </cell>
          <cell r="I804">
            <v>778159328</v>
          </cell>
          <cell r="K804">
            <v>778159328</v>
          </cell>
          <cell r="L804">
            <v>64846611</v>
          </cell>
          <cell r="M804">
            <v>259386444</v>
          </cell>
          <cell r="N804">
            <v>4</v>
          </cell>
          <cell r="O804">
            <v>324233055</v>
          </cell>
          <cell r="P804">
            <v>64846611</v>
          </cell>
          <cell r="Q804">
            <v>64846611</v>
          </cell>
          <cell r="R804">
            <v>64846611</v>
          </cell>
          <cell r="S804">
            <v>64846611</v>
          </cell>
          <cell r="T804">
            <v>64846611</v>
          </cell>
          <cell r="U804">
            <v>64846611</v>
          </cell>
          <cell r="V804">
            <v>64846611</v>
          </cell>
          <cell r="X804">
            <v>713312721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ROBERTO PAYAN</v>
          </cell>
          <cell r="E805">
            <v>8000991321</v>
          </cell>
          <cell r="I805">
            <v>703354960</v>
          </cell>
          <cell r="K805">
            <v>703354960</v>
          </cell>
          <cell r="L805">
            <v>58612913</v>
          </cell>
          <cell r="M805">
            <v>234451652</v>
          </cell>
          <cell r="N805">
            <v>4</v>
          </cell>
          <cell r="O805">
            <v>293064565</v>
          </cell>
          <cell r="P805">
            <v>58612913</v>
          </cell>
          <cell r="Q805">
            <v>58612913</v>
          </cell>
          <cell r="R805">
            <v>58612913</v>
          </cell>
          <cell r="S805">
            <v>58612913</v>
          </cell>
          <cell r="T805">
            <v>58612913</v>
          </cell>
          <cell r="U805">
            <v>58612913</v>
          </cell>
          <cell r="V805">
            <v>58612913</v>
          </cell>
          <cell r="X805">
            <v>644742043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SAMANIEGO</v>
          </cell>
          <cell r="E806">
            <v>8000991360</v>
          </cell>
          <cell r="I806">
            <v>628515488</v>
          </cell>
          <cell r="K806">
            <v>628515488</v>
          </cell>
          <cell r="L806">
            <v>52376291</v>
          </cell>
          <cell r="M806">
            <v>209505164</v>
          </cell>
          <cell r="N806">
            <v>4</v>
          </cell>
          <cell r="O806">
            <v>261881455</v>
          </cell>
          <cell r="P806">
            <v>52376291</v>
          </cell>
          <cell r="Q806">
            <v>52376291</v>
          </cell>
          <cell r="R806">
            <v>52376291</v>
          </cell>
          <cell r="S806">
            <v>52376291</v>
          </cell>
          <cell r="T806">
            <v>52376291</v>
          </cell>
          <cell r="U806">
            <v>52376291</v>
          </cell>
          <cell r="V806">
            <v>52376291</v>
          </cell>
          <cell r="X806">
            <v>576139201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SANDONA</v>
          </cell>
          <cell r="E807">
            <v>8000991385</v>
          </cell>
          <cell r="I807">
            <v>449466272</v>
          </cell>
          <cell r="K807">
            <v>449466272</v>
          </cell>
          <cell r="L807">
            <v>37455523</v>
          </cell>
          <cell r="M807">
            <v>149822092</v>
          </cell>
          <cell r="N807">
            <v>4</v>
          </cell>
          <cell r="O807">
            <v>187277615</v>
          </cell>
          <cell r="P807">
            <v>37455523</v>
          </cell>
          <cell r="Q807">
            <v>37455523</v>
          </cell>
          <cell r="R807">
            <v>37455523</v>
          </cell>
          <cell r="S807">
            <v>37455523</v>
          </cell>
          <cell r="T807">
            <v>37455523</v>
          </cell>
          <cell r="U807">
            <v>37455523</v>
          </cell>
          <cell r="V807">
            <v>37455523</v>
          </cell>
          <cell r="X807">
            <v>412010753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SAN BERNARDO</v>
          </cell>
          <cell r="E808">
            <v>8001930318</v>
          </cell>
          <cell r="I808">
            <v>167039564</v>
          </cell>
          <cell r="K808">
            <v>167039564</v>
          </cell>
          <cell r="L808">
            <v>13919964</v>
          </cell>
          <cell r="M808">
            <v>55679856</v>
          </cell>
          <cell r="N808">
            <v>4</v>
          </cell>
          <cell r="O808">
            <v>69599820</v>
          </cell>
          <cell r="P808">
            <v>13919964</v>
          </cell>
          <cell r="Q808">
            <v>13919964</v>
          </cell>
          <cell r="R808">
            <v>13919964</v>
          </cell>
          <cell r="S808">
            <v>13919964</v>
          </cell>
          <cell r="T808">
            <v>13919964</v>
          </cell>
          <cell r="U808">
            <v>13919964</v>
          </cell>
          <cell r="V808">
            <v>13919964</v>
          </cell>
          <cell r="X808">
            <v>153119604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SAN LORENZO</v>
          </cell>
          <cell r="E809">
            <v>8000991425</v>
          </cell>
          <cell r="I809">
            <v>450100112</v>
          </cell>
          <cell r="K809">
            <v>450100112</v>
          </cell>
          <cell r="L809">
            <v>37508343</v>
          </cell>
          <cell r="M809">
            <v>150033372</v>
          </cell>
          <cell r="N809">
            <v>4</v>
          </cell>
          <cell r="O809">
            <v>187541715</v>
          </cell>
          <cell r="P809">
            <v>37508343</v>
          </cell>
          <cell r="Q809">
            <v>37508343</v>
          </cell>
          <cell r="R809">
            <v>37508343</v>
          </cell>
          <cell r="S809">
            <v>37508343</v>
          </cell>
          <cell r="T809">
            <v>37508343</v>
          </cell>
          <cell r="U809">
            <v>37508343</v>
          </cell>
          <cell r="V809">
            <v>37508343</v>
          </cell>
          <cell r="X809">
            <v>412591773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SAN PABLO</v>
          </cell>
          <cell r="E810">
            <v>8000991432</v>
          </cell>
          <cell r="I810">
            <v>287474712</v>
          </cell>
          <cell r="K810">
            <v>287474712</v>
          </cell>
          <cell r="L810">
            <v>23956226</v>
          </cell>
          <cell r="M810">
            <v>95824904</v>
          </cell>
          <cell r="N810">
            <v>4</v>
          </cell>
          <cell r="O810">
            <v>119781130</v>
          </cell>
          <cell r="P810">
            <v>23956226</v>
          </cell>
          <cell r="Q810">
            <v>23956226</v>
          </cell>
          <cell r="R810">
            <v>23956226</v>
          </cell>
          <cell r="S810">
            <v>23956226</v>
          </cell>
          <cell r="T810">
            <v>23956226</v>
          </cell>
          <cell r="U810">
            <v>23956226</v>
          </cell>
          <cell r="V810">
            <v>23956226</v>
          </cell>
          <cell r="X810">
            <v>263518486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SAN PEDRO DE CARTAGO</v>
          </cell>
          <cell r="E811">
            <v>8001487203</v>
          </cell>
          <cell r="I811">
            <v>154478904</v>
          </cell>
          <cell r="K811">
            <v>154478904</v>
          </cell>
          <cell r="L811">
            <v>12873242</v>
          </cell>
          <cell r="M811">
            <v>51492968</v>
          </cell>
          <cell r="N811">
            <v>4</v>
          </cell>
          <cell r="O811">
            <v>64366210</v>
          </cell>
          <cell r="P811">
            <v>12873242</v>
          </cell>
          <cell r="Q811">
            <v>12873242</v>
          </cell>
          <cell r="R811">
            <v>12873242</v>
          </cell>
          <cell r="S811">
            <v>12873242</v>
          </cell>
          <cell r="T811">
            <v>12873242</v>
          </cell>
          <cell r="U811">
            <v>12873242</v>
          </cell>
          <cell r="V811">
            <v>12873242</v>
          </cell>
          <cell r="X811">
            <v>141605662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SANTA BARBARA</v>
          </cell>
          <cell r="E812">
            <v>8000991471</v>
          </cell>
          <cell r="G812" t="str">
            <v>Medida cautelar Resolución 3446 del 25-10-2017</v>
          </cell>
          <cell r="I812">
            <v>704479904</v>
          </cell>
          <cell r="K812">
            <v>704479904</v>
          </cell>
          <cell r="L812">
            <v>58706659</v>
          </cell>
          <cell r="M812">
            <v>234826636</v>
          </cell>
          <cell r="N812">
            <v>4</v>
          </cell>
          <cell r="O812">
            <v>293533295</v>
          </cell>
          <cell r="P812">
            <v>58706659</v>
          </cell>
          <cell r="Q812">
            <v>58706659</v>
          </cell>
          <cell r="R812">
            <v>58706659</v>
          </cell>
          <cell r="S812">
            <v>58706659</v>
          </cell>
          <cell r="T812">
            <v>58706659</v>
          </cell>
          <cell r="U812">
            <v>58706659</v>
          </cell>
          <cell r="V812">
            <v>0</v>
          </cell>
          <cell r="X812">
            <v>587066590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SANTACRUZ</v>
          </cell>
          <cell r="E813">
            <v>8000196850</v>
          </cell>
          <cell r="I813">
            <v>237466104</v>
          </cell>
          <cell r="K813">
            <v>237466104</v>
          </cell>
          <cell r="L813">
            <v>19788842</v>
          </cell>
          <cell r="M813">
            <v>79155368</v>
          </cell>
          <cell r="N813">
            <v>4</v>
          </cell>
          <cell r="O813">
            <v>98944210</v>
          </cell>
          <cell r="P813">
            <v>19788842</v>
          </cell>
          <cell r="Q813">
            <v>19788842</v>
          </cell>
          <cell r="R813">
            <v>19788842</v>
          </cell>
          <cell r="S813">
            <v>19788842</v>
          </cell>
          <cell r="T813">
            <v>19788842</v>
          </cell>
          <cell r="U813">
            <v>19788842</v>
          </cell>
          <cell r="V813">
            <v>19788842</v>
          </cell>
          <cell r="X813">
            <v>217677262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SAPUYES</v>
          </cell>
          <cell r="E814">
            <v>8000991496</v>
          </cell>
          <cell r="I814">
            <v>124696570</v>
          </cell>
          <cell r="K814">
            <v>124696570</v>
          </cell>
          <cell r="L814">
            <v>10391381</v>
          </cell>
          <cell r="M814">
            <v>41565524</v>
          </cell>
          <cell r="N814">
            <v>4</v>
          </cell>
          <cell r="O814">
            <v>51956905</v>
          </cell>
          <cell r="P814">
            <v>10391381</v>
          </cell>
          <cell r="Q814">
            <v>10391381</v>
          </cell>
          <cell r="R814">
            <v>10391381</v>
          </cell>
          <cell r="S814">
            <v>10391381</v>
          </cell>
          <cell r="T814">
            <v>10391381</v>
          </cell>
          <cell r="U814">
            <v>10391381</v>
          </cell>
          <cell r="V814">
            <v>10391381</v>
          </cell>
          <cell r="X814">
            <v>114305191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TAMINANGO</v>
          </cell>
          <cell r="E815">
            <v>8000249776</v>
          </cell>
          <cell r="I815">
            <v>426725024</v>
          </cell>
          <cell r="K815">
            <v>426725024</v>
          </cell>
          <cell r="L815">
            <v>35560419</v>
          </cell>
          <cell r="M815">
            <v>142241676</v>
          </cell>
          <cell r="N815">
            <v>4</v>
          </cell>
          <cell r="O815">
            <v>177802095</v>
          </cell>
          <cell r="P815">
            <v>35560419</v>
          </cell>
          <cell r="Q815">
            <v>35560419</v>
          </cell>
          <cell r="R815">
            <v>35560419</v>
          </cell>
          <cell r="S815">
            <v>35560419</v>
          </cell>
          <cell r="T815">
            <v>35560419</v>
          </cell>
          <cell r="U815">
            <v>35560419</v>
          </cell>
          <cell r="V815">
            <v>35560419</v>
          </cell>
          <cell r="X815">
            <v>391164609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TANGUA</v>
          </cell>
          <cell r="E816">
            <v>8000991511</v>
          </cell>
          <cell r="I816">
            <v>216349328</v>
          </cell>
          <cell r="K816">
            <v>216349328</v>
          </cell>
          <cell r="L816">
            <v>18029111</v>
          </cell>
          <cell r="M816">
            <v>72116444</v>
          </cell>
          <cell r="N816">
            <v>4</v>
          </cell>
          <cell r="O816">
            <v>90145555</v>
          </cell>
          <cell r="P816">
            <v>18029111</v>
          </cell>
          <cell r="Q816">
            <v>18029111</v>
          </cell>
          <cell r="R816">
            <v>18029111</v>
          </cell>
          <cell r="S816">
            <v>18029111</v>
          </cell>
          <cell r="T816">
            <v>18029111</v>
          </cell>
          <cell r="U816">
            <v>18029111</v>
          </cell>
          <cell r="V816">
            <v>18029111</v>
          </cell>
          <cell r="X816">
            <v>198320221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TUQUERRES</v>
          </cell>
          <cell r="E817">
            <v>8000991529</v>
          </cell>
          <cell r="I817">
            <v>984543104</v>
          </cell>
          <cell r="K817">
            <v>984543104</v>
          </cell>
          <cell r="L817">
            <v>82045259</v>
          </cell>
          <cell r="M817">
            <v>328181036</v>
          </cell>
          <cell r="N817">
            <v>4</v>
          </cell>
          <cell r="O817">
            <v>410226295</v>
          </cell>
          <cell r="P817">
            <v>82045259</v>
          </cell>
          <cell r="Q817">
            <v>82045259</v>
          </cell>
          <cell r="R817">
            <v>82045259</v>
          </cell>
          <cell r="S817">
            <v>82045259</v>
          </cell>
          <cell r="T817">
            <v>82045259</v>
          </cell>
          <cell r="U817">
            <v>82045259</v>
          </cell>
          <cell r="V817">
            <v>82045259</v>
          </cell>
          <cell r="X817">
            <v>902497849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YACUANQUER</v>
          </cell>
          <cell r="E818">
            <v>8000991536</v>
          </cell>
          <cell r="I818">
            <v>274522128</v>
          </cell>
          <cell r="K818">
            <v>274522128</v>
          </cell>
          <cell r="L818">
            <v>22876844</v>
          </cell>
          <cell r="M818">
            <v>91507376</v>
          </cell>
          <cell r="N818">
            <v>4</v>
          </cell>
          <cell r="O818">
            <v>114384220</v>
          </cell>
          <cell r="P818">
            <v>22876844</v>
          </cell>
          <cell r="Q818">
            <v>22876844</v>
          </cell>
          <cell r="R818">
            <v>22876844</v>
          </cell>
          <cell r="S818">
            <v>22876844</v>
          </cell>
          <cell r="T818">
            <v>22876844</v>
          </cell>
          <cell r="U818">
            <v>22876844</v>
          </cell>
          <cell r="V818">
            <v>22876844</v>
          </cell>
          <cell r="X818">
            <v>251645284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PASTO</v>
          </cell>
          <cell r="E819">
            <v>8912800003</v>
          </cell>
          <cell r="F819" t="str">
            <v>CERTIFICADO</v>
          </cell>
          <cell r="I819">
            <v>4583834368</v>
          </cell>
          <cell r="K819">
            <v>4583834368</v>
          </cell>
          <cell r="L819">
            <v>381986197</v>
          </cell>
          <cell r="M819">
            <v>1145958591</v>
          </cell>
          <cell r="N819">
            <v>3</v>
          </cell>
          <cell r="O819">
            <v>1909930985</v>
          </cell>
          <cell r="P819">
            <v>763972394</v>
          </cell>
          <cell r="Q819">
            <v>381986197</v>
          </cell>
          <cell r="R819">
            <v>381986197</v>
          </cell>
          <cell r="S819">
            <v>381986197</v>
          </cell>
          <cell r="T819">
            <v>381986197</v>
          </cell>
          <cell r="U819">
            <v>381986197</v>
          </cell>
          <cell r="V819">
            <v>381986197</v>
          </cell>
          <cell r="X819">
            <v>4201848167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IPIALES</v>
          </cell>
          <cell r="E820" t="str">
            <v>8000990957</v>
          </cell>
          <cell r="F820" t="str">
            <v>CERTIFICADO</v>
          </cell>
          <cell r="I820">
            <v>2167929024</v>
          </cell>
          <cell r="K820">
            <v>2167929024</v>
          </cell>
          <cell r="L820">
            <v>180660752</v>
          </cell>
          <cell r="M820">
            <v>722643008</v>
          </cell>
          <cell r="N820">
            <v>4</v>
          </cell>
          <cell r="O820">
            <v>903303760</v>
          </cell>
          <cell r="P820">
            <v>180660752</v>
          </cell>
          <cell r="Q820">
            <v>180660752</v>
          </cell>
          <cell r="R820">
            <v>180660752</v>
          </cell>
          <cell r="S820">
            <v>180660752</v>
          </cell>
          <cell r="T820">
            <v>180660752</v>
          </cell>
          <cell r="U820">
            <v>180660752</v>
          </cell>
          <cell r="V820">
            <v>180660752</v>
          </cell>
          <cell r="X820">
            <v>1987268272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TUMACO</v>
          </cell>
          <cell r="E821">
            <v>8912009162</v>
          </cell>
          <cell r="F821" t="str">
            <v>CERTIFICADO</v>
          </cell>
          <cell r="I821">
            <v>4842454528</v>
          </cell>
          <cell r="K821">
            <v>4842454528</v>
          </cell>
          <cell r="L821">
            <v>403537877</v>
          </cell>
          <cell r="M821">
            <v>2138750748</v>
          </cell>
          <cell r="N821">
            <v>5.299999999752192</v>
          </cell>
          <cell r="O821">
            <v>2017689385</v>
          </cell>
          <cell r="P821">
            <v>0</v>
          </cell>
          <cell r="Q821">
            <v>282476514</v>
          </cell>
          <cell r="R821">
            <v>282476514</v>
          </cell>
          <cell r="S821">
            <v>282476514</v>
          </cell>
          <cell r="T821">
            <v>282476514</v>
          </cell>
          <cell r="U821">
            <v>403537877</v>
          </cell>
          <cell r="V821">
            <v>403537877</v>
          </cell>
          <cell r="X821">
            <v>4075732558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ABREGO</v>
          </cell>
          <cell r="E822">
            <v>8905046120</v>
          </cell>
          <cell r="G822" t="str">
            <v>No. 4091 del 16-noviembre-2016</v>
          </cell>
          <cell r="H822" t="str">
            <v>No. 1526 del 2-06-2017</v>
          </cell>
          <cell r="I822">
            <v>712120144</v>
          </cell>
          <cell r="K822">
            <v>712120144</v>
          </cell>
          <cell r="L822">
            <v>59343345</v>
          </cell>
          <cell r="M822">
            <v>0</v>
          </cell>
          <cell r="N822">
            <v>0</v>
          </cell>
          <cell r="O822">
            <v>296716725</v>
          </cell>
          <cell r="P822">
            <v>0</v>
          </cell>
          <cell r="Q822">
            <v>356060070</v>
          </cell>
          <cell r="R822">
            <v>356060070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X822">
            <v>712120140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ARBOLEDAS</v>
          </cell>
          <cell r="E823">
            <v>8905014367</v>
          </cell>
          <cell r="I823">
            <v>213560036</v>
          </cell>
          <cell r="K823">
            <v>213560036</v>
          </cell>
          <cell r="L823">
            <v>17796670</v>
          </cell>
          <cell r="M823">
            <v>71186680</v>
          </cell>
          <cell r="N823">
            <v>4</v>
          </cell>
          <cell r="O823">
            <v>88983350</v>
          </cell>
          <cell r="P823">
            <v>17796670</v>
          </cell>
          <cell r="Q823">
            <v>17796670</v>
          </cell>
          <cell r="R823">
            <v>17796670</v>
          </cell>
          <cell r="S823">
            <v>17796670</v>
          </cell>
          <cell r="T823">
            <v>17796670</v>
          </cell>
          <cell r="U823">
            <v>17796670</v>
          </cell>
          <cell r="V823">
            <v>17796670</v>
          </cell>
          <cell r="X823">
            <v>195763370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BOCHALEMA</v>
          </cell>
          <cell r="E824">
            <v>8905056623</v>
          </cell>
          <cell r="I824">
            <v>131549080</v>
          </cell>
          <cell r="K824">
            <v>131549080</v>
          </cell>
          <cell r="L824">
            <v>10962423</v>
          </cell>
          <cell r="M824">
            <v>43849692</v>
          </cell>
          <cell r="N824">
            <v>4</v>
          </cell>
          <cell r="O824">
            <v>54812115</v>
          </cell>
          <cell r="P824">
            <v>10962423</v>
          </cell>
          <cell r="Q824">
            <v>10962423</v>
          </cell>
          <cell r="R824">
            <v>10962423</v>
          </cell>
          <cell r="S824">
            <v>10962423</v>
          </cell>
          <cell r="T824">
            <v>10962423</v>
          </cell>
          <cell r="U824">
            <v>10962423</v>
          </cell>
          <cell r="V824">
            <v>10962423</v>
          </cell>
          <cell r="X824">
            <v>120586653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BUCARASICA</v>
          </cell>
          <cell r="E825">
            <v>8905034832</v>
          </cell>
          <cell r="I825">
            <v>164595500</v>
          </cell>
          <cell r="K825">
            <v>164595500</v>
          </cell>
          <cell r="L825">
            <v>13716292</v>
          </cell>
          <cell r="M825">
            <v>54865168</v>
          </cell>
          <cell r="N825">
            <v>4</v>
          </cell>
          <cell r="O825">
            <v>68581460</v>
          </cell>
          <cell r="P825">
            <v>13716292</v>
          </cell>
          <cell r="Q825">
            <v>13716292</v>
          </cell>
          <cell r="R825">
            <v>13716292</v>
          </cell>
          <cell r="S825">
            <v>13716292</v>
          </cell>
          <cell r="T825">
            <v>13716292</v>
          </cell>
          <cell r="U825">
            <v>13716292</v>
          </cell>
          <cell r="V825">
            <v>13716292</v>
          </cell>
          <cell r="X825">
            <v>150879212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CACOTA</v>
          </cell>
          <cell r="E826">
            <v>8000992344</v>
          </cell>
          <cell r="I826">
            <v>58531600</v>
          </cell>
          <cell r="K826">
            <v>58531600</v>
          </cell>
          <cell r="L826">
            <v>4877633</v>
          </cell>
          <cell r="M826">
            <v>19510532</v>
          </cell>
          <cell r="N826">
            <v>4</v>
          </cell>
          <cell r="O826">
            <v>24388165</v>
          </cell>
          <cell r="P826">
            <v>4877633</v>
          </cell>
          <cell r="Q826">
            <v>4877633</v>
          </cell>
          <cell r="R826">
            <v>4877633</v>
          </cell>
          <cell r="S826">
            <v>4877633</v>
          </cell>
          <cell r="T826">
            <v>4877633</v>
          </cell>
          <cell r="U826">
            <v>4877633</v>
          </cell>
          <cell r="V826">
            <v>4877633</v>
          </cell>
          <cell r="X826">
            <v>53653963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CACHIRA</v>
          </cell>
          <cell r="E827">
            <v>8905017766</v>
          </cell>
          <cell r="I827">
            <v>240792432</v>
          </cell>
          <cell r="K827">
            <v>240792432</v>
          </cell>
          <cell r="L827">
            <v>20066036</v>
          </cell>
          <cell r="M827">
            <v>80264144</v>
          </cell>
          <cell r="N827">
            <v>4</v>
          </cell>
          <cell r="O827">
            <v>100330180</v>
          </cell>
          <cell r="P827">
            <v>20066036</v>
          </cell>
          <cell r="Q827">
            <v>20066036</v>
          </cell>
          <cell r="R827">
            <v>20066036</v>
          </cell>
          <cell r="S827">
            <v>20066036</v>
          </cell>
          <cell r="T827">
            <v>20066036</v>
          </cell>
          <cell r="U827">
            <v>20066036</v>
          </cell>
          <cell r="V827">
            <v>20066036</v>
          </cell>
          <cell r="X827">
            <v>220726396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CHINACOTA</v>
          </cell>
          <cell r="E828">
            <v>8905031060</v>
          </cell>
          <cell r="I828">
            <v>298391024</v>
          </cell>
          <cell r="K828">
            <v>298391024</v>
          </cell>
          <cell r="L828">
            <v>24865919</v>
          </cell>
          <cell r="M828">
            <v>99463676</v>
          </cell>
          <cell r="N828">
            <v>4</v>
          </cell>
          <cell r="O828">
            <v>124329595</v>
          </cell>
          <cell r="P828">
            <v>24865919</v>
          </cell>
          <cell r="Q828">
            <v>24865919</v>
          </cell>
          <cell r="R828">
            <v>24865919</v>
          </cell>
          <cell r="S828">
            <v>24865919</v>
          </cell>
          <cell r="T828">
            <v>24865919</v>
          </cell>
          <cell r="U828">
            <v>24865919</v>
          </cell>
          <cell r="V828">
            <v>24865919</v>
          </cell>
          <cell r="X828">
            <v>273525109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CHITAGA</v>
          </cell>
          <cell r="E829">
            <v>8905014224</v>
          </cell>
          <cell r="I829">
            <v>254601416</v>
          </cell>
          <cell r="K829">
            <v>254601416</v>
          </cell>
          <cell r="L829">
            <v>21216785</v>
          </cell>
          <cell r="M829">
            <v>84867140</v>
          </cell>
          <cell r="N829">
            <v>4</v>
          </cell>
          <cell r="O829">
            <v>106083925</v>
          </cell>
          <cell r="P829">
            <v>21216785</v>
          </cell>
          <cell r="Q829">
            <v>21216785</v>
          </cell>
          <cell r="R829">
            <v>21216785</v>
          </cell>
          <cell r="S829">
            <v>21216785</v>
          </cell>
          <cell r="T829">
            <v>21216785</v>
          </cell>
          <cell r="U829">
            <v>21216785</v>
          </cell>
          <cell r="V829">
            <v>21216785</v>
          </cell>
          <cell r="X829">
            <v>233384635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CONVENCION</v>
          </cell>
          <cell r="E830">
            <v>8000992369</v>
          </cell>
          <cell r="I830">
            <v>456704392</v>
          </cell>
          <cell r="K830">
            <v>456704392</v>
          </cell>
          <cell r="L830">
            <v>38058699</v>
          </cell>
          <cell r="M830">
            <v>152234796</v>
          </cell>
          <cell r="N830">
            <v>4</v>
          </cell>
          <cell r="O830">
            <v>190293495</v>
          </cell>
          <cell r="P830">
            <v>38058699</v>
          </cell>
          <cell r="Q830">
            <v>38058699</v>
          </cell>
          <cell r="R830">
            <v>38058699</v>
          </cell>
          <cell r="S830">
            <v>38058699</v>
          </cell>
          <cell r="T830">
            <v>38058699</v>
          </cell>
          <cell r="U830">
            <v>38058699</v>
          </cell>
          <cell r="V830">
            <v>38058699</v>
          </cell>
          <cell r="X830">
            <v>418645689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CUCUTILLA</v>
          </cell>
          <cell r="E831">
            <v>8000132377</v>
          </cell>
          <cell r="I831">
            <v>195529764</v>
          </cell>
          <cell r="K831">
            <v>195529764</v>
          </cell>
          <cell r="L831">
            <v>16294147</v>
          </cell>
          <cell r="M831">
            <v>65176588</v>
          </cell>
          <cell r="N831">
            <v>4</v>
          </cell>
          <cell r="O831">
            <v>81470735</v>
          </cell>
          <cell r="P831">
            <v>16294147</v>
          </cell>
          <cell r="Q831">
            <v>16294147</v>
          </cell>
          <cell r="R831">
            <v>16294147</v>
          </cell>
          <cell r="S831">
            <v>16294147</v>
          </cell>
          <cell r="T831">
            <v>16294147</v>
          </cell>
          <cell r="U831">
            <v>16294147</v>
          </cell>
          <cell r="V831">
            <v>16294147</v>
          </cell>
          <cell r="X831">
            <v>179235617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DURANIA</v>
          </cell>
          <cell r="E832">
            <v>8000992376</v>
          </cell>
          <cell r="I832">
            <v>83869934</v>
          </cell>
          <cell r="K832">
            <v>83869934</v>
          </cell>
          <cell r="L832">
            <v>6989161</v>
          </cell>
          <cell r="M832">
            <v>27956644</v>
          </cell>
          <cell r="N832">
            <v>4</v>
          </cell>
          <cell r="O832">
            <v>34945805</v>
          </cell>
          <cell r="P832">
            <v>6989161</v>
          </cell>
          <cell r="Q832">
            <v>6989161</v>
          </cell>
          <cell r="R832">
            <v>6989161</v>
          </cell>
          <cell r="S832">
            <v>6989161</v>
          </cell>
          <cell r="T832">
            <v>6989161</v>
          </cell>
          <cell r="U832">
            <v>6989161</v>
          </cell>
          <cell r="V832">
            <v>6989161</v>
          </cell>
          <cell r="X832">
            <v>76880771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EL CARMEN</v>
          </cell>
          <cell r="E833">
            <v>8000992383</v>
          </cell>
          <cell r="I833">
            <v>387415056</v>
          </cell>
          <cell r="K833">
            <v>387415056</v>
          </cell>
          <cell r="L833">
            <v>32284588</v>
          </cell>
          <cell r="M833">
            <v>129138352</v>
          </cell>
          <cell r="N833">
            <v>4</v>
          </cell>
          <cell r="O833">
            <v>161422940</v>
          </cell>
          <cell r="P833">
            <v>32284588</v>
          </cell>
          <cell r="Q833">
            <v>32284588</v>
          </cell>
          <cell r="R833">
            <v>32284588</v>
          </cell>
          <cell r="S833">
            <v>32284588</v>
          </cell>
          <cell r="T833">
            <v>32284588</v>
          </cell>
          <cell r="U833">
            <v>32284588</v>
          </cell>
          <cell r="V833">
            <v>32284588</v>
          </cell>
          <cell r="X833">
            <v>355130468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EL TARRA</v>
          </cell>
          <cell r="E834">
            <v>8001389593</v>
          </cell>
          <cell r="I834">
            <v>752635056</v>
          </cell>
          <cell r="K834">
            <v>752635056</v>
          </cell>
          <cell r="L834">
            <v>62719588</v>
          </cell>
          <cell r="M834">
            <v>250878352</v>
          </cell>
          <cell r="N834">
            <v>4</v>
          </cell>
          <cell r="O834">
            <v>313597940</v>
          </cell>
          <cell r="P834">
            <v>62719588</v>
          </cell>
          <cell r="Q834">
            <v>62719588</v>
          </cell>
          <cell r="R834">
            <v>62719588</v>
          </cell>
          <cell r="S834">
            <v>62719588</v>
          </cell>
          <cell r="T834">
            <v>62719588</v>
          </cell>
          <cell r="U834">
            <v>62719588</v>
          </cell>
          <cell r="V834">
            <v>62719588</v>
          </cell>
          <cell r="X834">
            <v>689915468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EL ZULIA</v>
          </cell>
          <cell r="E835">
            <v>8000398039</v>
          </cell>
          <cell r="I835">
            <v>551240048</v>
          </cell>
          <cell r="K835">
            <v>551240048</v>
          </cell>
          <cell r="L835">
            <v>45936671</v>
          </cell>
          <cell r="M835">
            <v>183746684</v>
          </cell>
          <cell r="N835">
            <v>4</v>
          </cell>
          <cell r="O835">
            <v>229683355</v>
          </cell>
          <cell r="P835">
            <v>45936671</v>
          </cell>
          <cell r="Q835">
            <v>45936671</v>
          </cell>
          <cell r="R835">
            <v>45936671</v>
          </cell>
          <cell r="S835">
            <v>45936671</v>
          </cell>
          <cell r="T835">
            <v>45936671</v>
          </cell>
          <cell r="U835">
            <v>45936671</v>
          </cell>
          <cell r="V835">
            <v>45936671</v>
          </cell>
          <cell r="X835">
            <v>505303381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GRAMALOTE</v>
          </cell>
          <cell r="E836">
            <v>8905014041</v>
          </cell>
          <cell r="I836">
            <v>113110881</v>
          </cell>
          <cell r="K836">
            <v>113110881</v>
          </cell>
          <cell r="L836">
            <v>9425907</v>
          </cell>
          <cell r="M836">
            <v>37703628</v>
          </cell>
          <cell r="N836">
            <v>4</v>
          </cell>
          <cell r="O836">
            <v>47129535</v>
          </cell>
          <cell r="P836">
            <v>9425907</v>
          </cell>
          <cell r="Q836">
            <v>9425907</v>
          </cell>
          <cell r="R836">
            <v>9425907</v>
          </cell>
          <cell r="S836">
            <v>9425907</v>
          </cell>
          <cell r="T836">
            <v>9425907</v>
          </cell>
          <cell r="U836">
            <v>9425907</v>
          </cell>
          <cell r="V836">
            <v>9425907</v>
          </cell>
          <cell r="X836">
            <v>103684977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HACARI</v>
          </cell>
          <cell r="E837">
            <v>8000992416</v>
          </cell>
          <cell r="I837">
            <v>355259192</v>
          </cell>
          <cell r="K837">
            <v>355259192</v>
          </cell>
          <cell r="L837">
            <v>29604933</v>
          </cell>
          <cell r="M837">
            <v>118419732</v>
          </cell>
          <cell r="N837">
            <v>4</v>
          </cell>
          <cell r="O837">
            <v>148024665</v>
          </cell>
          <cell r="P837">
            <v>29604933</v>
          </cell>
          <cell r="Q837">
            <v>29604933</v>
          </cell>
          <cell r="R837">
            <v>29604933</v>
          </cell>
          <cell r="S837">
            <v>29604933</v>
          </cell>
          <cell r="T837">
            <v>29604933</v>
          </cell>
          <cell r="U837">
            <v>29604933</v>
          </cell>
          <cell r="V837">
            <v>29604933</v>
          </cell>
          <cell r="X837">
            <v>325654263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HERRAN</v>
          </cell>
          <cell r="E838">
            <v>8000052929</v>
          </cell>
          <cell r="I838">
            <v>38578203</v>
          </cell>
          <cell r="K838">
            <v>38578203</v>
          </cell>
          <cell r="L838">
            <v>3214850</v>
          </cell>
          <cell r="M838">
            <v>12859400</v>
          </cell>
          <cell r="N838">
            <v>4</v>
          </cell>
          <cell r="O838">
            <v>16074250</v>
          </cell>
          <cell r="P838">
            <v>3214850</v>
          </cell>
          <cell r="Q838">
            <v>3214850</v>
          </cell>
          <cell r="R838">
            <v>3214850</v>
          </cell>
          <cell r="S838">
            <v>3214850</v>
          </cell>
          <cell r="T838">
            <v>3214850</v>
          </cell>
          <cell r="U838">
            <v>3214850</v>
          </cell>
          <cell r="V838">
            <v>3214850</v>
          </cell>
          <cell r="X838">
            <v>35363350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LABATECA</v>
          </cell>
          <cell r="E839">
            <v>8905036807</v>
          </cell>
          <cell r="I839">
            <v>117342884</v>
          </cell>
          <cell r="K839">
            <v>117342884</v>
          </cell>
          <cell r="L839">
            <v>9778574</v>
          </cell>
          <cell r="M839">
            <v>39114296</v>
          </cell>
          <cell r="N839">
            <v>4</v>
          </cell>
          <cell r="O839">
            <v>48892870</v>
          </cell>
          <cell r="P839">
            <v>9778574</v>
          </cell>
          <cell r="Q839">
            <v>9778574</v>
          </cell>
          <cell r="R839">
            <v>9778574</v>
          </cell>
          <cell r="S839">
            <v>9778574</v>
          </cell>
          <cell r="T839">
            <v>9778574</v>
          </cell>
          <cell r="U839">
            <v>9778574</v>
          </cell>
          <cell r="V839">
            <v>9778574</v>
          </cell>
          <cell r="X839">
            <v>107564314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LA ESPERANZA</v>
          </cell>
          <cell r="E840">
            <v>8002450219</v>
          </cell>
          <cell r="I840">
            <v>371441936</v>
          </cell>
          <cell r="K840">
            <v>371441936</v>
          </cell>
          <cell r="L840">
            <v>30953495</v>
          </cell>
          <cell r="M840">
            <v>123813980</v>
          </cell>
          <cell r="N840">
            <v>4</v>
          </cell>
          <cell r="O840">
            <v>154767475</v>
          </cell>
          <cell r="P840">
            <v>30953495</v>
          </cell>
          <cell r="Q840">
            <v>30953495</v>
          </cell>
          <cell r="R840">
            <v>30953495</v>
          </cell>
          <cell r="S840">
            <v>30953495</v>
          </cell>
          <cell r="T840">
            <v>30953495</v>
          </cell>
          <cell r="U840">
            <v>30953495</v>
          </cell>
          <cell r="V840">
            <v>30953495</v>
          </cell>
          <cell r="X840">
            <v>340488445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LA PLAYA</v>
          </cell>
          <cell r="E841">
            <v>8000006818</v>
          </cell>
          <cell r="I841">
            <v>225179912</v>
          </cell>
          <cell r="K841">
            <v>225179912</v>
          </cell>
          <cell r="L841">
            <v>18764993</v>
          </cell>
          <cell r="M841">
            <v>75059972</v>
          </cell>
          <cell r="N841">
            <v>4</v>
          </cell>
          <cell r="O841">
            <v>93824965</v>
          </cell>
          <cell r="P841">
            <v>18764993</v>
          </cell>
          <cell r="Q841">
            <v>18764993</v>
          </cell>
          <cell r="R841">
            <v>18764993</v>
          </cell>
          <cell r="S841">
            <v>18764993</v>
          </cell>
          <cell r="T841">
            <v>18764993</v>
          </cell>
          <cell r="U841">
            <v>18764993</v>
          </cell>
          <cell r="V841">
            <v>18764993</v>
          </cell>
          <cell r="X841">
            <v>206414923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LOS PATIOS</v>
          </cell>
          <cell r="E842">
            <v>8000441135</v>
          </cell>
          <cell r="I842">
            <v>833580784</v>
          </cell>
          <cell r="K842">
            <v>833580784</v>
          </cell>
          <cell r="L842">
            <v>69465065</v>
          </cell>
          <cell r="M842">
            <v>277860260</v>
          </cell>
          <cell r="N842">
            <v>4</v>
          </cell>
          <cell r="O842">
            <v>347325325</v>
          </cell>
          <cell r="P842">
            <v>69465065</v>
          </cell>
          <cell r="Q842">
            <v>69465065</v>
          </cell>
          <cell r="R842">
            <v>69465065</v>
          </cell>
          <cell r="S842">
            <v>69465065</v>
          </cell>
          <cell r="T842">
            <v>69465065</v>
          </cell>
          <cell r="U842">
            <v>69465065</v>
          </cell>
          <cell r="V842">
            <v>69465065</v>
          </cell>
          <cell r="X842">
            <v>764115715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LOURDES</v>
          </cell>
          <cell r="E843">
            <v>8905026114</v>
          </cell>
          <cell r="G843" t="str">
            <v>No. 4091 del 16-noviembre-2016</v>
          </cell>
          <cell r="H843" t="str">
            <v>Medida cautelar de suspension de giros </v>
          </cell>
          <cell r="I843">
            <v>75010856</v>
          </cell>
          <cell r="K843">
            <v>75010856</v>
          </cell>
          <cell r="L843">
            <v>6250905</v>
          </cell>
          <cell r="M843">
            <v>0</v>
          </cell>
          <cell r="N843">
            <v>0</v>
          </cell>
          <cell r="O843">
            <v>31254525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X843">
            <v>0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MUTISCUA</v>
          </cell>
          <cell r="E844">
            <v>8905032338</v>
          </cell>
          <cell r="I844">
            <v>79710578</v>
          </cell>
          <cell r="K844">
            <v>79710578</v>
          </cell>
          <cell r="L844">
            <v>6642548</v>
          </cell>
          <cell r="M844">
            <v>26570192</v>
          </cell>
          <cell r="N844">
            <v>4</v>
          </cell>
          <cell r="O844">
            <v>33212740</v>
          </cell>
          <cell r="P844">
            <v>6642548</v>
          </cell>
          <cell r="Q844">
            <v>6642548</v>
          </cell>
          <cell r="R844">
            <v>6642548</v>
          </cell>
          <cell r="S844">
            <v>6642548</v>
          </cell>
          <cell r="T844">
            <v>6642548</v>
          </cell>
          <cell r="U844">
            <v>6642548</v>
          </cell>
          <cell r="V844">
            <v>6642548</v>
          </cell>
          <cell r="X844">
            <v>73068028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OCAÑA</v>
          </cell>
          <cell r="E845">
            <v>8905011022</v>
          </cell>
          <cell r="I845">
            <v>1547260192</v>
          </cell>
          <cell r="K845">
            <v>1547260192</v>
          </cell>
          <cell r="L845">
            <v>128938349</v>
          </cell>
          <cell r="M845">
            <v>515753396</v>
          </cell>
          <cell r="N845">
            <v>4</v>
          </cell>
          <cell r="O845">
            <v>644691745</v>
          </cell>
          <cell r="P845">
            <v>128938349</v>
          </cell>
          <cell r="Q845">
            <v>128938349</v>
          </cell>
          <cell r="R845">
            <v>128938349</v>
          </cell>
          <cell r="S845">
            <v>128938349</v>
          </cell>
          <cell r="T845">
            <v>128938349</v>
          </cell>
          <cell r="U845">
            <v>128938349</v>
          </cell>
          <cell r="V845">
            <v>128938349</v>
          </cell>
          <cell r="X845">
            <v>1418321839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PAMPLONA</v>
          </cell>
          <cell r="E846">
            <v>8000076526</v>
          </cell>
          <cell r="I846">
            <v>677709240</v>
          </cell>
          <cell r="K846">
            <v>677709240</v>
          </cell>
          <cell r="L846">
            <v>56475770</v>
          </cell>
          <cell r="M846">
            <v>225903080</v>
          </cell>
          <cell r="N846">
            <v>4</v>
          </cell>
          <cell r="O846">
            <v>282378850</v>
          </cell>
          <cell r="P846">
            <v>56475770</v>
          </cell>
          <cell r="Q846">
            <v>56475770</v>
          </cell>
          <cell r="R846">
            <v>56475770</v>
          </cell>
          <cell r="S846">
            <v>56475770</v>
          </cell>
          <cell r="T846">
            <v>56475770</v>
          </cell>
          <cell r="U846">
            <v>56475770</v>
          </cell>
          <cell r="V846">
            <v>56475770</v>
          </cell>
          <cell r="X846">
            <v>621233470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PAMPLONITA</v>
          </cell>
          <cell r="E847">
            <v>8905061168</v>
          </cell>
          <cell r="I847">
            <v>107008972</v>
          </cell>
          <cell r="K847">
            <v>107008972</v>
          </cell>
          <cell r="L847">
            <v>8917414</v>
          </cell>
          <cell r="M847">
            <v>35669656</v>
          </cell>
          <cell r="N847">
            <v>4</v>
          </cell>
          <cell r="O847">
            <v>44587070</v>
          </cell>
          <cell r="P847">
            <v>8917414</v>
          </cell>
          <cell r="Q847">
            <v>8917414</v>
          </cell>
          <cell r="R847">
            <v>8917414</v>
          </cell>
          <cell r="S847">
            <v>8917414</v>
          </cell>
          <cell r="T847">
            <v>8917414</v>
          </cell>
          <cell r="U847">
            <v>8917414</v>
          </cell>
          <cell r="V847">
            <v>8917414</v>
          </cell>
          <cell r="X847">
            <v>98091554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PUERTO SANTANDER</v>
          </cell>
          <cell r="E848">
            <v>8002508531</v>
          </cell>
          <cell r="I848">
            <v>192442272</v>
          </cell>
          <cell r="K848">
            <v>192442272</v>
          </cell>
          <cell r="L848">
            <v>16036856</v>
          </cell>
          <cell r="M848">
            <v>64147424</v>
          </cell>
          <cell r="N848">
            <v>4</v>
          </cell>
          <cell r="O848">
            <v>80184280</v>
          </cell>
          <cell r="P848">
            <v>16036856</v>
          </cell>
          <cell r="Q848">
            <v>16036856</v>
          </cell>
          <cell r="R848">
            <v>16036856</v>
          </cell>
          <cell r="S848">
            <v>16036856</v>
          </cell>
          <cell r="T848">
            <v>16036856</v>
          </cell>
          <cell r="U848">
            <v>16036856</v>
          </cell>
          <cell r="V848">
            <v>16036856</v>
          </cell>
          <cell r="X848">
            <v>176405416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RAGONVALIA</v>
          </cell>
          <cell r="E849">
            <v>8000992511</v>
          </cell>
          <cell r="I849">
            <v>103884878</v>
          </cell>
          <cell r="K849">
            <v>103884878</v>
          </cell>
          <cell r="L849">
            <v>8657073</v>
          </cell>
          <cell r="M849">
            <v>34628292</v>
          </cell>
          <cell r="N849">
            <v>4</v>
          </cell>
          <cell r="O849">
            <v>43285365</v>
          </cell>
          <cell r="P849">
            <v>8657073</v>
          </cell>
          <cell r="Q849">
            <v>8657073</v>
          </cell>
          <cell r="R849">
            <v>8657073</v>
          </cell>
          <cell r="S849">
            <v>8657073</v>
          </cell>
          <cell r="T849">
            <v>8657073</v>
          </cell>
          <cell r="U849">
            <v>8657073</v>
          </cell>
          <cell r="V849">
            <v>8657073</v>
          </cell>
          <cell r="X849">
            <v>95227803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SALAZAR</v>
          </cell>
          <cell r="E850">
            <v>8905015490</v>
          </cell>
          <cell r="I850">
            <v>247441704</v>
          </cell>
          <cell r="K850">
            <v>247441704</v>
          </cell>
          <cell r="L850">
            <v>20620142</v>
          </cell>
          <cell r="M850">
            <v>82480568</v>
          </cell>
          <cell r="N850">
            <v>4</v>
          </cell>
          <cell r="O850">
            <v>103100710</v>
          </cell>
          <cell r="P850">
            <v>20620142</v>
          </cell>
          <cell r="Q850">
            <v>20620142</v>
          </cell>
          <cell r="R850">
            <v>20620142</v>
          </cell>
          <cell r="S850">
            <v>20620142</v>
          </cell>
          <cell r="T850">
            <v>20620142</v>
          </cell>
          <cell r="U850">
            <v>20620142</v>
          </cell>
          <cell r="V850">
            <v>20620142</v>
          </cell>
          <cell r="X850">
            <v>226821562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SAN CALIXTO</v>
          </cell>
          <cell r="E851">
            <v>8000992606</v>
          </cell>
          <cell r="I851">
            <v>345460176</v>
          </cell>
          <cell r="K851">
            <v>345460176</v>
          </cell>
          <cell r="L851">
            <v>28788348</v>
          </cell>
          <cell r="M851">
            <v>115153392</v>
          </cell>
          <cell r="N851">
            <v>4</v>
          </cell>
          <cell r="O851">
            <v>143941740</v>
          </cell>
          <cell r="P851">
            <v>28788348</v>
          </cell>
          <cell r="Q851">
            <v>28788348</v>
          </cell>
          <cell r="R851">
            <v>28788348</v>
          </cell>
          <cell r="S851">
            <v>28788348</v>
          </cell>
          <cell r="T851">
            <v>28788348</v>
          </cell>
          <cell r="U851">
            <v>28788348</v>
          </cell>
          <cell r="V851">
            <v>28788348</v>
          </cell>
          <cell r="X851">
            <v>316671828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SAN CAYETANO</v>
          </cell>
          <cell r="E852">
            <v>8905018764</v>
          </cell>
          <cell r="I852">
            <v>147507108</v>
          </cell>
          <cell r="K852">
            <v>147507108</v>
          </cell>
          <cell r="L852">
            <v>12292259</v>
          </cell>
          <cell r="M852">
            <v>49169036</v>
          </cell>
          <cell r="N852">
            <v>4</v>
          </cell>
          <cell r="O852">
            <v>61461295</v>
          </cell>
          <cell r="P852">
            <v>12292259</v>
          </cell>
          <cell r="Q852">
            <v>12292259</v>
          </cell>
          <cell r="R852">
            <v>12292259</v>
          </cell>
          <cell r="S852">
            <v>12292259</v>
          </cell>
          <cell r="T852">
            <v>12292259</v>
          </cell>
          <cell r="U852">
            <v>12292259</v>
          </cell>
          <cell r="V852">
            <v>12292259</v>
          </cell>
          <cell r="X852">
            <v>135214849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SANTIAGO</v>
          </cell>
          <cell r="E853">
            <v>8000992620</v>
          </cell>
          <cell r="I853">
            <v>57914932</v>
          </cell>
          <cell r="K853">
            <v>57914932</v>
          </cell>
          <cell r="L853">
            <v>4826244</v>
          </cell>
          <cell r="M853">
            <v>19304976</v>
          </cell>
          <cell r="N853">
            <v>4</v>
          </cell>
          <cell r="O853">
            <v>24131220</v>
          </cell>
          <cell r="P853">
            <v>4826244</v>
          </cell>
          <cell r="Q853">
            <v>4826244</v>
          </cell>
          <cell r="R853">
            <v>4826244</v>
          </cell>
          <cell r="S853">
            <v>4826244</v>
          </cell>
          <cell r="T853">
            <v>4826244</v>
          </cell>
          <cell r="U853">
            <v>4826244</v>
          </cell>
          <cell r="V853">
            <v>4826244</v>
          </cell>
          <cell r="X853">
            <v>53088684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SARDINATA</v>
          </cell>
          <cell r="E854">
            <v>8000992638</v>
          </cell>
          <cell r="G854" t="str">
            <v>Medida cautelar Resolución 3446 del 25-10-2017</v>
          </cell>
          <cell r="I854">
            <v>588654864</v>
          </cell>
          <cell r="K854">
            <v>588654864</v>
          </cell>
          <cell r="L854">
            <v>49054572</v>
          </cell>
          <cell r="M854">
            <v>196218288</v>
          </cell>
          <cell r="N854">
            <v>4</v>
          </cell>
          <cell r="O854">
            <v>245272860</v>
          </cell>
          <cell r="P854">
            <v>49054572</v>
          </cell>
          <cell r="Q854">
            <v>49054572</v>
          </cell>
          <cell r="R854">
            <v>49054572</v>
          </cell>
          <cell r="S854">
            <v>49054572</v>
          </cell>
          <cell r="T854">
            <v>49054572</v>
          </cell>
          <cell r="U854">
            <v>49054572</v>
          </cell>
          <cell r="V854">
            <v>0</v>
          </cell>
          <cell r="X854">
            <v>490545720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SILOS</v>
          </cell>
          <cell r="E855">
            <v>8905061286</v>
          </cell>
          <cell r="I855">
            <v>121359392</v>
          </cell>
          <cell r="K855">
            <v>121359392</v>
          </cell>
          <cell r="L855">
            <v>10113283</v>
          </cell>
          <cell r="M855">
            <v>40453132</v>
          </cell>
          <cell r="N855">
            <v>4</v>
          </cell>
          <cell r="O855">
            <v>50566415</v>
          </cell>
          <cell r="P855">
            <v>10113283</v>
          </cell>
          <cell r="Q855">
            <v>10113283</v>
          </cell>
          <cell r="R855">
            <v>10113283</v>
          </cell>
          <cell r="S855">
            <v>10113283</v>
          </cell>
          <cell r="T855">
            <v>10113283</v>
          </cell>
          <cell r="U855">
            <v>10113283</v>
          </cell>
          <cell r="V855">
            <v>10113283</v>
          </cell>
          <cell r="X855">
            <v>111246113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TEORAMA</v>
          </cell>
          <cell r="E856">
            <v>8000170229</v>
          </cell>
          <cell r="I856">
            <v>434087240</v>
          </cell>
          <cell r="K856">
            <v>434087240</v>
          </cell>
          <cell r="L856">
            <v>36173937</v>
          </cell>
          <cell r="M856">
            <v>144695748</v>
          </cell>
          <cell r="N856">
            <v>4</v>
          </cell>
          <cell r="O856">
            <v>180869685</v>
          </cell>
          <cell r="P856">
            <v>36173937</v>
          </cell>
          <cell r="Q856">
            <v>36173937</v>
          </cell>
          <cell r="R856">
            <v>36173937</v>
          </cell>
          <cell r="S856">
            <v>36173937</v>
          </cell>
          <cell r="T856">
            <v>36173937</v>
          </cell>
          <cell r="U856">
            <v>36173937</v>
          </cell>
          <cell r="V856">
            <v>36173937</v>
          </cell>
          <cell r="X856">
            <v>397913307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TIBU</v>
          </cell>
          <cell r="E857">
            <v>8000706824</v>
          </cell>
          <cell r="I857">
            <v>1484611520</v>
          </cell>
          <cell r="K857">
            <v>1484611520</v>
          </cell>
          <cell r="L857">
            <v>123717627</v>
          </cell>
          <cell r="M857">
            <v>494870508</v>
          </cell>
          <cell r="N857">
            <v>4</v>
          </cell>
          <cell r="O857">
            <v>618588135</v>
          </cell>
          <cell r="P857">
            <v>123717627</v>
          </cell>
          <cell r="Q857">
            <v>123717627</v>
          </cell>
          <cell r="R857">
            <v>123717627</v>
          </cell>
          <cell r="S857">
            <v>123717627</v>
          </cell>
          <cell r="T857">
            <v>123717627</v>
          </cell>
          <cell r="U857">
            <v>123717627</v>
          </cell>
          <cell r="V857">
            <v>123717627</v>
          </cell>
          <cell r="X857">
            <v>1360893897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TOLEDO</v>
          </cell>
          <cell r="E858">
            <v>8905013620</v>
          </cell>
          <cell r="I858">
            <v>392960992</v>
          </cell>
          <cell r="K858">
            <v>392960992</v>
          </cell>
          <cell r="L858">
            <v>32746749</v>
          </cell>
          <cell r="M858">
            <v>130986996</v>
          </cell>
          <cell r="N858">
            <v>4</v>
          </cell>
          <cell r="O858">
            <v>163733745</v>
          </cell>
          <cell r="P858">
            <v>32746749</v>
          </cell>
          <cell r="Q858">
            <v>32746749</v>
          </cell>
          <cell r="R858">
            <v>32746749</v>
          </cell>
          <cell r="S858">
            <v>32746749</v>
          </cell>
          <cell r="T858">
            <v>32746749</v>
          </cell>
          <cell r="U858">
            <v>32746749</v>
          </cell>
          <cell r="V858">
            <v>32746749</v>
          </cell>
          <cell r="X858">
            <v>360214239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VILLA CARO</v>
          </cell>
          <cell r="E859">
            <v>8905019811</v>
          </cell>
          <cell r="I859">
            <v>118252794</v>
          </cell>
          <cell r="K859">
            <v>118252794</v>
          </cell>
          <cell r="L859">
            <v>9854400</v>
          </cell>
          <cell r="M859">
            <v>39417600</v>
          </cell>
          <cell r="N859">
            <v>4</v>
          </cell>
          <cell r="O859">
            <v>49272000</v>
          </cell>
          <cell r="P859">
            <v>9854400</v>
          </cell>
          <cell r="Q859">
            <v>9854400</v>
          </cell>
          <cell r="R859">
            <v>9854400</v>
          </cell>
          <cell r="S859">
            <v>9854400</v>
          </cell>
          <cell r="T859">
            <v>9854400</v>
          </cell>
          <cell r="U859">
            <v>9854400</v>
          </cell>
          <cell r="V859">
            <v>9854400</v>
          </cell>
          <cell r="X859">
            <v>108398400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VILLA ROSARIO</v>
          </cell>
          <cell r="E860">
            <v>8905033730</v>
          </cell>
          <cell r="I860">
            <v>1072735808</v>
          </cell>
          <cell r="K860">
            <v>1072735808</v>
          </cell>
          <cell r="L860">
            <v>89394651</v>
          </cell>
          <cell r="M860">
            <v>357578604</v>
          </cell>
          <cell r="N860">
            <v>4</v>
          </cell>
          <cell r="O860">
            <v>446973255</v>
          </cell>
          <cell r="P860">
            <v>89394651</v>
          </cell>
          <cell r="Q860">
            <v>89394651</v>
          </cell>
          <cell r="R860">
            <v>89394651</v>
          </cell>
          <cell r="S860">
            <v>89394651</v>
          </cell>
          <cell r="T860">
            <v>89394651</v>
          </cell>
          <cell r="U860">
            <v>89394651</v>
          </cell>
          <cell r="V860">
            <v>89394651</v>
          </cell>
          <cell r="X860">
            <v>983341161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CUCUTA</v>
          </cell>
          <cell r="E861">
            <v>8905014342</v>
          </cell>
          <cell r="F861" t="str">
            <v>CERTIFICADO</v>
          </cell>
          <cell r="I861">
            <v>9554231296</v>
          </cell>
          <cell r="K861">
            <v>9554231296</v>
          </cell>
          <cell r="L861">
            <v>796185941</v>
          </cell>
          <cell r="M861">
            <v>2388557823</v>
          </cell>
          <cell r="N861">
            <v>3</v>
          </cell>
          <cell r="O861">
            <v>3980929705</v>
          </cell>
          <cell r="P861">
            <v>1592371882</v>
          </cell>
          <cell r="Q861">
            <v>796185941</v>
          </cell>
          <cell r="R861">
            <v>796185941</v>
          </cell>
          <cell r="S861">
            <v>796185941</v>
          </cell>
          <cell r="T861">
            <v>796185941</v>
          </cell>
          <cell r="U861">
            <v>796185941</v>
          </cell>
          <cell r="V861">
            <v>796185941</v>
          </cell>
          <cell r="X861">
            <v>8758045351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MOCOA</v>
          </cell>
          <cell r="E862">
            <v>8001028916</v>
          </cell>
          <cell r="I862">
            <v>924992000</v>
          </cell>
          <cell r="K862">
            <v>924992000</v>
          </cell>
          <cell r="L862">
            <v>77082667</v>
          </cell>
          <cell r="M862">
            <v>308330668</v>
          </cell>
          <cell r="N862">
            <v>4</v>
          </cell>
          <cell r="O862">
            <v>385413335</v>
          </cell>
          <cell r="P862">
            <v>77082667</v>
          </cell>
          <cell r="Q862">
            <v>77082667</v>
          </cell>
          <cell r="R862">
            <v>77082667</v>
          </cell>
          <cell r="S862">
            <v>77082667</v>
          </cell>
          <cell r="T862">
            <v>77082667</v>
          </cell>
          <cell r="U862">
            <v>77082667</v>
          </cell>
          <cell r="V862">
            <v>77082667</v>
          </cell>
          <cell r="X862">
            <v>847909337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COLON</v>
          </cell>
          <cell r="E863">
            <v>8000186509</v>
          </cell>
          <cell r="I863">
            <v>80857471</v>
          </cell>
          <cell r="K863">
            <v>80857471</v>
          </cell>
          <cell r="L863">
            <v>6738123</v>
          </cell>
          <cell r="M863">
            <v>26952492</v>
          </cell>
          <cell r="N863">
            <v>4</v>
          </cell>
          <cell r="O863">
            <v>33690615</v>
          </cell>
          <cell r="P863">
            <v>6738123</v>
          </cell>
          <cell r="Q863">
            <v>6738123</v>
          </cell>
          <cell r="R863">
            <v>6738123</v>
          </cell>
          <cell r="S863">
            <v>6738123</v>
          </cell>
          <cell r="T863">
            <v>6738123</v>
          </cell>
          <cell r="U863">
            <v>6738123</v>
          </cell>
          <cell r="V863">
            <v>6738123</v>
          </cell>
          <cell r="X863">
            <v>74119353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ORITO</v>
          </cell>
          <cell r="E864" t="str">
            <v>8001028962</v>
          </cell>
          <cell r="I864">
            <v>1059827872</v>
          </cell>
          <cell r="K864">
            <v>1059827872</v>
          </cell>
          <cell r="L864">
            <v>88318989</v>
          </cell>
          <cell r="M864">
            <v>353275956</v>
          </cell>
          <cell r="N864">
            <v>4</v>
          </cell>
          <cell r="O864">
            <v>441594945</v>
          </cell>
          <cell r="P864">
            <v>88318989</v>
          </cell>
          <cell r="Q864">
            <v>88318989</v>
          </cell>
          <cell r="R864">
            <v>88318989</v>
          </cell>
          <cell r="S864">
            <v>88318989</v>
          </cell>
          <cell r="T864">
            <v>88318989</v>
          </cell>
          <cell r="U864">
            <v>88318989</v>
          </cell>
          <cell r="V864">
            <v>88318989</v>
          </cell>
          <cell r="X864">
            <v>971508879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PUERTO ASIS</v>
          </cell>
          <cell r="E865">
            <v>8912004613</v>
          </cell>
          <cell r="I865">
            <v>1287683712</v>
          </cell>
          <cell r="K865">
            <v>1287683712</v>
          </cell>
          <cell r="L865">
            <v>107306976</v>
          </cell>
          <cell r="M865">
            <v>429227904</v>
          </cell>
          <cell r="N865">
            <v>4</v>
          </cell>
          <cell r="O865">
            <v>536534880</v>
          </cell>
          <cell r="P865">
            <v>107306976</v>
          </cell>
          <cell r="Q865">
            <v>107306976</v>
          </cell>
          <cell r="R865">
            <v>107306976</v>
          </cell>
          <cell r="S865">
            <v>107306976</v>
          </cell>
          <cell r="T865">
            <v>107306976</v>
          </cell>
          <cell r="U865">
            <v>107306976</v>
          </cell>
          <cell r="V865">
            <v>107306976</v>
          </cell>
          <cell r="X865">
            <v>1180376736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PUERTO CAICEDO</v>
          </cell>
          <cell r="E866" t="str">
            <v>8002298872</v>
          </cell>
          <cell r="I866">
            <v>267835344</v>
          </cell>
          <cell r="K866">
            <v>267835344</v>
          </cell>
          <cell r="L866">
            <v>22319612</v>
          </cell>
          <cell r="M866">
            <v>89278448</v>
          </cell>
          <cell r="N866">
            <v>4</v>
          </cell>
          <cell r="O866">
            <v>111598060</v>
          </cell>
          <cell r="P866">
            <v>22319612</v>
          </cell>
          <cell r="Q866">
            <v>22319612</v>
          </cell>
          <cell r="R866">
            <v>22319612</v>
          </cell>
          <cell r="S866">
            <v>22319612</v>
          </cell>
          <cell r="T866">
            <v>22319612</v>
          </cell>
          <cell r="U866">
            <v>22319612</v>
          </cell>
          <cell r="V866">
            <v>22319612</v>
          </cell>
          <cell r="X866">
            <v>245515732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PUERTO GUZMAN</v>
          </cell>
          <cell r="E867">
            <v>8002224892</v>
          </cell>
          <cell r="I867">
            <v>1070346016</v>
          </cell>
          <cell r="K867">
            <v>1070346016</v>
          </cell>
          <cell r="L867">
            <v>89195501</v>
          </cell>
          <cell r="M867">
            <v>356782004</v>
          </cell>
          <cell r="N867">
            <v>4</v>
          </cell>
          <cell r="O867">
            <v>445977505</v>
          </cell>
          <cell r="P867">
            <v>89195501</v>
          </cell>
          <cell r="Q867">
            <v>89195501</v>
          </cell>
          <cell r="R867">
            <v>89195501</v>
          </cell>
          <cell r="S867">
            <v>89195501</v>
          </cell>
          <cell r="T867">
            <v>89195501</v>
          </cell>
          <cell r="U867">
            <v>89195501</v>
          </cell>
          <cell r="V867">
            <v>89195501</v>
          </cell>
          <cell r="X867">
            <v>981150511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PUERTO LEGUIZAMO</v>
          </cell>
          <cell r="E868">
            <v>8912005138</v>
          </cell>
          <cell r="I868">
            <v>598216400</v>
          </cell>
          <cell r="K868">
            <v>598216400</v>
          </cell>
          <cell r="L868">
            <v>49851367</v>
          </cell>
          <cell r="M868">
            <v>199405468</v>
          </cell>
          <cell r="N868">
            <v>4</v>
          </cell>
          <cell r="O868">
            <v>249256835</v>
          </cell>
          <cell r="P868">
            <v>49851367</v>
          </cell>
          <cell r="Q868">
            <v>49851367</v>
          </cell>
          <cell r="R868">
            <v>49851367</v>
          </cell>
          <cell r="S868">
            <v>49851367</v>
          </cell>
          <cell r="T868">
            <v>49851367</v>
          </cell>
          <cell r="U868">
            <v>49851367</v>
          </cell>
          <cell r="V868">
            <v>49851367</v>
          </cell>
          <cell r="X868">
            <v>548365037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SIBUNDOY</v>
          </cell>
          <cell r="E869">
            <v>8912016456</v>
          </cell>
          <cell r="I869">
            <v>346458032</v>
          </cell>
          <cell r="K869">
            <v>346458032</v>
          </cell>
          <cell r="L869">
            <v>28871503</v>
          </cell>
          <cell r="M869">
            <v>115486012</v>
          </cell>
          <cell r="N869">
            <v>4</v>
          </cell>
          <cell r="O869">
            <v>144357515</v>
          </cell>
          <cell r="P869">
            <v>28871503</v>
          </cell>
          <cell r="Q869">
            <v>28871503</v>
          </cell>
          <cell r="R869">
            <v>28871503</v>
          </cell>
          <cell r="S869">
            <v>28871503</v>
          </cell>
          <cell r="T869">
            <v>28871503</v>
          </cell>
          <cell r="U869">
            <v>28871503</v>
          </cell>
          <cell r="V869">
            <v>28871503</v>
          </cell>
          <cell r="X869">
            <v>317586533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SAN FRANCISCO</v>
          </cell>
          <cell r="E870">
            <v>8001029036</v>
          </cell>
          <cell r="I870">
            <v>92642201</v>
          </cell>
          <cell r="K870">
            <v>92642201</v>
          </cell>
          <cell r="L870">
            <v>7720183</v>
          </cell>
          <cell r="M870">
            <v>30880732</v>
          </cell>
          <cell r="N870">
            <v>4</v>
          </cell>
          <cell r="O870">
            <v>38600915</v>
          </cell>
          <cell r="P870">
            <v>7720183</v>
          </cell>
          <cell r="Q870">
            <v>7720183</v>
          </cell>
          <cell r="R870">
            <v>7720183</v>
          </cell>
          <cell r="S870">
            <v>7720183</v>
          </cell>
          <cell r="T870">
            <v>7720183</v>
          </cell>
          <cell r="U870">
            <v>7720183</v>
          </cell>
          <cell r="V870">
            <v>7720183</v>
          </cell>
          <cell r="X870">
            <v>84922013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SAN MIGUEL</v>
          </cell>
          <cell r="E871">
            <v>8002529229</v>
          </cell>
          <cell r="I871">
            <v>464219664</v>
          </cell>
          <cell r="K871">
            <v>464219664</v>
          </cell>
          <cell r="L871">
            <v>38684972</v>
          </cell>
          <cell r="M871">
            <v>154739888</v>
          </cell>
          <cell r="N871">
            <v>4</v>
          </cell>
          <cell r="O871">
            <v>193424860</v>
          </cell>
          <cell r="P871">
            <v>38684972</v>
          </cell>
          <cell r="Q871">
            <v>38684972</v>
          </cell>
          <cell r="R871">
            <v>38684972</v>
          </cell>
          <cell r="S871">
            <v>38684972</v>
          </cell>
          <cell r="T871">
            <v>38684972</v>
          </cell>
          <cell r="U871">
            <v>38684972</v>
          </cell>
          <cell r="V871">
            <v>38684972</v>
          </cell>
          <cell r="X871">
            <v>425534692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SANTIAGO</v>
          </cell>
          <cell r="E872">
            <v>8001029068</v>
          </cell>
          <cell r="I872">
            <v>153177344</v>
          </cell>
          <cell r="K872">
            <v>153177344</v>
          </cell>
          <cell r="L872">
            <v>12764779</v>
          </cell>
          <cell r="M872">
            <v>51059116</v>
          </cell>
          <cell r="N872">
            <v>4</v>
          </cell>
          <cell r="O872">
            <v>63823895</v>
          </cell>
          <cell r="P872">
            <v>12764779</v>
          </cell>
          <cell r="Q872">
            <v>12764779</v>
          </cell>
          <cell r="R872">
            <v>12764779</v>
          </cell>
          <cell r="S872">
            <v>12764779</v>
          </cell>
          <cell r="T872">
            <v>12764779</v>
          </cell>
          <cell r="U872">
            <v>12764779</v>
          </cell>
          <cell r="V872">
            <v>12764779</v>
          </cell>
          <cell r="X872">
            <v>140412569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VALLE GUAMUEZ</v>
          </cell>
          <cell r="E873">
            <v>8001029122</v>
          </cell>
          <cell r="I873">
            <v>806131146</v>
          </cell>
          <cell r="K873">
            <v>806131146</v>
          </cell>
          <cell r="L873">
            <v>67177596</v>
          </cell>
          <cell r="M873">
            <v>268710384</v>
          </cell>
          <cell r="N873">
            <v>4</v>
          </cell>
          <cell r="O873">
            <v>335887980</v>
          </cell>
          <cell r="P873">
            <v>67177596</v>
          </cell>
          <cell r="Q873">
            <v>67177596</v>
          </cell>
          <cell r="R873">
            <v>67177596</v>
          </cell>
          <cell r="S873">
            <v>67177596</v>
          </cell>
          <cell r="T873">
            <v>67177596</v>
          </cell>
          <cell r="U873">
            <v>67177596</v>
          </cell>
          <cell r="V873">
            <v>67177596</v>
          </cell>
          <cell r="X873">
            <v>738953556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VILLAGARZON</v>
          </cell>
          <cell r="E874">
            <v>8000542490</v>
          </cell>
          <cell r="I874">
            <v>504741024</v>
          </cell>
          <cell r="K874">
            <v>504741024</v>
          </cell>
          <cell r="L874">
            <v>42061752</v>
          </cell>
          <cell r="M874">
            <v>168247008</v>
          </cell>
          <cell r="N874">
            <v>4</v>
          </cell>
          <cell r="O874">
            <v>210308760</v>
          </cell>
          <cell r="P874">
            <v>42061752</v>
          </cell>
          <cell r="Q874">
            <v>42061752</v>
          </cell>
          <cell r="R874">
            <v>42061752</v>
          </cell>
          <cell r="S874">
            <v>42061752</v>
          </cell>
          <cell r="T874">
            <v>42061752</v>
          </cell>
          <cell r="U874">
            <v>42061752</v>
          </cell>
          <cell r="V874">
            <v>42061752</v>
          </cell>
          <cell r="X874">
            <v>462679272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BUENAVISTA</v>
          </cell>
          <cell r="E875">
            <v>8900018790</v>
          </cell>
          <cell r="I875">
            <v>54121153</v>
          </cell>
          <cell r="K875">
            <v>54121153</v>
          </cell>
          <cell r="L875">
            <v>4510096</v>
          </cell>
          <cell r="M875">
            <v>18040384</v>
          </cell>
          <cell r="N875">
            <v>4</v>
          </cell>
          <cell r="O875">
            <v>22550480</v>
          </cell>
          <cell r="P875">
            <v>4510096</v>
          </cell>
          <cell r="Q875">
            <v>4510096</v>
          </cell>
          <cell r="R875">
            <v>4510096</v>
          </cell>
          <cell r="S875">
            <v>4510096</v>
          </cell>
          <cell r="T875">
            <v>4510096</v>
          </cell>
          <cell r="U875">
            <v>4510096</v>
          </cell>
          <cell r="V875">
            <v>4510096</v>
          </cell>
          <cell r="X875">
            <v>49611056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CALARCA</v>
          </cell>
          <cell r="E876">
            <v>8900004414</v>
          </cell>
          <cell r="I876">
            <v>1095337639</v>
          </cell>
          <cell r="K876">
            <v>1095337639</v>
          </cell>
          <cell r="L876">
            <v>91278137</v>
          </cell>
          <cell r="M876">
            <v>365112548</v>
          </cell>
          <cell r="N876">
            <v>4</v>
          </cell>
          <cell r="O876">
            <v>456390685</v>
          </cell>
          <cell r="P876">
            <v>91278137</v>
          </cell>
          <cell r="Q876">
            <v>91278137</v>
          </cell>
          <cell r="R876">
            <v>91278137</v>
          </cell>
          <cell r="S876">
            <v>91278137</v>
          </cell>
          <cell r="T876">
            <v>91278137</v>
          </cell>
          <cell r="U876">
            <v>91278137</v>
          </cell>
          <cell r="V876">
            <v>91278137</v>
          </cell>
          <cell r="X876">
            <v>1004059507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CIRCASIA</v>
          </cell>
          <cell r="E877">
            <v>8900010448</v>
          </cell>
          <cell r="I877">
            <v>394170511</v>
          </cell>
          <cell r="K877">
            <v>394170511</v>
          </cell>
          <cell r="L877">
            <v>32847543</v>
          </cell>
          <cell r="M877">
            <v>131390172</v>
          </cell>
          <cell r="N877">
            <v>4</v>
          </cell>
          <cell r="O877">
            <v>164237715</v>
          </cell>
          <cell r="P877">
            <v>32847543</v>
          </cell>
          <cell r="Q877">
            <v>32847543</v>
          </cell>
          <cell r="R877">
            <v>32847543</v>
          </cell>
          <cell r="S877">
            <v>32847543</v>
          </cell>
          <cell r="T877">
            <v>32847543</v>
          </cell>
          <cell r="U877">
            <v>32847543</v>
          </cell>
          <cell r="V877">
            <v>32847543</v>
          </cell>
          <cell r="X877">
            <v>361322973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CORDOBA</v>
          </cell>
          <cell r="E878">
            <v>8900010613</v>
          </cell>
          <cell r="I878">
            <v>90009007</v>
          </cell>
          <cell r="K878">
            <v>90009007</v>
          </cell>
          <cell r="L878">
            <v>7500751</v>
          </cell>
          <cell r="M878">
            <v>30003004</v>
          </cell>
          <cell r="N878">
            <v>4</v>
          </cell>
          <cell r="O878">
            <v>37503755</v>
          </cell>
          <cell r="P878">
            <v>7500751</v>
          </cell>
          <cell r="Q878">
            <v>7500751</v>
          </cell>
          <cell r="R878">
            <v>7500751</v>
          </cell>
          <cell r="S878">
            <v>7500751</v>
          </cell>
          <cell r="T878">
            <v>7500751</v>
          </cell>
          <cell r="U878">
            <v>7500751</v>
          </cell>
          <cell r="V878">
            <v>7500751</v>
          </cell>
          <cell r="X878">
            <v>82508261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FILANDIA</v>
          </cell>
          <cell r="E879">
            <v>8900013395</v>
          </cell>
          <cell r="I879">
            <v>201554074</v>
          </cell>
          <cell r="K879">
            <v>201554074</v>
          </cell>
          <cell r="L879">
            <v>16796173</v>
          </cell>
          <cell r="M879">
            <v>67184692</v>
          </cell>
          <cell r="N879">
            <v>4</v>
          </cell>
          <cell r="O879">
            <v>83980865</v>
          </cell>
          <cell r="P879">
            <v>16796173</v>
          </cell>
          <cell r="Q879">
            <v>16796173</v>
          </cell>
          <cell r="R879">
            <v>16796173</v>
          </cell>
          <cell r="S879">
            <v>16796173</v>
          </cell>
          <cell r="T879">
            <v>16796173</v>
          </cell>
          <cell r="U879">
            <v>16796173</v>
          </cell>
          <cell r="V879">
            <v>16796173</v>
          </cell>
          <cell r="X879">
            <v>184757903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GENOVA</v>
          </cell>
          <cell r="E880">
            <v>8900008646</v>
          </cell>
          <cell r="I880">
            <v>133532653</v>
          </cell>
          <cell r="K880">
            <v>133532653</v>
          </cell>
          <cell r="L880">
            <v>11127721</v>
          </cell>
          <cell r="M880">
            <v>44510884</v>
          </cell>
          <cell r="N880">
            <v>4</v>
          </cell>
          <cell r="O880">
            <v>55638605</v>
          </cell>
          <cell r="P880">
            <v>11127721</v>
          </cell>
          <cell r="Q880">
            <v>11127721</v>
          </cell>
          <cell r="R880">
            <v>11127721</v>
          </cell>
          <cell r="S880">
            <v>11127721</v>
          </cell>
          <cell r="T880">
            <v>11127721</v>
          </cell>
          <cell r="U880">
            <v>11127721</v>
          </cell>
          <cell r="V880">
            <v>11127721</v>
          </cell>
          <cell r="X880">
            <v>122404931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LA TEBAIDA</v>
          </cell>
          <cell r="E881">
            <v>8900005641</v>
          </cell>
          <cell r="I881">
            <v>561408160</v>
          </cell>
          <cell r="K881">
            <v>561408160</v>
          </cell>
          <cell r="L881">
            <v>46784013</v>
          </cell>
          <cell r="M881">
            <v>187136052</v>
          </cell>
          <cell r="N881">
            <v>4</v>
          </cell>
          <cell r="O881">
            <v>233920065</v>
          </cell>
          <cell r="P881">
            <v>46784013</v>
          </cell>
          <cell r="Q881">
            <v>46784013</v>
          </cell>
          <cell r="R881">
            <v>46784013</v>
          </cell>
          <cell r="S881">
            <v>46784013</v>
          </cell>
          <cell r="T881">
            <v>46784013</v>
          </cell>
          <cell r="U881">
            <v>46784013</v>
          </cell>
          <cell r="V881">
            <v>46784013</v>
          </cell>
          <cell r="X881">
            <v>514624143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MONTENEGRO</v>
          </cell>
          <cell r="E882">
            <v>8900008581</v>
          </cell>
          <cell r="I882">
            <v>629459004</v>
          </cell>
          <cell r="K882">
            <v>629459004</v>
          </cell>
          <cell r="L882">
            <v>52454917</v>
          </cell>
          <cell r="M882">
            <v>209819668</v>
          </cell>
          <cell r="N882">
            <v>4</v>
          </cell>
          <cell r="O882">
            <v>262274585</v>
          </cell>
          <cell r="P882">
            <v>52454917</v>
          </cell>
          <cell r="Q882">
            <v>52454917</v>
          </cell>
          <cell r="R882">
            <v>52454917</v>
          </cell>
          <cell r="S882">
            <v>52454917</v>
          </cell>
          <cell r="T882">
            <v>52454917</v>
          </cell>
          <cell r="U882">
            <v>52454917</v>
          </cell>
          <cell r="V882">
            <v>52454917</v>
          </cell>
          <cell r="X882">
            <v>577004087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PIJAO</v>
          </cell>
          <cell r="E883">
            <v>8900011819</v>
          </cell>
          <cell r="I883">
            <v>176488336</v>
          </cell>
          <cell r="K883">
            <v>176488336</v>
          </cell>
          <cell r="L883">
            <v>14707361</v>
          </cell>
          <cell r="M883">
            <v>58829444</v>
          </cell>
          <cell r="N883">
            <v>4</v>
          </cell>
          <cell r="O883">
            <v>73536805</v>
          </cell>
          <cell r="P883">
            <v>14707361</v>
          </cell>
          <cell r="Q883">
            <v>14707361</v>
          </cell>
          <cell r="R883">
            <v>14707361</v>
          </cell>
          <cell r="S883">
            <v>14707361</v>
          </cell>
          <cell r="T883">
            <v>14707361</v>
          </cell>
          <cell r="U883">
            <v>14707361</v>
          </cell>
          <cell r="V883">
            <v>14707361</v>
          </cell>
          <cell r="X883">
            <v>161780971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QUIMBAYA</v>
          </cell>
          <cell r="E884">
            <v>8900006134</v>
          </cell>
          <cell r="I884">
            <v>523641043</v>
          </cell>
          <cell r="K884">
            <v>523641043</v>
          </cell>
          <cell r="L884">
            <v>43636754</v>
          </cell>
          <cell r="M884">
            <v>174547016</v>
          </cell>
          <cell r="N884">
            <v>4</v>
          </cell>
          <cell r="O884">
            <v>218183770</v>
          </cell>
          <cell r="P884">
            <v>43636754</v>
          </cell>
          <cell r="Q884">
            <v>43636754</v>
          </cell>
          <cell r="R884">
            <v>43636754</v>
          </cell>
          <cell r="S884">
            <v>43636754</v>
          </cell>
          <cell r="T884">
            <v>43636754</v>
          </cell>
          <cell r="U884">
            <v>43636754</v>
          </cell>
          <cell r="V884">
            <v>43636754</v>
          </cell>
          <cell r="X884">
            <v>480004294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SALENTO</v>
          </cell>
          <cell r="E885">
            <v>8900011270</v>
          </cell>
          <cell r="I885">
            <v>116500701</v>
          </cell>
          <cell r="K885">
            <v>116500701</v>
          </cell>
          <cell r="L885">
            <v>9708392</v>
          </cell>
          <cell r="M885">
            <v>38833568</v>
          </cell>
          <cell r="N885">
            <v>4</v>
          </cell>
          <cell r="O885">
            <v>48541960</v>
          </cell>
          <cell r="P885">
            <v>9708392</v>
          </cell>
          <cell r="Q885">
            <v>9708392</v>
          </cell>
          <cell r="R885">
            <v>9708392</v>
          </cell>
          <cell r="S885">
            <v>9708392</v>
          </cell>
          <cell r="T885">
            <v>9708392</v>
          </cell>
          <cell r="U885">
            <v>9708392</v>
          </cell>
          <cell r="V885">
            <v>9708392</v>
          </cell>
          <cell r="X885">
            <v>106792312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ARMENIA</v>
          </cell>
          <cell r="E886">
            <v>8900004643</v>
          </cell>
          <cell r="F886" t="str">
            <v>CERTIFICADO</v>
          </cell>
          <cell r="I886">
            <v>2873343424</v>
          </cell>
          <cell r="K886">
            <v>2873343424</v>
          </cell>
          <cell r="L886">
            <v>239445285</v>
          </cell>
          <cell r="M886">
            <v>718335855</v>
          </cell>
          <cell r="N886">
            <v>3</v>
          </cell>
          <cell r="O886">
            <v>1197226425</v>
          </cell>
          <cell r="P886">
            <v>478890570</v>
          </cell>
          <cell r="Q886">
            <v>239445285</v>
          </cell>
          <cell r="R886">
            <v>239445285</v>
          </cell>
          <cell r="S886">
            <v>239445285</v>
          </cell>
          <cell r="T886">
            <v>239445285</v>
          </cell>
          <cell r="U886">
            <v>239445285</v>
          </cell>
          <cell r="V886">
            <v>239445285</v>
          </cell>
          <cell r="X886">
            <v>2633898135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APIA</v>
          </cell>
          <cell r="E887">
            <v>8914800223</v>
          </cell>
          <cell r="I887">
            <v>194766124</v>
          </cell>
          <cell r="K887">
            <v>194766124</v>
          </cell>
          <cell r="L887">
            <v>16230510</v>
          </cell>
          <cell r="M887">
            <v>64922040</v>
          </cell>
          <cell r="N887">
            <v>4</v>
          </cell>
          <cell r="O887">
            <v>81152550</v>
          </cell>
          <cell r="P887">
            <v>16230510</v>
          </cell>
          <cell r="Q887">
            <v>16230510</v>
          </cell>
          <cell r="R887">
            <v>16230510</v>
          </cell>
          <cell r="S887">
            <v>16230510</v>
          </cell>
          <cell r="T887">
            <v>16230510</v>
          </cell>
          <cell r="U887">
            <v>16230510</v>
          </cell>
          <cell r="V887">
            <v>16230510</v>
          </cell>
          <cell r="X887">
            <v>178535610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BALBOA</v>
          </cell>
          <cell r="E888">
            <v>8908011431</v>
          </cell>
          <cell r="G888" t="str">
            <v>Medida cautelar Resolución 3446 del 25-10-2017</v>
          </cell>
          <cell r="I888">
            <v>101419837</v>
          </cell>
          <cell r="K888">
            <v>101419837</v>
          </cell>
          <cell r="L888">
            <v>8451653</v>
          </cell>
          <cell r="M888">
            <v>33806612</v>
          </cell>
          <cell r="N888">
            <v>4</v>
          </cell>
          <cell r="O888">
            <v>42258265</v>
          </cell>
          <cell r="P888">
            <v>8451653</v>
          </cell>
          <cell r="Q888">
            <v>8451653</v>
          </cell>
          <cell r="R888">
            <v>8451653</v>
          </cell>
          <cell r="S888">
            <v>8451653</v>
          </cell>
          <cell r="T888">
            <v>8451653</v>
          </cell>
          <cell r="U888">
            <v>8451653</v>
          </cell>
          <cell r="V888">
            <v>0</v>
          </cell>
          <cell r="X888">
            <v>84516530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BELEN DE UMBRIA</v>
          </cell>
          <cell r="E889">
            <v>8914800248</v>
          </cell>
          <cell r="I889">
            <v>432655528</v>
          </cell>
          <cell r="K889">
            <v>432655528</v>
          </cell>
          <cell r="L889">
            <v>36054627</v>
          </cell>
          <cell r="M889">
            <v>144218508</v>
          </cell>
          <cell r="N889">
            <v>4</v>
          </cell>
          <cell r="O889">
            <v>180273135</v>
          </cell>
          <cell r="P889">
            <v>36054627</v>
          </cell>
          <cell r="Q889">
            <v>36054627</v>
          </cell>
          <cell r="R889">
            <v>36054627</v>
          </cell>
          <cell r="S889">
            <v>36054627</v>
          </cell>
          <cell r="T889">
            <v>36054627</v>
          </cell>
          <cell r="U889">
            <v>36054627</v>
          </cell>
          <cell r="V889">
            <v>36054627</v>
          </cell>
          <cell r="X889">
            <v>396600897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GUATICA</v>
          </cell>
          <cell r="E890">
            <v>8914800255</v>
          </cell>
          <cell r="I890">
            <v>211339236</v>
          </cell>
          <cell r="K890">
            <v>211339236</v>
          </cell>
          <cell r="L890">
            <v>17611603</v>
          </cell>
          <cell r="M890">
            <v>70446412</v>
          </cell>
          <cell r="N890">
            <v>4</v>
          </cell>
          <cell r="O890">
            <v>88058015</v>
          </cell>
          <cell r="P890">
            <v>17611603</v>
          </cell>
          <cell r="Q890">
            <v>17611603</v>
          </cell>
          <cell r="R890">
            <v>17611603</v>
          </cell>
          <cell r="S890">
            <v>17611603</v>
          </cell>
          <cell r="T890">
            <v>17611603</v>
          </cell>
          <cell r="U890">
            <v>17611603</v>
          </cell>
          <cell r="V890">
            <v>17611603</v>
          </cell>
          <cell r="X890">
            <v>193727633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LA CELIA</v>
          </cell>
          <cell r="E891">
            <v>8914800262</v>
          </cell>
          <cell r="I891">
            <v>125503189</v>
          </cell>
          <cell r="K891">
            <v>125503189</v>
          </cell>
          <cell r="L891">
            <v>10458599</v>
          </cell>
          <cell r="M891">
            <v>41834396</v>
          </cell>
          <cell r="N891">
            <v>4</v>
          </cell>
          <cell r="O891">
            <v>52292995</v>
          </cell>
          <cell r="P891">
            <v>10458599</v>
          </cell>
          <cell r="Q891">
            <v>10458599</v>
          </cell>
          <cell r="R891">
            <v>10458599</v>
          </cell>
          <cell r="S891">
            <v>10458599</v>
          </cell>
          <cell r="T891">
            <v>10458599</v>
          </cell>
          <cell r="U891">
            <v>10458599</v>
          </cell>
          <cell r="V891">
            <v>10458599</v>
          </cell>
          <cell r="X891">
            <v>115044589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LA VIRGINIA</v>
          </cell>
          <cell r="E892">
            <v>8914800271</v>
          </cell>
          <cell r="I892">
            <v>545989392</v>
          </cell>
          <cell r="K892">
            <v>545989392</v>
          </cell>
          <cell r="L892">
            <v>45499116</v>
          </cell>
          <cell r="M892">
            <v>181996464</v>
          </cell>
          <cell r="N892">
            <v>4</v>
          </cell>
          <cell r="O892">
            <v>227495580</v>
          </cell>
          <cell r="P892">
            <v>45499116</v>
          </cell>
          <cell r="Q892">
            <v>45499116</v>
          </cell>
          <cell r="R892">
            <v>45499116</v>
          </cell>
          <cell r="S892">
            <v>45499116</v>
          </cell>
          <cell r="T892">
            <v>45499116</v>
          </cell>
          <cell r="U892">
            <v>45499116</v>
          </cell>
          <cell r="V892">
            <v>45499116</v>
          </cell>
          <cell r="X892">
            <v>500490276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MARSELLA</v>
          </cell>
          <cell r="E893">
            <v>8000993177</v>
          </cell>
          <cell r="I893">
            <v>300708049</v>
          </cell>
          <cell r="K893">
            <v>300708049</v>
          </cell>
          <cell r="L893">
            <v>25059004</v>
          </cell>
          <cell r="M893">
            <v>100236016</v>
          </cell>
          <cell r="N893">
            <v>4</v>
          </cell>
          <cell r="O893">
            <v>125295020</v>
          </cell>
          <cell r="P893">
            <v>25059004</v>
          </cell>
          <cell r="Q893">
            <v>25059004</v>
          </cell>
          <cell r="R893">
            <v>25059004</v>
          </cell>
          <cell r="S893">
            <v>25059004</v>
          </cell>
          <cell r="T893">
            <v>25059004</v>
          </cell>
          <cell r="U893">
            <v>25059004</v>
          </cell>
          <cell r="V893">
            <v>25059004</v>
          </cell>
          <cell r="X893">
            <v>275649044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MISTRATO</v>
          </cell>
          <cell r="E894">
            <v>8000310757</v>
          </cell>
          <cell r="I894">
            <v>487553632</v>
          </cell>
          <cell r="K894">
            <v>487553632</v>
          </cell>
          <cell r="L894">
            <v>40629469</v>
          </cell>
          <cell r="M894">
            <v>162517876</v>
          </cell>
          <cell r="N894">
            <v>4</v>
          </cell>
          <cell r="O894">
            <v>203147345</v>
          </cell>
          <cell r="P894">
            <v>40629469</v>
          </cell>
          <cell r="Q894">
            <v>40629469</v>
          </cell>
          <cell r="R894">
            <v>40629469</v>
          </cell>
          <cell r="S894">
            <v>40629469</v>
          </cell>
          <cell r="T894">
            <v>40629469</v>
          </cell>
          <cell r="U894">
            <v>40629469</v>
          </cell>
          <cell r="V894">
            <v>40629469</v>
          </cell>
          <cell r="X894">
            <v>446924159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PUEBLO RICO</v>
          </cell>
          <cell r="E895">
            <v>8914800311</v>
          </cell>
          <cell r="I895">
            <v>644711504</v>
          </cell>
          <cell r="K895">
            <v>644711504</v>
          </cell>
          <cell r="L895">
            <v>53725959</v>
          </cell>
          <cell r="M895">
            <v>214903836</v>
          </cell>
          <cell r="N895">
            <v>4</v>
          </cell>
          <cell r="O895">
            <v>268629795</v>
          </cell>
          <cell r="P895">
            <v>53725959</v>
          </cell>
          <cell r="Q895">
            <v>53725959</v>
          </cell>
          <cell r="R895">
            <v>53725959</v>
          </cell>
          <cell r="S895">
            <v>53725959</v>
          </cell>
          <cell r="T895">
            <v>53725959</v>
          </cell>
          <cell r="U895">
            <v>53725959</v>
          </cell>
          <cell r="V895">
            <v>53725959</v>
          </cell>
          <cell r="X895">
            <v>590985549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QUINCHIA</v>
          </cell>
          <cell r="E896">
            <v>8914800327</v>
          </cell>
          <cell r="I896">
            <v>625470912</v>
          </cell>
          <cell r="K896">
            <v>625470912</v>
          </cell>
          <cell r="L896">
            <v>52122576</v>
          </cell>
          <cell r="M896">
            <v>208490304</v>
          </cell>
          <cell r="N896">
            <v>4</v>
          </cell>
          <cell r="O896">
            <v>260612880</v>
          </cell>
          <cell r="P896">
            <v>52122576</v>
          </cell>
          <cell r="Q896">
            <v>52122576</v>
          </cell>
          <cell r="R896">
            <v>52122576</v>
          </cell>
          <cell r="S896">
            <v>52122576</v>
          </cell>
          <cell r="T896">
            <v>52122576</v>
          </cell>
          <cell r="U896">
            <v>52122576</v>
          </cell>
          <cell r="V896">
            <v>52122576</v>
          </cell>
          <cell r="X896">
            <v>573348336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SANTA ROSA DE CABAL</v>
          </cell>
          <cell r="E897">
            <v>8914800334</v>
          </cell>
          <cell r="I897">
            <v>986945065</v>
          </cell>
          <cell r="K897">
            <v>986945065</v>
          </cell>
          <cell r="L897">
            <v>82245422</v>
          </cell>
          <cell r="M897">
            <v>328981688</v>
          </cell>
          <cell r="N897">
            <v>4</v>
          </cell>
          <cell r="O897">
            <v>411227110</v>
          </cell>
          <cell r="P897">
            <v>82245422</v>
          </cell>
          <cell r="Q897">
            <v>82245422</v>
          </cell>
          <cell r="R897">
            <v>82245422</v>
          </cell>
          <cell r="S897">
            <v>82245422</v>
          </cell>
          <cell r="T897">
            <v>82245422</v>
          </cell>
          <cell r="U897">
            <v>82245422</v>
          </cell>
          <cell r="V897">
            <v>82245422</v>
          </cell>
          <cell r="X897">
            <v>904699642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SANTUARIO</v>
          </cell>
          <cell r="E898">
            <v>8914800341</v>
          </cell>
          <cell r="I898">
            <v>217348552</v>
          </cell>
          <cell r="K898">
            <v>217348552</v>
          </cell>
          <cell r="L898">
            <v>18112379</v>
          </cell>
          <cell r="M898">
            <v>72449516</v>
          </cell>
          <cell r="N898">
            <v>4</v>
          </cell>
          <cell r="O898">
            <v>90561895</v>
          </cell>
          <cell r="P898">
            <v>18112379</v>
          </cell>
          <cell r="Q898">
            <v>18112379</v>
          </cell>
          <cell r="R898">
            <v>18112379</v>
          </cell>
          <cell r="S898">
            <v>18112379</v>
          </cell>
          <cell r="T898">
            <v>18112379</v>
          </cell>
          <cell r="U898">
            <v>18112379</v>
          </cell>
          <cell r="V898">
            <v>18112379</v>
          </cell>
          <cell r="X898">
            <v>199236169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PEREIRA</v>
          </cell>
          <cell r="E899">
            <v>8914800302</v>
          </cell>
          <cell r="F899" t="str">
            <v>CERTIFICADO</v>
          </cell>
          <cell r="I899">
            <v>4614202368</v>
          </cell>
          <cell r="K899">
            <v>4614202368</v>
          </cell>
          <cell r="L899">
            <v>384516864</v>
          </cell>
          <cell r="M899">
            <v>1153550592</v>
          </cell>
          <cell r="N899">
            <v>3</v>
          </cell>
          <cell r="O899">
            <v>1922584320</v>
          </cell>
          <cell r="P899">
            <v>769033728</v>
          </cell>
          <cell r="Q899">
            <v>384516864</v>
          </cell>
          <cell r="R899">
            <v>384516864</v>
          </cell>
          <cell r="S899">
            <v>384516864</v>
          </cell>
          <cell r="T899">
            <v>384516864</v>
          </cell>
          <cell r="U899">
            <v>384516864</v>
          </cell>
          <cell r="V899">
            <v>384516864</v>
          </cell>
          <cell r="X899">
            <v>4229685504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DOSQUEBRADAS</v>
          </cell>
          <cell r="E900">
            <v>8000993106</v>
          </cell>
          <cell r="F900" t="str">
            <v>CERTIFICADO</v>
          </cell>
          <cell r="I900">
            <v>2064536128</v>
          </cell>
          <cell r="K900">
            <v>2064536128</v>
          </cell>
          <cell r="L900">
            <v>172044677</v>
          </cell>
          <cell r="M900">
            <v>516134031</v>
          </cell>
          <cell r="N900">
            <v>3</v>
          </cell>
          <cell r="O900">
            <v>860223385</v>
          </cell>
          <cell r="P900">
            <v>344089354</v>
          </cell>
          <cell r="Q900">
            <v>172044677</v>
          </cell>
          <cell r="R900">
            <v>172044677</v>
          </cell>
          <cell r="S900">
            <v>172044677</v>
          </cell>
          <cell r="T900">
            <v>172044677</v>
          </cell>
          <cell r="U900">
            <v>172044677</v>
          </cell>
          <cell r="V900">
            <v>172044677</v>
          </cell>
          <cell r="X900">
            <v>1892491447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SAN ANDRES</v>
          </cell>
          <cell r="E901">
            <v>8924000382</v>
          </cell>
          <cell r="I901">
            <v>882943328</v>
          </cell>
          <cell r="K901">
            <v>882943328</v>
          </cell>
          <cell r="L901">
            <v>73578611</v>
          </cell>
          <cell r="M901">
            <v>294314444</v>
          </cell>
          <cell r="N901">
            <v>4</v>
          </cell>
          <cell r="O901">
            <v>367893055</v>
          </cell>
          <cell r="P901">
            <v>73578611</v>
          </cell>
          <cell r="Q901">
            <v>73578611</v>
          </cell>
          <cell r="R901">
            <v>73578611</v>
          </cell>
          <cell r="S901">
            <v>73578611</v>
          </cell>
          <cell r="T901">
            <v>73578611</v>
          </cell>
          <cell r="U901">
            <v>73578611</v>
          </cell>
          <cell r="V901">
            <v>73578611</v>
          </cell>
          <cell r="X901">
            <v>809364721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PROVIDENCIA Y SANTA CATALINA</v>
          </cell>
          <cell r="E902">
            <v>8001030211</v>
          </cell>
          <cell r="I902">
            <v>70701780</v>
          </cell>
          <cell r="K902">
            <v>70701780</v>
          </cell>
          <cell r="L902">
            <v>5891815</v>
          </cell>
          <cell r="M902">
            <v>23567260</v>
          </cell>
          <cell r="N902">
            <v>4</v>
          </cell>
          <cell r="O902">
            <v>29459075</v>
          </cell>
          <cell r="P902">
            <v>5891815</v>
          </cell>
          <cell r="Q902">
            <v>5891815</v>
          </cell>
          <cell r="R902">
            <v>5891815</v>
          </cell>
          <cell r="S902">
            <v>5891815</v>
          </cell>
          <cell r="T902">
            <v>5891815</v>
          </cell>
          <cell r="U902">
            <v>5891815</v>
          </cell>
          <cell r="V902">
            <v>5891815</v>
          </cell>
          <cell r="X902">
            <v>64809965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AGUADA</v>
          </cell>
          <cell r="E903" t="str">
            <v>8902109281</v>
          </cell>
          <cell r="G903" t="str">
            <v>Medida cautelar Resolución 3446 del 25-10-2017</v>
          </cell>
          <cell r="I903">
            <v>31920574</v>
          </cell>
          <cell r="K903">
            <v>31920574</v>
          </cell>
          <cell r="L903">
            <v>2660048</v>
          </cell>
          <cell r="M903">
            <v>10640192</v>
          </cell>
          <cell r="N903">
            <v>4</v>
          </cell>
          <cell r="O903">
            <v>13300240</v>
          </cell>
          <cell r="P903">
            <v>2660048</v>
          </cell>
          <cell r="Q903">
            <v>2660048</v>
          </cell>
          <cell r="R903">
            <v>2660048</v>
          </cell>
          <cell r="S903">
            <v>2660048</v>
          </cell>
          <cell r="T903">
            <v>2660048</v>
          </cell>
          <cell r="U903">
            <v>2660048</v>
          </cell>
          <cell r="V903">
            <v>0</v>
          </cell>
          <cell r="X903">
            <v>26600480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ALBANIA</v>
          </cell>
          <cell r="E904" t="str">
            <v>8000994555</v>
          </cell>
          <cell r="I904">
            <v>76311908</v>
          </cell>
          <cell r="K904">
            <v>76311908</v>
          </cell>
          <cell r="L904">
            <v>6359326</v>
          </cell>
          <cell r="M904">
            <v>25437304</v>
          </cell>
          <cell r="N904">
            <v>4</v>
          </cell>
          <cell r="O904">
            <v>31796630</v>
          </cell>
          <cell r="P904">
            <v>6359326</v>
          </cell>
          <cell r="Q904">
            <v>6359326</v>
          </cell>
          <cell r="R904">
            <v>6359326</v>
          </cell>
          <cell r="S904">
            <v>6359326</v>
          </cell>
          <cell r="T904">
            <v>6359326</v>
          </cell>
          <cell r="U904">
            <v>6359326</v>
          </cell>
          <cell r="V904">
            <v>6359326</v>
          </cell>
          <cell r="X904">
            <v>69952586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ARATOCA</v>
          </cell>
          <cell r="E905" t="str">
            <v>8902053345</v>
          </cell>
          <cell r="I905">
            <v>214723188</v>
          </cell>
          <cell r="K905">
            <v>214723188</v>
          </cell>
          <cell r="L905">
            <v>17893599</v>
          </cell>
          <cell r="M905">
            <v>71574396</v>
          </cell>
          <cell r="N905">
            <v>4</v>
          </cell>
          <cell r="O905">
            <v>89467995</v>
          </cell>
          <cell r="P905">
            <v>17893599</v>
          </cell>
          <cell r="Q905">
            <v>17893599</v>
          </cell>
          <cell r="R905">
            <v>17893599</v>
          </cell>
          <cell r="S905">
            <v>17893599</v>
          </cell>
          <cell r="T905">
            <v>17893599</v>
          </cell>
          <cell r="U905">
            <v>17893599</v>
          </cell>
          <cell r="V905">
            <v>17893599</v>
          </cell>
          <cell r="X905">
            <v>196829589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BARBOSA</v>
          </cell>
          <cell r="E906" t="str">
            <v>8902060338</v>
          </cell>
          <cell r="I906">
            <v>323970920</v>
          </cell>
          <cell r="K906">
            <v>323970920</v>
          </cell>
          <cell r="L906">
            <v>26997577</v>
          </cell>
          <cell r="M906">
            <v>107990308</v>
          </cell>
          <cell r="N906">
            <v>4</v>
          </cell>
          <cell r="O906">
            <v>134987885</v>
          </cell>
          <cell r="P906">
            <v>26997577</v>
          </cell>
          <cell r="Q906">
            <v>26997577</v>
          </cell>
          <cell r="R906">
            <v>26997577</v>
          </cell>
          <cell r="S906">
            <v>26997577</v>
          </cell>
          <cell r="T906">
            <v>26997577</v>
          </cell>
          <cell r="U906">
            <v>26997577</v>
          </cell>
          <cell r="V906">
            <v>26997577</v>
          </cell>
          <cell r="X906">
            <v>296973347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BARICHARA</v>
          </cell>
          <cell r="E907" t="str">
            <v>8902109321</v>
          </cell>
          <cell r="I907">
            <v>140724276</v>
          </cell>
          <cell r="K907">
            <v>140724276</v>
          </cell>
          <cell r="L907">
            <v>11727023</v>
          </cell>
          <cell r="M907">
            <v>46908092</v>
          </cell>
          <cell r="N907">
            <v>4</v>
          </cell>
          <cell r="O907">
            <v>58635115</v>
          </cell>
          <cell r="P907">
            <v>11727023</v>
          </cell>
          <cell r="Q907">
            <v>11727023</v>
          </cell>
          <cell r="R907">
            <v>11727023</v>
          </cell>
          <cell r="S907">
            <v>11727023</v>
          </cell>
          <cell r="T907">
            <v>11727023</v>
          </cell>
          <cell r="U907">
            <v>11727023</v>
          </cell>
          <cell r="V907">
            <v>11727023</v>
          </cell>
          <cell r="X907">
            <v>128997253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BETULIA</v>
          </cell>
          <cell r="E908" t="str">
            <v>8902081191</v>
          </cell>
          <cell r="I908">
            <v>133327608</v>
          </cell>
          <cell r="K908">
            <v>133327608</v>
          </cell>
          <cell r="L908">
            <v>11110634</v>
          </cell>
          <cell r="M908">
            <v>44442536</v>
          </cell>
          <cell r="N908">
            <v>4</v>
          </cell>
          <cell r="O908">
            <v>55553170</v>
          </cell>
          <cell r="P908">
            <v>11110634</v>
          </cell>
          <cell r="Q908">
            <v>11110634</v>
          </cell>
          <cell r="R908">
            <v>11110634</v>
          </cell>
          <cell r="S908">
            <v>11110634</v>
          </cell>
          <cell r="T908">
            <v>11110634</v>
          </cell>
          <cell r="U908">
            <v>11110634</v>
          </cell>
          <cell r="V908">
            <v>11110634</v>
          </cell>
          <cell r="X908">
            <v>122216974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BOLIVAR</v>
          </cell>
          <cell r="E909" t="str">
            <v>8902108909</v>
          </cell>
          <cell r="I909">
            <v>295204800</v>
          </cell>
          <cell r="K909">
            <v>295204800</v>
          </cell>
          <cell r="L909">
            <v>24600400</v>
          </cell>
          <cell r="M909">
            <v>98401600</v>
          </cell>
          <cell r="N909">
            <v>4</v>
          </cell>
          <cell r="O909">
            <v>123002000</v>
          </cell>
          <cell r="P909">
            <v>24600400</v>
          </cell>
          <cell r="Q909">
            <v>24600400</v>
          </cell>
          <cell r="R909">
            <v>24600400</v>
          </cell>
          <cell r="S909">
            <v>24600400</v>
          </cell>
          <cell r="T909">
            <v>24600400</v>
          </cell>
          <cell r="U909">
            <v>24600400</v>
          </cell>
          <cell r="V909">
            <v>24600400</v>
          </cell>
          <cell r="X909">
            <v>270604400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CABRERA</v>
          </cell>
          <cell r="E910" t="str">
            <v>8902055753</v>
          </cell>
          <cell r="I910">
            <v>39118914</v>
          </cell>
          <cell r="K910">
            <v>39118914</v>
          </cell>
          <cell r="L910">
            <v>3259910</v>
          </cell>
          <cell r="M910">
            <v>13039640</v>
          </cell>
          <cell r="N910">
            <v>4</v>
          </cell>
          <cell r="O910">
            <v>16299550</v>
          </cell>
          <cell r="P910">
            <v>3259910</v>
          </cell>
          <cell r="Q910">
            <v>3259910</v>
          </cell>
          <cell r="R910">
            <v>3259910</v>
          </cell>
          <cell r="S910">
            <v>3259910</v>
          </cell>
          <cell r="T910">
            <v>3259910</v>
          </cell>
          <cell r="U910">
            <v>3259910</v>
          </cell>
          <cell r="V910">
            <v>3259910</v>
          </cell>
          <cell r="X910">
            <v>35859010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CALIFORNIA</v>
          </cell>
          <cell r="E911" t="str">
            <v>8902109677</v>
          </cell>
          <cell r="I911">
            <v>28537528</v>
          </cell>
          <cell r="K911">
            <v>28537528</v>
          </cell>
          <cell r="L911">
            <v>2378127</v>
          </cell>
          <cell r="M911">
            <v>9512508</v>
          </cell>
          <cell r="N911">
            <v>4</v>
          </cell>
          <cell r="O911">
            <v>11890635</v>
          </cell>
          <cell r="P911">
            <v>2378127</v>
          </cell>
          <cell r="Q911">
            <v>2378127</v>
          </cell>
          <cell r="R911">
            <v>2378127</v>
          </cell>
          <cell r="S911">
            <v>2378127</v>
          </cell>
          <cell r="T911">
            <v>2378127</v>
          </cell>
          <cell r="U911">
            <v>2378127</v>
          </cell>
          <cell r="V911">
            <v>2378127</v>
          </cell>
          <cell r="X911">
            <v>26159397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CAPITANEJO</v>
          </cell>
          <cell r="E912" t="str">
            <v>8902051198</v>
          </cell>
          <cell r="I912">
            <v>114277008</v>
          </cell>
          <cell r="K912">
            <v>114277008</v>
          </cell>
          <cell r="L912">
            <v>9523084</v>
          </cell>
          <cell r="M912">
            <v>38092336</v>
          </cell>
          <cell r="N912">
            <v>4</v>
          </cell>
          <cell r="O912">
            <v>47615420</v>
          </cell>
          <cell r="P912">
            <v>9523084</v>
          </cell>
          <cell r="Q912">
            <v>9523084</v>
          </cell>
          <cell r="R912">
            <v>9523084</v>
          </cell>
          <cell r="S912">
            <v>9523084</v>
          </cell>
          <cell r="T912">
            <v>9523084</v>
          </cell>
          <cell r="U912">
            <v>9523084</v>
          </cell>
          <cell r="V912">
            <v>9523084</v>
          </cell>
          <cell r="X912">
            <v>104753924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CARCASI</v>
          </cell>
          <cell r="E913" t="str">
            <v>8902109337</v>
          </cell>
          <cell r="I913">
            <v>110642284</v>
          </cell>
          <cell r="K913">
            <v>110642284</v>
          </cell>
          <cell r="L913">
            <v>9220190</v>
          </cell>
          <cell r="M913">
            <v>36880760</v>
          </cell>
          <cell r="N913">
            <v>4</v>
          </cell>
          <cell r="O913">
            <v>46100950</v>
          </cell>
          <cell r="P913">
            <v>9220190</v>
          </cell>
          <cell r="Q913">
            <v>9220190</v>
          </cell>
          <cell r="R913">
            <v>9220190</v>
          </cell>
          <cell r="S913">
            <v>9220190</v>
          </cell>
          <cell r="T913">
            <v>9220190</v>
          </cell>
          <cell r="U913">
            <v>9220190</v>
          </cell>
          <cell r="V913">
            <v>9220190</v>
          </cell>
          <cell r="X913">
            <v>101422090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CEPITA</v>
          </cell>
          <cell r="E914" t="str">
            <v>8902046993</v>
          </cell>
          <cell r="I914">
            <v>40238318</v>
          </cell>
          <cell r="K914">
            <v>40238318</v>
          </cell>
          <cell r="L914">
            <v>3353193</v>
          </cell>
          <cell r="M914">
            <v>13412772</v>
          </cell>
          <cell r="N914">
            <v>4</v>
          </cell>
          <cell r="O914">
            <v>16765965</v>
          </cell>
          <cell r="P914">
            <v>3353193</v>
          </cell>
          <cell r="Q914">
            <v>3353193</v>
          </cell>
          <cell r="R914">
            <v>3353193</v>
          </cell>
          <cell r="S914">
            <v>3353193</v>
          </cell>
          <cell r="T914">
            <v>3353193</v>
          </cell>
          <cell r="U914">
            <v>3353193</v>
          </cell>
          <cell r="V914">
            <v>3353193</v>
          </cell>
          <cell r="X914">
            <v>36885123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CERRITO</v>
          </cell>
          <cell r="E915" t="str">
            <v>8902098899</v>
          </cell>
          <cell r="I915">
            <v>126898840</v>
          </cell>
          <cell r="K915">
            <v>126898840</v>
          </cell>
          <cell r="L915">
            <v>10574903</v>
          </cell>
          <cell r="M915">
            <v>42299612</v>
          </cell>
          <cell r="N915">
            <v>4</v>
          </cell>
          <cell r="O915">
            <v>52874515</v>
          </cell>
          <cell r="P915">
            <v>10574903</v>
          </cell>
          <cell r="Q915">
            <v>10574903</v>
          </cell>
          <cell r="R915">
            <v>10574903</v>
          </cell>
          <cell r="S915">
            <v>10574903</v>
          </cell>
          <cell r="T915">
            <v>10574903</v>
          </cell>
          <cell r="U915">
            <v>10574903</v>
          </cell>
          <cell r="V915">
            <v>10574903</v>
          </cell>
          <cell r="X915">
            <v>116323933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CHARALA</v>
          </cell>
          <cell r="E916" t="str">
            <v>8902050634</v>
          </cell>
          <cell r="I916">
            <v>258673144</v>
          </cell>
          <cell r="K916">
            <v>258673144</v>
          </cell>
          <cell r="L916">
            <v>21556095</v>
          </cell>
          <cell r="M916">
            <v>86224380</v>
          </cell>
          <cell r="N916">
            <v>4</v>
          </cell>
          <cell r="O916">
            <v>107780475</v>
          </cell>
          <cell r="P916">
            <v>21556095</v>
          </cell>
          <cell r="Q916">
            <v>21556095</v>
          </cell>
          <cell r="R916">
            <v>21556095</v>
          </cell>
          <cell r="S916">
            <v>21556095</v>
          </cell>
          <cell r="T916">
            <v>21556095</v>
          </cell>
          <cell r="U916">
            <v>21556095</v>
          </cell>
          <cell r="V916">
            <v>21556095</v>
          </cell>
          <cell r="X916">
            <v>237117045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CHARTA</v>
          </cell>
          <cell r="E917" t="str">
            <v>8902067249</v>
          </cell>
          <cell r="H917" t="str">
            <v>No. 0886 del 29 de marzo de 2017</v>
          </cell>
          <cell r="I917">
            <v>40197535</v>
          </cell>
          <cell r="K917">
            <v>40197535</v>
          </cell>
          <cell r="L917">
            <v>3349795</v>
          </cell>
          <cell r="M917">
            <v>13399180</v>
          </cell>
          <cell r="N917">
            <v>4</v>
          </cell>
          <cell r="O917">
            <v>16748975</v>
          </cell>
          <cell r="P917">
            <v>3349795</v>
          </cell>
          <cell r="Q917">
            <v>3349795</v>
          </cell>
          <cell r="R917">
            <v>3349795</v>
          </cell>
          <cell r="S917">
            <v>3349795</v>
          </cell>
          <cell r="T917">
            <v>3349795</v>
          </cell>
          <cell r="U917">
            <v>3349795</v>
          </cell>
          <cell r="V917">
            <v>3349795</v>
          </cell>
          <cell r="X917">
            <v>36847745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CHIMA</v>
          </cell>
          <cell r="E918" t="str">
            <v>8902062904</v>
          </cell>
          <cell r="I918">
            <v>51599207</v>
          </cell>
          <cell r="K918">
            <v>51599207</v>
          </cell>
          <cell r="L918">
            <v>4299934</v>
          </cell>
          <cell r="M918">
            <v>17199736</v>
          </cell>
          <cell r="N918">
            <v>4</v>
          </cell>
          <cell r="O918">
            <v>21499670</v>
          </cell>
          <cell r="P918">
            <v>4299934</v>
          </cell>
          <cell r="Q918">
            <v>4299934</v>
          </cell>
          <cell r="R918">
            <v>4299934</v>
          </cell>
          <cell r="S918">
            <v>4299934</v>
          </cell>
          <cell r="T918">
            <v>4299934</v>
          </cell>
          <cell r="U918">
            <v>4299934</v>
          </cell>
          <cell r="V918">
            <v>4299934</v>
          </cell>
          <cell r="X918">
            <v>47299274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CHIPATA</v>
          </cell>
          <cell r="E919" t="str">
            <v>8902080985</v>
          </cell>
          <cell r="I919">
            <v>78256888</v>
          </cell>
          <cell r="K919">
            <v>78256888</v>
          </cell>
          <cell r="L919">
            <v>6521407</v>
          </cell>
          <cell r="M919">
            <v>26085628</v>
          </cell>
          <cell r="N919">
            <v>4</v>
          </cell>
          <cell r="O919">
            <v>32607035</v>
          </cell>
          <cell r="P919">
            <v>6521407</v>
          </cell>
          <cell r="Q919">
            <v>6521407</v>
          </cell>
          <cell r="R919">
            <v>6521407</v>
          </cell>
          <cell r="S919">
            <v>6521407</v>
          </cell>
          <cell r="T919">
            <v>6521407</v>
          </cell>
          <cell r="U919">
            <v>6521407</v>
          </cell>
          <cell r="V919">
            <v>6521407</v>
          </cell>
          <cell r="X919">
            <v>71735477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CIMITARRA</v>
          </cell>
          <cell r="E920" t="str">
            <v>8902083632</v>
          </cell>
          <cell r="I920">
            <v>839112912</v>
          </cell>
          <cell r="K920">
            <v>839112912</v>
          </cell>
          <cell r="L920">
            <v>69926076</v>
          </cell>
          <cell r="M920">
            <v>279704304</v>
          </cell>
          <cell r="N920">
            <v>4</v>
          </cell>
          <cell r="O920">
            <v>349630380</v>
          </cell>
          <cell r="P920">
            <v>69926076</v>
          </cell>
          <cell r="Q920">
            <v>69926076</v>
          </cell>
          <cell r="R920">
            <v>69926076</v>
          </cell>
          <cell r="S920">
            <v>69926076</v>
          </cell>
          <cell r="T920">
            <v>69926076</v>
          </cell>
          <cell r="U920">
            <v>69926076</v>
          </cell>
          <cell r="V920">
            <v>69926076</v>
          </cell>
          <cell r="X920">
            <v>769186836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CONCEPCION</v>
          </cell>
          <cell r="E921" t="str">
            <v>8001040601</v>
          </cell>
          <cell r="I921">
            <v>94307892</v>
          </cell>
          <cell r="K921">
            <v>94307892</v>
          </cell>
          <cell r="L921">
            <v>7858991</v>
          </cell>
          <cell r="M921">
            <v>31435964</v>
          </cell>
          <cell r="N921">
            <v>4</v>
          </cell>
          <cell r="O921">
            <v>39294955</v>
          </cell>
          <cell r="P921">
            <v>7858991</v>
          </cell>
          <cell r="Q921">
            <v>7858991</v>
          </cell>
          <cell r="R921">
            <v>7858991</v>
          </cell>
          <cell r="S921">
            <v>7858991</v>
          </cell>
          <cell r="T921">
            <v>7858991</v>
          </cell>
          <cell r="U921">
            <v>7858991</v>
          </cell>
          <cell r="V921">
            <v>7858991</v>
          </cell>
          <cell r="X921">
            <v>86448901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CONFINES</v>
          </cell>
          <cell r="E922" t="str">
            <v>8902089473</v>
          </cell>
          <cell r="I922">
            <v>42714463</v>
          </cell>
          <cell r="K922">
            <v>42714463</v>
          </cell>
          <cell r="L922">
            <v>3559539</v>
          </cell>
          <cell r="M922">
            <v>14238156</v>
          </cell>
          <cell r="N922">
            <v>4</v>
          </cell>
          <cell r="O922">
            <v>17797695</v>
          </cell>
          <cell r="P922">
            <v>3559539</v>
          </cell>
          <cell r="Q922">
            <v>3559539</v>
          </cell>
          <cell r="R922">
            <v>3559539</v>
          </cell>
          <cell r="S922">
            <v>3559539</v>
          </cell>
          <cell r="T922">
            <v>3559539</v>
          </cell>
          <cell r="U922">
            <v>3559539</v>
          </cell>
          <cell r="V922">
            <v>3559539</v>
          </cell>
          <cell r="X922">
            <v>39154929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CONTRATACION</v>
          </cell>
          <cell r="E923">
            <v>8902060581</v>
          </cell>
          <cell r="I923">
            <v>63901499</v>
          </cell>
          <cell r="K923">
            <v>63901499</v>
          </cell>
          <cell r="L923">
            <v>5325125</v>
          </cell>
          <cell r="M923">
            <v>21300500</v>
          </cell>
          <cell r="N923">
            <v>4</v>
          </cell>
          <cell r="O923">
            <v>26625625</v>
          </cell>
          <cell r="P923">
            <v>5325125</v>
          </cell>
          <cell r="Q923">
            <v>5325125</v>
          </cell>
          <cell r="R923">
            <v>5325125</v>
          </cell>
          <cell r="S923">
            <v>5325125</v>
          </cell>
          <cell r="T923">
            <v>5325125</v>
          </cell>
          <cell r="U923">
            <v>5325125</v>
          </cell>
          <cell r="V923">
            <v>5325125</v>
          </cell>
          <cell r="X923">
            <v>58576375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COROMORO</v>
          </cell>
          <cell r="E924" t="str">
            <v>8902050587</v>
          </cell>
          <cell r="I924">
            <v>120880684</v>
          </cell>
          <cell r="K924">
            <v>120880684</v>
          </cell>
          <cell r="L924">
            <v>10073390</v>
          </cell>
          <cell r="M924">
            <v>40293560</v>
          </cell>
          <cell r="N924">
            <v>4</v>
          </cell>
          <cell r="O924">
            <v>50366950</v>
          </cell>
          <cell r="P924">
            <v>10073390</v>
          </cell>
          <cell r="Q924">
            <v>10073390</v>
          </cell>
          <cell r="R924">
            <v>10073390</v>
          </cell>
          <cell r="S924">
            <v>10073390</v>
          </cell>
          <cell r="T924">
            <v>10073390</v>
          </cell>
          <cell r="U924">
            <v>10073390</v>
          </cell>
          <cell r="V924">
            <v>10073390</v>
          </cell>
          <cell r="X924">
            <v>110807290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CURITI</v>
          </cell>
          <cell r="E925" t="str">
            <v>8000994895</v>
          </cell>
          <cell r="I925">
            <v>265125688</v>
          </cell>
          <cell r="K925">
            <v>265125688</v>
          </cell>
          <cell r="L925">
            <v>22093807</v>
          </cell>
          <cell r="M925">
            <v>88375228</v>
          </cell>
          <cell r="N925">
            <v>4</v>
          </cell>
          <cell r="O925">
            <v>110469035</v>
          </cell>
          <cell r="P925">
            <v>22093807</v>
          </cell>
          <cell r="Q925">
            <v>22093807</v>
          </cell>
          <cell r="R925">
            <v>22093807</v>
          </cell>
          <cell r="S925">
            <v>22093807</v>
          </cell>
          <cell r="T925">
            <v>22093807</v>
          </cell>
          <cell r="U925">
            <v>22093807</v>
          </cell>
          <cell r="V925">
            <v>22093807</v>
          </cell>
          <cell r="X925">
            <v>243031877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EL CARMEN</v>
          </cell>
          <cell r="E926" t="str">
            <v>8902708596</v>
          </cell>
          <cell r="I926">
            <v>407595064</v>
          </cell>
          <cell r="K926">
            <v>407595064</v>
          </cell>
          <cell r="L926">
            <v>33966255</v>
          </cell>
          <cell r="M926">
            <v>135865020</v>
          </cell>
          <cell r="N926">
            <v>4</v>
          </cell>
          <cell r="O926">
            <v>169831275</v>
          </cell>
          <cell r="P926">
            <v>33966255</v>
          </cell>
          <cell r="Q926">
            <v>33966255</v>
          </cell>
          <cell r="R926">
            <v>33966255</v>
          </cell>
          <cell r="S926">
            <v>33966255</v>
          </cell>
          <cell r="T926">
            <v>33966255</v>
          </cell>
          <cell r="U926">
            <v>33966255</v>
          </cell>
          <cell r="V926">
            <v>33966255</v>
          </cell>
          <cell r="X926">
            <v>373628805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GUACAMAYO</v>
          </cell>
          <cell r="E927" t="str">
            <v>8902054391</v>
          </cell>
          <cell r="I927">
            <v>36021872</v>
          </cell>
          <cell r="K927">
            <v>36021872</v>
          </cell>
          <cell r="L927">
            <v>3001823</v>
          </cell>
          <cell r="M927">
            <v>12007292</v>
          </cell>
          <cell r="N927">
            <v>4</v>
          </cell>
          <cell r="O927">
            <v>15009115</v>
          </cell>
          <cell r="P927">
            <v>3001823</v>
          </cell>
          <cell r="Q927">
            <v>3001823</v>
          </cell>
          <cell r="R927">
            <v>3001823</v>
          </cell>
          <cell r="S927">
            <v>3001823</v>
          </cell>
          <cell r="T927">
            <v>3001823</v>
          </cell>
          <cell r="U927">
            <v>3001823</v>
          </cell>
          <cell r="V927">
            <v>3001823</v>
          </cell>
          <cell r="X927">
            <v>33020053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EL PEÑON</v>
          </cell>
          <cell r="E928" t="str">
            <v>8002139673</v>
          </cell>
          <cell r="I928">
            <v>139427120</v>
          </cell>
          <cell r="K928">
            <v>139427120</v>
          </cell>
          <cell r="L928">
            <v>11618927</v>
          </cell>
          <cell r="M928">
            <v>46475708</v>
          </cell>
          <cell r="N928">
            <v>4</v>
          </cell>
          <cell r="O928">
            <v>58094635</v>
          </cell>
          <cell r="P928">
            <v>11618927</v>
          </cell>
          <cell r="Q928">
            <v>11618927</v>
          </cell>
          <cell r="R928">
            <v>11618927</v>
          </cell>
          <cell r="S928">
            <v>11618927</v>
          </cell>
          <cell r="T928">
            <v>11618927</v>
          </cell>
          <cell r="U928">
            <v>11618927</v>
          </cell>
          <cell r="V928">
            <v>11618927</v>
          </cell>
          <cell r="X928">
            <v>127808197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EL PLAYON</v>
          </cell>
          <cell r="E929" t="str">
            <v>8902081990</v>
          </cell>
          <cell r="I929">
            <v>302766936</v>
          </cell>
          <cell r="K929">
            <v>302766936</v>
          </cell>
          <cell r="L929">
            <v>25230578</v>
          </cell>
          <cell r="M929">
            <v>100922312</v>
          </cell>
          <cell r="N929">
            <v>4</v>
          </cell>
          <cell r="O929">
            <v>126152890</v>
          </cell>
          <cell r="P929">
            <v>25230578</v>
          </cell>
          <cell r="Q929">
            <v>25230578</v>
          </cell>
          <cell r="R929">
            <v>25230578</v>
          </cell>
          <cell r="S929">
            <v>25230578</v>
          </cell>
          <cell r="T929">
            <v>25230578</v>
          </cell>
          <cell r="U929">
            <v>25230578</v>
          </cell>
          <cell r="V929">
            <v>25230578</v>
          </cell>
          <cell r="X929">
            <v>277536358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ENCINO</v>
          </cell>
          <cell r="E930" t="str">
            <v>8902051141</v>
          </cell>
          <cell r="I930">
            <v>41209034</v>
          </cell>
          <cell r="K930">
            <v>41209034</v>
          </cell>
          <cell r="L930">
            <v>3434086</v>
          </cell>
          <cell r="M930">
            <v>13736344</v>
          </cell>
          <cell r="N930">
            <v>4</v>
          </cell>
          <cell r="O930">
            <v>17170430</v>
          </cell>
          <cell r="P930">
            <v>3434086</v>
          </cell>
          <cell r="Q930">
            <v>3434086</v>
          </cell>
          <cell r="R930">
            <v>3434086</v>
          </cell>
          <cell r="S930">
            <v>3434086</v>
          </cell>
          <cell r="T930">
            <v>3434086</v>
          </cell>
          <cell r="U930">
            <v>3434086</v>
          </cell>
          <cell r="V930">
            <v>3434086</v>
          </cell>
          <cell r="X930">
            <v>37774946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ENCISO</v>
          </cell>
          <cell r="E931" t="str">
            <v>8902096663</v>
          </cell>
          <cell r="I931">
            <v>81548816</v>
          </cell>
          <cell r="K931">
            <v>81548816</v>
          </cell>
          <cell r="L931">
            <v>6795735</v>
          </cell>
          <cell r="M931">
            <v>27182940</v>
          </cell>
          <cell r="N931">
            <v>4</v>
          </cell>
          <cell r="O931">
            <v>33978675</v>
          </cell>
          <cell r="P931">
            <v>6795735</v>
          </cell>
          <cell r="Q931">
            <v>6795735</v>
          </cell>
          <cell r="R931">
            <v>6795735</v>
          </cell>
          <cell r="S931">
            <v>6795735</v>
          </cell>
          <cell r="T931">
            <v>6795735</v>
          </cell>
          <cell r="U931">
            <v>6795735</v>
          </cell>
          <cell r="V931">
            <v>6795735</v>
          </cell>
          <cell r="X931">
            <v>74753085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FLORIAN</v>
          </cell>
          <cell r="E932" t="str">
            <v>8902096402</v>
          </cell>
          <cell r="I932">
            <v>163997396</v>
          </cell>
          <cell r="K932">
            <v>163997396</v>
          </cell>
          <cell r="L932">
            <v>13666450</v>
          </cell>
          <cell r="M932">
            <v>54665800</v>
          </cell>
          <cell r="N932">
            <v>4</v>
          </cell>
          <cell r="O932">
            <v>68332250</v>
          </cell>
          <cell r="P932">
            <v>13666450</v>
          </cell>
          <cell r="Q932">
            <v>13666450</v>
          </cell>
          <cell r="R932">
            <v>13666450</v>
          </cell>
          <cell r="S932">
            <v>13666450</v>
          </cell>
          <cell r="T932">
            <v>13666450</v>
          </cell>
          <cell r="U932">
            <v>13666450</v>
          </cell>
          <cell r="V932">
            <v>13666450</v>
          </cell>
          <cell r="X932">
            <v>150330950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GALAN</v>
          </cell>
          <cell r="E933" t="str">
            <v>8902067224</v>
          </cell>
          <cell r="I933">
            <v>56533177</v>
          </cell>
          <cell r="K933">
            <v>56533177</v>
          </cell>
          <cell r="L933">
            <v>4711098</v>
          </cell>
          <cell r="M933">
            <v>18844392</v>
          </cell>
          <cell r="N933">
            <v>4</v>
          </cell>
          <cell r="O933">
            <v>23555490</v>
          </cell>
          <cell r="P933">
            <v>4711098</v>
          </cell>
          <cell r="Q933">
            <v>4711098</v>
          </cell>
          <cell r="R933">
            <v>4711098</v>
          </cell>
          <cell r="S933">
            <v>4711098</v>
          </cell>
          <cell r="T933">
            <v>4711098</v>
          </cell>
          <cell r="U933">
            <v>4711098</v>
          </cell>
          <cell r="V933">
            <v>4711098</v>
          </cell>
          <cell r="X933">
            <v>51822078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GAMBITA</v>
          </cell>
          <cell r="E934" t="str">
            <v>8000996917</v>
          </cell>
          <cell r="I934">
            <v>101606264</v>
          </cell>
          <cell r="K934">
            <v>101606264</v>
          </cell>
          <cell r="L934">
            <v>8467189</v>
          </cell>
          <cell r="M934">
            <v>33868756</v>
          </cell>
          <cell r="N934">
            <v>4</v>
          </cell>
          <cell r="O934">
            <v>42335945</v>
          </cell>
          <cell r="P934">
            <v>8467189</v>
          </cell>
          <cell r="Q934">
            <v>8467189</v>
          </cell>
          <cell r="R934">
            <v>8467189</v>
          </cell>
          <cell r="S934">
            <v>8467189</v>
          </cell>
          <cell r="T934">
            <v>8467189</v>
          </cell>
          <cell r="U934">
            <v>8467189</v>
          </cell>
          <cell r="V934">
            <v>8467189</v>
          </cell>
          <cell r="X934">
            <v>93139079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GUACA</v>
          </cell>
          <cell r="E935" t="str">
            <v>8902083600</v>
          </cell>
          <cell r="I935">
            <v>117602000</v>
          </cell>
          <cell r="K935">
            <v>117602000</v>
          </cell>
          <cell r="L935">
            <v>9800167</v>
          </cell>
          <cell r="M935">
            <v>39200668</v>
          </cell>
          <cell r="N935">
            <v>4</v>
          </cell>
          <cell r="O935">
            <v>49000835</v>
          </cell>
          <cell r="P935">
            <v>9800167</v>
          </cell>
          <cell r="Q935">
            <v>9800167</v>
          </cell>
          <cell r="R935">
            <v>9800167</v>
          </cell>
          <cell r="S935">
            <v>9800167</v>
          </cell>
          <cell r="T935">
            <v>9800167</v>
          </cell>
          <cell r="U935">
            <v>9800167</v>
          </cell>
          <cell r="V935">
            <v>9800167</v>
          </cell>
          <cell r="X935">
            <v>107801837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GUADALUPE</v>
          </cell>
          <cell r="E936" t="str">
            <v>8000996949</v>
          </cell>
          <cell r="I936">
            <v>110635732</v>
          </cell>
          <cell r="K936">
            <v>110635732</v>
          </cell>
          <cell r="L936">
            <v>9219644</v>
          </cell>
          <cell r="M936">
            <v>36878576</v>
          </cell>
          <cell r="N936">
            <v>4</v>
          </cell>
          <cell r="O936">
            <v>46098220</v>
          </cell>
          <cell r="P936">
            <v>9219644</v>
          </cell>
          <cell r="Q936">
            <v>9219644</v>
          </cell>
          <cell r="R936">
            <v>9219644</v>
          </cell>
          <cell r="S936">
            <v>9219644</v>
          </cell>
          <cell r="T936">
            <v>9219644</v>
          </cell>
          <cell r="U936">
            <v>9219644</v>
          </cell>
          <cell r="V936">
            <v>9219644</v>
          </cell>
          <cell r="X936">
            <v>101416084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GUAPOTA</v>
          </cell>
          <cell r="E937" t="str">
            <v>8902049790</v>
          </cell>
          <cell r="I937">
            <v>36523658</v>
          </cell>
          <cell r="K937">
            <v>36523658</v>
          </cell>
          <cell r="L937">
            <v>3043638</v>
          </cell>
          <cell r="M937">
            <v>12174552</v>
          </cell>
          <cell r="N937">
            <v>4</v>
          </cell>
          <cell r="O937">
            <v>15218190</v>
          </cell>
          <cell r="P937">
            <v>3043638</v>
          </cell>
          <cell r="Q937">
            <v>3043638</v>
          </cell>
          <cell r="R937">
            <v>3043638</v>
          </cell>
          <cell r="S937">
            <v>3043638</v>
          </cell>
          <cell r="T937">
            <v>3043638</v>
          </cell>
          <cell r="U937">
            <v>3043638</v>
          </cell>
          <cell r="V937">
            <v>3043638</v>
          </cell>
          <cell r="X937">
            <v>33480018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GUAVATA</v>
          </cell>
          <cell r="E938" t="str">
            <v>8902109455</v>
          </cell>
          <cell r="I938">
            <v>55615119</v>
          </cell>
          <cell r="K938">
            <v>55615119</v>
          </cell>
          <cell r="L938">
            <v>4634593</v>
          </cell>
          <cell r="M938">
            <v>18538372</v>
          </cell>
          <cell r="N938">
            <v>4</v>
          </cell>
          <cell r="O938">
            <v>23172965</v>
          </cell>
          <cell r="P938">
            <v>4634593</v>
          </cell>
          <cell r="Q938">
            <v>4634593</v>
          </cell>
          <cell r="R938">
            <v>4634593</v>
          </cell>
          <cell r="S938">
            <v>4634593</v>
          </cell>
          <cell r="T938">
            <v>4634593</v>
          </cell>
          <cell r="U938">
            <v>4634593</v>
          </cell>
          <cell r="V938">
            <v>4634593</v>
          </cell>
          <cell r="X938">
            <v>50980523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GUEPSA</v>
          </cell>
          <cell r="E939" t="str">
            <v>8902077901</v>
          </cell>
          <cell r="I939">
            <v>84214808</v>
          </cell>
          <cell r="K939">
            <v>84214808</v>
          </cell>
          <cell r="L939">
            <v>7017901</v>
          </cell>
          <cell r="M939">
            <v>28071604</v>
          </cell>
          <cell r="N939">
            <v>4</v>
          </cell>
          <cell r="O939">
            <v>35089505</v>
          </cell>
          <cell r="P939">
            <v>7017901</v>
          </cell>
          <cell r="Q939">
            <v>7017901</v>
          </cell>
          <cell r="R939">
            <v>7017901</v>
          </cell>
          <cell r="S939">
            <v>7017901</v>
          </cell>
          <cell r="T939">
            <v>7017901</v>
          </cell>
          <cell r="U939">
            <v>7017901</v>
          </cell>
          <cell r="V939">
            <v>7017901</v>
          </cell>
          <cell r="X939">
            <v>77196911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HATO</v>
          </cell>
          <cell r="E940" t="str">
            <v>8902104382</v>
          </cell>
          <cell r="I940">
            <v>52187953</v>
          </cell>
          <cell r="K940">
            <v>52187953</v>
          </cell>
          <cell r="L940">
            <v>4348996</v>
          </cell>
          <cell r="M940">
            <v>17395984</v>
          </cell>
          <cell r="N940">
            <v>4</v>
          </cell>
          <cell r="O940">
            <v>21744980</v>
          </cell>
          <cell r="P940">
            <v>4348996</v>
          </cell>
          <cell r="Q940">
            <v>4348996</v>
          </cell>
          <cell r="R940">
            <v>4348996</v>
          </cell>
          <cell r="S940">
            <v>4348996</v>
          </cell>
          <cell r="T940">
            <v>4348996</v>
          </cell>
          <cell r="U940">
            <v>4348996</v>
          </cell>
          <cell r="V940">
            <v>4348996</v>
          </cell>
          <cell r="X940">
            <v>47838956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JESUS MARIA</v>
          </cell>
          <cell r="E941" t="str">
            <v>8902109462</v>
          </cell>
          <cell r="I941">
            <v>71614502</v>
          </cell>
          <cell r="K941">
            <v>71614502</v>
          </cell>
          <cell r="L941">
            <v>5967875</v>
          </cell>
          <cell r="M941">
            <v>23871500</v>
          </cell>
          <cell r="N941">
            <v>4</v>
          </cell>
          <cell r="O941">
            <v>29839375</v>
          </cell>
          <cell r="P941">
            <v>5967875</v>
          </cell>
          <cell r="Q941">
            <v>5967875</v>
          </cell>
          <cell r="R941">
            <v>5967875</v>
          </cell>
          <cell r="S941">
            <v>5967875</v>
          </cell>
          <cell r="T941">
            <v>5967875</v>
          </cell>
          <cell r="U941">
            <v>5967875</v>
          </cell>
          <cell r="V941">
            <v>5967875</v>
          </cell>
          <cell r="X941">
            <v>65646625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JORDAN</v>
          </cell>
          <cell r="E942" t="str">
            <v>8001241669</v>
          </cell>
          <cell r="I942">
            <v>39057133</v>
          </cell>
          <cell r="K942">
            <v>39057133</v>
          </cell>
          <cell r="L942">
            <v>3254761</v>
          </cell>
          <cell r="M942">
            <v>13019044</v>
          </cell>
          <cell r="N942">
            <v>4</v>
          </cell>
          <cell r="O942">
            <v>16273805</v>
          </cell>
          <cell r="P942">
            <v>3254761</v>
          </cell>
          <cell r="Q942">
            <v>3254761</v>
          </cell>
          <cell r="R942">
            <v>3254761</v>
          </cell>
          <cell r="S942">
            <v>3254761</v>
          </cell>
          <cell r="T942">
            <v>3254761</v>
          </cell>
          <cell r="U942">
            <v>3254761</v>
          </cell>
          <cell r="V942">
            <v>3254761</v>
          </cell>
          <cell r="X942">
            <v>35802371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LA BELLEZA</v>
          </cell>
          <cell r="E943" t="str">
            <v>8902106174</v>
          </cell>
          <cell r="I943">
            <v>124498048</v>
          </cell>
          <cell r="K943">
            <v>124498048</v>
          </cell>
          <cell r="L943">
            <v>10374837</v>
          </cell>
          <cell r="M943">
            <v>41499348</v>
          </cell>
          <cell r="N943">
            <v>4</v>
          </cell>
          <cell r="O943">
            <v>51874185</v>
          </cell>
          <cell r="P943">
            <v>10374837</v>
          </cell>
          <cell r="Q943">
            <v>10374837</v>
          </cell>
          <cell r="R943">
            <v>10374837</v>
          </cell>
          <cell r="S943">
            <v>10374837</v>
          </cell>
          <cell r="T943">
            <v>10374837</v>
          </cell>
          <cell r="U943">
            <v>10374837</v>
          </cell>
          <cell r="V943">
            <v>10374837</v>
          </cell>
          <cell r="X943">
            <v>114123207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LANDAZURI</v>
          </cell>
          <cell r="E944" t="str">
            <v>8902107047</v>
          </cell>
          <cell r="I944">
            <v>286081992</v>
          </cell>
          <cell r="K944">
            <v>286081992</v>
          </cell>
          <cell r="L944">
            <v>23840166</v>
          </cell>
          <cell r="M944">
            <v>95360664</v>
          </cell>
          <cell r="N944">
            <v>4</v>
          </cell>
          <cell r="O944">
            <v>119200830</v>
          </cell>
          <cell r="P944">
            <v>23840166</v>
          </cell>
          <cell r="Q944">
            <v>23840166</v>
          </cell>
          <cell r="R944">
            <v>23840166</v>
          </cell>
          <cell r="S944">
            <v>23840166</v>
          </cell>
          <cell r="T944">
            <v>23840166</v>
          </cell>
          <cell r="U944">
            <v>23840166</v>
          </cell>
          <cell r="V944">
            <v>23840166</v>
          </cell>
          <cell r="X944">
            <v>262241826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LA PAZ</v>
          </cell>
          <cell r="E945" t="str">
            <v>8902053083</v>
          </cell>
          <cell r="I945">
            <v>67698072</v>
          </cell>
          <cell r="K945">
            <v>67698072</v>
          </cell>
          <cell r="L945">
            <v>5641506</v>
          </cell>
          <cell r="M945">
            <v>22566024</v>
          </cell>
          <cell r="N945">
            <v>4</v>
          </cell>
          <cell r="O945">
            <v>28207530</v>
          </cell>
          <cell r="P945">
            <v>5641506</v>
          </cell>
          <cell r="Q945">
            <v>5641506</v>
          </cell>
          <cell r="R945">
            <v>5641506</v>
          </cell>
          <cell r="S945">
            <v>5641506</v>
          </cell>
          <cell r="T945">
            <v>5641506</v>
          </cell>
          <cell r="U945">
            <v>5641506</v>
          </cell>
          <cell r="V945">
            <v>5641506</v>
          </cell>
          <cell r="X945">
            <v>62056566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LEBRIJA</v>
          </cell>
          <cell r="E946" t="str">
            <v>8902061107</v>
          </cell>
          <cell r="I946">
            <v>587136752</v>
          </cell>
          <cell r="K946">
            <v>587136752</v>
          </cell>
          <cell r="L946">
            <v>48928063</v>
          </cell>
          <cell r="M946">
            <v>195712252</v>
          </cell>
          <cell r="N946">
            <v>4</v>
          </cell>
          <cell r="O946">
            <v>244640315</v>
          </cell>
          <cell r="P946">
            <v>48928063</v>
          </cell>
          <cell r="Q946">
            <v>48928063</v>
          </cell>
          <cell r="R946">
            <v>48928063</v>
          </cell>
          <cell r="S946">
            <v>48928063</v>
          </cell>
          <cell r="T946">
            <v>48928063</v>
          </cell>
          <cell r="U946">
            <v>48928063</v>
          </cell>
          <cell r="V946">
            <v>48928063</v>
          </cell>
          <cell r="X946">
            <v>538208693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LOS SANTOS</v>
          </cell>
          <cell r="E947" t="str">
            <v>8902045379</v>
          </cell>
          <cell r="I947">
            <v>316925512</v>
          </cell>
          <cell r="K947">
            <v>316925512</v>
          </cell>
          <cell r="L947">
            <v>26410459</v>
          </cell>
          <cell r="M947">
            <v>105641836</v>
          </cell>
          <cell r="N947">
            <v>4</v>
          </cell>
          <cell r="O947">
            <v>132052295</v>
          </cell>
          <cell r="P947">
            <v>26410459</v>
          </cell>
          <cell r="Q947">
            <v>26410459</v>
          </cell>
          <cell r="R947">
            <v>26410459</v>
          </cell>
          <cell r="S947">
            <v>26410459</v>
          </cell>
          <cell r="T947">
            <v>26410459</v>
          </cell>
          <cell r="U947">
            <v>26410459</v>
          </cell>
          <cell r="V947">
            <v>26410459</v>
          </cell>
          <cell r="X947">
            <v>290515049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MACARAVITA</v>
          </cell>
          <cell r="E948" t="str">
            <v>8902109471</v>
          </cell>
          <cell r="I948">
            <v>69454836</v>
          </cell>
          <cell r="K948">
            <v>69454836</v>
          </cell>
          <cell r="L948">
            <v>5787903</v>
          </cell>
          <cell r="M948">
            <v>23151612</v>
          </cell>
          <cell r="N948">
            <v>4</v>
          </cell>
          <cell r="O948">
            <v>28939515</v>
          </cell>
          <cell r="P948">
            <v>5787903</v>
          </cell>
          <cell r="Q948">
            <v>5787903</v>
          </cell>
          <cell r="R948">
            <v>5787903</v>
          </cell>
          <cell r="S948">
            <v>5787903</v>
          </cell>
          <cell r="T948">
            <v>5787903</v>
          </cell>
          <cell r="U948">
            <v>5787903</v>
          </cell>
          <cell r="V948">
            <v>5787903</v>
          </cell>
          <cell r="X948">
            <v>63666933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MALAGA</v>
          </cell>
          <cell r="E949" t="str">
            <v>8902052291</v>
          </cell>
          <cell r="I949">
            <v>387529520</v>
          </cell>
          <cell r="K949">
            <v>387529520</v>
          </cell>
          <cell r="L949">
            <v>32294127</v>
          </cell>
          <cell r="M949">
            <v>129176508</v>
          </cell>
          <cell r="N949">
            <v>4</v>
          </cell>
          <cell r="O949">
            <v>161470635</v>
          </cell>
          <cell r="P949">
            <v>32294127</v>
          </cell>
          <cell r="Q949">
            <v>32294127</v>
          </cell>
          <cell r="R949">
            <v>32294127</v>
          </cell>
          <cell r="S949">
            <v>32294127</v>
          </cell>
          <cell r="T949">
            <v>32294127</v>
          </cell>
          <cell r="U949">
            <v>32294127</v>
          </cell>
          <cell r="V949">
            <v>32294127</v>
          </cell>
          <cell r="X949">
            <v>355235397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MATANZA</v>
          </cell>
          <cell r="E950" t="str">
            <v>8902066960</v>
          </cell>
          <cell r="I950">
            <v>103876648</v>
          </cell>
          <cell r="K950">
            <v>103876648</v>
          </cell>
          <cell r="L950">
            <v>8656387</v>
          </cell>
          <cell r="M950">
            <v>34625548</v>
          </cell>
          <cell r="N950">
            <v>4</v>
          </cell>
          <cell r="O950">
            <v>43281935</v>
          </cell>
          <cell r="P950">
            <v>8656387</v>
          </cell>
          <cell r="Q950">
            <v>8656387</v>
          </cell>
          <cell r="R950">
            <v>8656387</v>
          </cell>
          <cell r="S950">
            <v>8656387</v>
          </cell>
          <cell r="T950">
            <v>8656387</v>
          </cell>
          <cell r="U950">
            <v>8656387</v>
          </cell>
          <cell r="V950">
            <v>8656387</v>
          </cell>
          <cell r="X950">
            <v>95220257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MOGOTES</v>
          </cell>
          <cell r="E951" t="str">
            <v>8902056325</v>
          </cell>
          <cell r="I951">
            <v>253305200</v>
          </cell>
          <cell r="K951">
            <v>253305200</v>
          </cell>
          <cell r="L951">
            <v>21108767</v>
          </cell>
          <cell r="M951">
            <v>84435068</v>
          </cell>
          <cell r="N951">
            <v>4</v>
          </cell>
          <cell r="O951">
            <v>105543835</v>
          </cell>
          <cell r="P951">
            <v>21108767</v>
          </cell>
          <cell r="Q951">
            <v>21108767</v>
          </cell>
          <cell r="R951">
            <v>21108767</v>
          </cell>
          <cell r="S951">
            <v>21108767</v>
          </cell>
          <cell r="T951">
            <v>21108767</v>
          </cell>
          <cell r="U951">
            <v>21108767</v>
          </cell>
          <cell r="V951">
            <v>21108767</v>
          </cell>
          <cell r="X951">
            <v>232196437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MOLAGAVITA</v>
          </cell>
          <cell r="E952" t="str">
            <v>8902053266</v>
          </cell>
          <cell r="I952">
            <v>89330452</v>
          </cell>
          <cell r="K952">
            <v>89330452</v>
          </cell>
          <cell r="L952">
            <v>7444204</v>
          </cell>
          <cell r="M952">
            <v>29776816</v>
          </cell>
          <cell r="N952">
            <v>4</v>
          </cell>
          <cell r="O952">
            <v>37221020</v>
          </cell>
          <cell r="P952">
            <v>7444204</v>
          </cell>
          <cell r="Q952">
            <v>7444204</v>
          </cell>
          <cell r="R952">
            <v>7444204</v>
          </cell>
          <cell r="S952">
            <v>7444204</v>
          </cell>
          <cell r="T952">
            <v>7444204</v>
          </cell>
          <cell r="U952">
            <v>7444204</v>
          </cell>
          <cell r="V952">
            <v>7444204</v>
          </cell>
          <cell r="X952">
            <v>81886244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OCAMONTE</v>
          </cell>
          <cell r="E953" t="str">
            <v>8902051245</v>
          </cell>
          <cell r="I953">
            <v>70530530</v>
          </cell>
          <cell r="K953">
            <v>70530530</v>
          </cell>
          <cell r="L953">
            <v>5877544</v>
          </cell>
          <cell r="M953">
            <v>23510176</v>
          </cell>
          <cell r="N953">
            <v>4</v>
          </cell>
          <cell r="O953">
            <v>29387720</v>
          </cell>
          <cell r="P953">
            <v>5877544</v>
          </cell>
          <cell r="Q953">
            <v>5877544</v>
          </cell>
          <cell r="R953">
            <v>5877544</v>
          </cell>
          <cell r="S953">
            <v>5877544</v>
          </cell>
          <cell r="T953">
            <v>5877544</v>
          </cell>
          <cell r="U953">
            <v>5877544</v>
          </cell>
          <cell r="V953">
            <v>5877544</v>
          </cell>
          <cell r="X953">
            <v>64652984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OIBA</v>
          </cell>
          <cell r="E954" t="str">
            <v>8902109487</v>
          </cell>
          <cell r="I954">
            <v>241631200</v>
          </cell>
          <cell r="K954">
            <v>241631200</v>
          </cell>
          <cell r="L954">
            <v>20135933</v>
          </cell>
          <cell r="M954">
            <v>80543732</v>
          </cell>
          <cell r="N954">
            <v>4</v>
          </cell>
          <cell r="O954">
            <v>100679665</v>
          </cell>
          <cell r="P954">
            <v>20135933</v>
          </cell>
          <cell r="Q954">
            <v>20135933</v>
          </cell>
          <cell r="R954">
            <v>20135933</v>
          </cell>
          <cell r="S954">
            <v>20135933</v>
          </cell>
          <cell r="T954">
            <v>20135933</v>
          </cell>
          <cell r="U954">
            <v>20135933</v>
          </cell>
          <cell r="V954">
            <v>20135933</v>
          </cell>
          <cell r="X954">
            <v>221495263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ONZAGA</v>
          </cell>
          <cell r="E955" t="str">
            <v>8902081485</v>
          </cell>
          <cell r="G955" t="str">
            <v>Medida cautelar Resolución 3446 del 25-10-2017</v>
          </cell>
          <cell r="I955">
            <v>89789766</v>
          </cell>
          <cell r="K955">
            <v>89789766</v>
          </cell>
          <cell r="L955">
            <v>7482481</v>
          </cell>
          <cell r="M955">
            <v>29929924</v>
          </cell>
          <cell r="N955">
            <v>4</v>
          </cell>
          <cell r="O955">
            <v>37412405</v>
          </cell>
          <cell r="P955">
            <v>7482481</v>
          </cell>
          <cell r="Q955">
            <v>7482481</v>
          </cell>
          <cell r="R955">
            <v>7482481</v>
          </cell>
          <cell r="S955">
            <v>7482481</v>
          </cell>
          <cell r="T955">
            <v>7482481</v>
          </cell>
          <cell r="U955">
            <v>7482481</v>
          </cell>
          <cell r="V955">
            <v>0</v>
          </cell>
          <cell r="X955">
            <v>74824810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PALMAR</v>
          </cell>
          <cell r="E956" t="str">
            <v>8000998185</v>
          </cell>
          <cell r="I956">
            <v>33696392</v>
          </cell>
          <cell r="K956">
            <v>33696392</v>
          </cell>
          <cell r="L956">
            <v>2808033</v>
          </cell>
          <cell r="M956">
            <v>11232132</v>
          </cell>
          <cell r="N956">
            <v>4</v>
          </cell>
          <cell r="O956">
            <v>14040165</v>
          </cell>
          <cell r="P956">
            <v>2808033</v>
          </cell>
          <cell r="Q956">
            <v>2808033</v>
          </cell>
          <cell r="R956">
            <v>2808033</v>
          </cell>
          <cell r="S956">
            <v>2808033</v>
          </cell>
          <cell r="T956">
            <v>2808033</v>
          </cell>
          <cell r="U956">
            <v>2808033</v>
          </cell>
          <cell r="V956">
            <v>2808033</v>
          </cell>
          <cell r="X956">
            <v>30888363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PALMAS DEL SOCORRO</v>
          </cell>
          <cell r="E957" t="str">
            <v>8000032532</v>
          </cell>
          <cell r="I957">
            <v>39528099</v>
          </cell>
          <cell r="K957">
            <v>39528099</v>
          </cell>
          <cell r="L957">
            <v>3294008</v>
          </cell>
          <cell r="M957">
            <v>13176032</v>
          </cell>
          <cell r="N957">
            <v>4</v>
          </cell>
          <cell r="O957">
            <v>16470040</v>
          </cell>
          <cell r="P957">
            <v>3294008</v>
          </cell>
          <cell r="Q957">
            <v>3294008</v>
          </cell>
          <cell r="R957">
            <v>3294008</v>
          </cell>
          <cell r="S957">
            <v>3294008</v>
          </cell>
          <cell r="T957">
            <v>3294008</v>
          </cell>
          <cell r="U957">
            <v>3294008</v>
          </cell>
          <cell r="V957">
            <v>3294008</v>
          </cell>
          <cell r="X957">
            <v>36234088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PARAMO</v>
          </cell>
          <cell r="E958" t="str">
            <v>8000998192</v>
          </cell>
          <cell r="I958">
            <v>74650096</v>
          </cell>
          <cell r="K958">
            <v>74650096</v>
          </cell>
          <cell r="L958">
            <v>6220841</v>
          </cell>
          <cell r="M958">
            <v>24883364</v>
          </cell>
          <cell r="N958">
            <v>4</v>
          </cell>
          <cell r="O958">
            <v>31104205</v>
          </cell>
          <cell r="P958">
            <v>6220841</v>
          </cell>
          <cell r="Q958">
            <v>6220841</v>
          </cell>
          <cell r="R958">
            <v>6220841</v>
          </cell>
          <cell r="S958">
            <v>6220841</v>
          </cell>
          <cell r="T958">
            <v>6220841</v>
          </cell>
          <cell r="U958">
            <v>6220841</v>
          </cell>
          <cell r="V958">
            <v>6220841</v>
          </cell>
          <cell r="X958">
            <v>68429251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PINCHOTE</v>
          </cell>
          <cell r="E959" t="str">
            <v>8902042650</v>
          </cell>
          <cell r="I959">
            <v>70228304</v>
          </cell>
          <cell r="K959">
            <v>70228304</v>
          </cell>
          <cell r="L959">
            <v>5852359</v>
          </cell>
          <cell r="M959">
            <v>23409436</v>
          </cell>
          <cell r="N959">
            <v>4</v>
          </cell>
          <cell r="O959">
            <v>29261795</v>
          </cell>
          <cell r="P959">
            <v>5852359</v>
          </cell>
          <cell r="Q959">
            <v>5852359</v>
          </cell>
          <cell r="R959">
            <v>5852359</v>
          </cell>
          <cell r="S959">
            <v>5852359</v>
          </cell>
          <cell r="T959">
            <v>5852359</v>
          </cell>
          <cell r="U959">
            <v>5852359</v>
          </cell>
          <cell r="V959">
            <v>5852359</v>
          </cell>
          <cell r="X959">
            <v>64375949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PUENTE NACIONAL</v>
          </cell>
          <cell r="E960" t="str">
            <v>8902092993</v>
          </cell>
          <cell r="I960">
            <v>398035296</v>
          </cell>
          <cell r="K960">
            <v>398035296</v>
          </cell>
          <cell r="L960">
            <v>33169608</v>
          </cell>
          <cell r="M960">
            <v>132678432</v>
          </cell>
          <cell r="N960">
            <v>4</v>
          </cell>
          <cell r="O960">
            <v>165848040</v>
          </cell>
          <cell r="P960">
            <v>33169608</v>
          </cell>
          <cell r="Q960">
            <v>33169608</v>
          </cell>
          <cell r="R960">
            <v>33169608</v>
          </cell>
          <cell r="S960">
            <v>33169608</v>
          </cell>
          <cell r="T960">
            <v>33169608</v>
          </cell>
          <cell r="U960">
            <v>33169608</v>
          </cell>
          <cell r="V960">
            <v>33169608</v>
          </cell>
          <cell r="X960">
            <v>364865688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PUERTO PARRA</v>
          </cell>
          <cell r="E961" t="str">
            <v>8000605253</v>
          </cell>
          <cell r="I961">
            <v>179290280</v>
          </cell>
          <cell r="K961">
            <v>179290280</v>
          </cell>
          <cell r="L961">
            <v>14940857</v>
          </cell>
          <cell r="M961">
            <v>59763428</v>
          </cell>
          <cell r="N961">
            <v>4</v>
          </cell>
          <cell r="O961">
            <v>74704285</v>
          </cell>
          <cell r="P961">
            <v>14940857</v>
          </cell>
          <cell r="Q961">
            <v>14940857</v>
          </cell>
          <cell r="R961">
            <v>14940857</v>
          </cell>
          <cell r="S961">
            <v>14940857</v>
          </cell>
          <cell r="T961">
            <v>14940857</v>
          </cell>
          <cell r="U961">
            <v>14940857</v>
          </cell>
          <cell r="V961">
            <v>14940857</v>
          </cell>
          <cell r="X961">
            <v>164349427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PUERTO WILCHES</v>
          </cell>
          <cell r="E962" t="str">
            <v>8902011903</v>
          </cell>
          <cell r="I962">
            <v>964394048</v>
          </cell>
          <cell r="K962">
            <v>964394048</v>
          </cell>
          <cell r="L962">
            <v>80366171</v>
          </cell>
          <cell r="M962">
            <v>321464684</v>
          </cell>
          <cell r="N962">
            <v>4</v>
          </cell>
          <cell r="O962">
            <v>401830855</v>
          </cell>
          <cell r="P962">
            <v>80366171</v>
          </cell>
          <cell r="Q962">
            <v>80366171</v>
          </cell>
          <cell r="R962">
            <v>80366171</v>
          </cell>
          <cell r="S962">
            <v>80366171</v>
          </cell>
          <cell r="T962">
            <v>80366171</v>
          </cell>
          <cell r="U962">
            <v>80366171</v>
          </cell>
          <cell r="V962">
            <v>80366171</v>
          </cell>
          <cell r="X962">
            <v>884027881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RIONEGRO</v>
          </cell>
          <cell r="E963" t="str">
            <v>8902046463</v>
          </cell>
          <cell r="I963">
            <v>570317216</v>
          </cell>
          <cell r="K963">
            <v>570317216</v>
          </cell>
          <cell r="L963">
            <v>47526435</v>
          </cell>
          <cell r="M963">
            <v>190105740</v>
          </cell>
          <cell r="N963">
            <v>4</v>
          </cell>
          <cell r="O963">
            <v>237632175</v>
          </cell>
          <cell r="P963">
            <v>47526435</v>
          </cell>
          <cell r="Q963">
            <v>47526435</v>
          </cell>
          <cell r="R963">
            <v>47526435</v>
          </cell>
          <cell r="S963">
            <v>47526435</v>
          </cell>
          <cell r="T963">
            <v>47526435</v>
          </cell>
          <cell r="U963">
            <v>47526435</v>
          </cell>
          <cell r="V963">
            <v>47526435</v>
          </cell>
          <cell r="X963">
            <v>522790785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SABANA DE TORRES</v>
          </cell>
          <cell r="E964" t="str">
            <v>8902046431</v>
          </cell>
          <cell r="I964">
            <v>640334016</v>
          </cell>
          <cell r="K964">
            <v>640334016</v>
          </cell>
          <cell r="L964">
            <v>53361168</v>
          </cell>
          <cell r="M964">
            <v>213444672</v>
          </cell>
          <cell r="N964">
            <v>4</v>
          </cell>
          <cell r="O964">
            <v>266805840</v>
          </cell>
          <cell r="P964">
            <v>53361168</v>
          </cell>
          <cell r="Q964">
            <v>53361168</v>
          </cell>
          <cell r="R964">
            <v>53361168</v>
          </cell>
          <cell r="S964">
            <v>53361168</v>
          </cell>
          <cell r="T964">
            <v>53361168</v>
          </cell>
          <cell r="U964">
            <v>53361168</v>
          </cell>
          <cell r="V964">
            <v>53361168</v>
          </cell>
          <cell r="X964">
            <v>586972848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SAN ANDRES</v>
          </cell>
          <cell r="E965" t="str">
            <v>8902070221</v>
          </cell>
          <cell r="I965">
            <v>174353732</v>
          </cell>
          <cell r="K965">
            <v>174353732</v>
          </cell>
          <cell r="L965">
            <v>14529478</v>
          </cell>
          <cell r="M965">
            <v>58117912</v>
          </cell>
          <cell r="N965">
            <v>4</v>
          </cell>
          <cell r="O965">
            <v>72647390</v>
          </cell>
          <cell r="P965">
            <v>14529478</v>
          </cell>
          <cell r="Q965">
            <v>14529478</v>
          </cell>
          <cell r="R965">
            <v>14529478</v>
          </cell>
          <cell r="S965">
            <v>14529478</v>
          </cell>
          <cell r="T965">
            <v>14529478</v>
          </cell>
          <cell r="U965">
            <v>14529478</v>
          </cell>
          <cell r="V965">
            <v>14529478</v>
          </cell>
          <cell r="X965">
            <v>159824258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SAN BENITO</v>
          </cell>
          <cell r="E966" t="str">
            <v>8902102275</v>
          </cell>
          <cell r="I966">
            <v>46424809</v>
          </cell>
          <cell r="K966">
            <v>46424809</v>
          </cell>
          <cell r="L966">
            <v>3868734</v>
          </cell>
          <cell r="M966">
            <v>15474936</v>
          </cell>
          <cell r="N966">
            <v>4</v>
          </cell>
          <cell r="O966">
            <v>19343670</v>
          </cell>
          <cell r="P966">
            <v>3868734</v>
          </cell>
          <cell r="Q966">
            <v>3868734</v>
          </cell>
          <cell r="R966">
            <v>3868734</v>
          </cell>
          <cell r="S966">
            <v>3868734</v>
          </cell>
          <cell r="T966">
            <v>3868734</v>
          </cell>
          <cell r="U966">
            <v>3868734</v>
          </cell>
          <cell r="V966">
            <v>3868734</v>
          </cell>
          <cell r="X966">
            <v>42556074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SAN GIL</v>
          </cell>
          <cell r="E967" t="str">
            <v>8000998241</v>
          </cell>
          <cell r="I967">
            <v>690875984</v>
          </cell>
          <cell r="K967">
            <v>690875984</v>
          </cell>
          <cell r="L967">
            <v>57572999</v>
          </cell>
          <cell r="M967">
            <v>230291996</v>
          </cell>
          <cell r="N967">
            <v>4</v>
          </cell>
          <cell r="O967">
            <v>287864995</v>
          </cell>
          <cell r="P967">
            <v>57572999</v>
          </cell>
          <cell r="Q967">
            <v>57572999</v>
          </cell>
          <cell r="R967">
            <v>57572999</v>
          </cell>
          <cell r="S967">
            <v>57572999</v>
          </cell>
          <cell r="T967">
            <v>57572999</v>
          </cell>
          <cell r="U967">
            <v>57572999</v>
          </cell>
          <cell r="V967">
            <v>57572999</v>
          </cell>
          <cell r="X967">
            <v>633302989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SAN JOAQUIN</v>
          </cell>
          <cell r="E968" t="str">
            <v>8902086762</v>
          </cell>
          <cell r="I968">
            <v>50646120</v>
          </cell>
          <cell r="K968">
            <v>50646120</v>
          </cell>
          <cell r="L968">
            <v>4220510</v>
          </cell>
          <cell r="M968">
            <v>16882040</v>
          </cell>
          <cell r="N968">
            <v>4</v>
          </cell>
          <cell r="O968">
            <v>21102550</v>
          </cell>
          <cell r="P968">
            <v>4220510</v>
          </cell>
          <cell r="Q968">
            <v>4220510</v>
          </cell>
          <cell r="R968">
            <v>4220510</v>
          </cell>
          <cell r="S968">
            <v>4220510</v>
          </cell>
          <cell r="T968">
            <v>4220510</v>
          </cell>
          <cell r="U968">
            <v>4220510</v>
          </cell>
          <cell r="V968">
            <v>4220510</v>
          </cell>
          <cell r="X968">
            <v>46425610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SAN JOSE MIRANDA</v>
          </cell>
          <cell r="E969" t="str">
            <v>8902048904</v>
          </cell>
          <cell r="I969">
            <v>76457878</v>
          </cell>
          <cell r="K969">
            <v>76457878</v>
          </cell>
          <cell r="L969">
            <v>6371490</v>
          </cell>
          <cell r="M969">
            <v>25485960</v>
          </cell>
          <cell r="N969">
            <v>4</v>
          </cell>
          <cell r="O969">
            <v>31857450</v>
          </cell>
          <cell r="P969">
            <v>6371490</v>
          </cell>
          <cell r="Q969">
            <v>6371490</v>
          </cell>
          <cell r="R969">
            <v>6371490</v>
          </cell>
          <cell r="S969">
            <v>6371490</v>
          </cell>
          <cell r="T969">
            <v>6371490</v>
          </cell>
          <cell r="U969">
            <v>6371490</v>
          </cell>
          <cell r="V969">
            <v>6371490</v>
          </cell>
          <cell r="X969">
            <v>70086390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SAN MIGUEL</v>
          </cell>
          <cell r="E970" t="str">
            <v>8902109502</v>
          </cell>
          <cell r="I970">
            <v>65536830</v>
          </cell>
          <cell r="K970">
            <v>65536830</v>
          </cell>
          <cell r="L970">
            <v>5461403</v>
          </cell>
          <cell r="M970">
            <v>21845612</v>
          </cell>
          <cell r="N970">
            <v>4</v>
          </cell>
          <cell r="O970">
            <v>27307015</v>
          </cell>
          <cell r="P970">
            <v>5461403</v>
          </cell>
          <cell r="Q970">
            <v>5461403</v>
          </cell>
          <cell r="R970">
            <v>5461403</v>
          </cell>
          <cell r="S970">
            <v>5461403</v>
          </cell>
          <cell r="T970">
            <v>5461403</v>
          </cell>
          <cell r="U970">
            <v>5461403</v>
          </cell>
          <cell r="V970">
            <v>5461403</v>
          </cell>
          <cell r="X970">
            <v>60075433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SAN VICENTE CHUCURI</v>
          </cell>
          <cell r="E971">
            <v>8000998296</v>
          </cell>
          <cell r="I971">
            <v>597276432</v>
          </cell>
          <cell r="K971">
            <v>597276432</v>
          </cell>
          <cell r="L971">
            <v>49773036</v>
          </cell>
          <cell r="M971">
            <v>199092144</v>
          </cell>
          <cell r="N971">
            <v>4</v>
          </cell>
          <cell r="O971">
            <v>248865180</v>
          </cell>
          <cell r="P971">
            <v>49773036</v>
          </cell>
          <cell r="Q971">
            <v>49773036</v>
          </cell>
          <cell r="R971">
            <v>49773036</v>
          </cell>
          <cell r="S971">
            <v>49773036</v>
          </cell>
          <cell r="T971">
            <v>49773036</v>
          </cell>
          <cell r="U971">
            <v>49773036</v>
          </cell>
          <cell r="V971">
            <v>49773036</v>
          </cell>
          <cell r="X971">
            <v>547503396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SANTA BARBARA</v>
          </cell>
          <cell r="E972" t="str">
            <v>8902059731</v>
          </cell>
          <cell r="I972">
            <v>41845355</v>
          </cell>
          <cell r="K972">
            <v>41845355</v>
          </cell>
          <cell r="L972">
            <v>3487113</v>
          </cell>
          <cell r="M972">
            <v>13948452</v>
          </cell>
          <cell r="N972">
            <v>4</v>
          </cell>
          <cell r="O972">
            <v>17435565</v>
          </cell>
          <cell r="P972">
            <v>3487113</v>
          </cell>
          <cell r="Q972">
            <v>3487113</v>
          </cell>
          <cell r="R972">
            <v>3487113</v>
          </cell>
          <cell r="S972">
            <v>3487113</v>
          </cell>
          <cell r="T972">
            <v>3487113</v>
          </cell>
          <cell r="U972">
            <v>3487113</v>
          </cell>
          <cell r="V972">
            <v>3487113</v>
          </cell>
          <cell r="X972">
            <v>38358243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SANTA HELENA</v>
          </cell>
          <cell r="E973" t="str">
            <v>8000998329</v>
          </cell>
          <cell r="I973">
            <v>84042728</v>
          </cell>
          <cell r="K973">
            <v>84042728</v>
          </cell>
          <cell r="L973">
            <v>7003561</v>
          </cell>
          <cell r="M973">
            <v>28014244</v>
          </cell>
          <cell r="N973">
            <v>4</v>
          </cell>
          <cell r="O973">
            <v>35017805</v>
          </cell>
          <cell r="P973">
            <v>7003561</v>
          </cell>
          <cell r="Q973">
            <v>7003561</v>
          </cell>
          <cell r="R973">
            <v>7003561</v>
          </cell>
          <cell r="S973">
            <v>7003561</v>
          </cell>
          <cell r="T973">
            <v>7003561</v>
          </cell>
          <cell r="U973">
            <v>7003561</v>
          </cell>
          <cell r="V973">
            <v>7003561</v>
          </cell>
          <cell r="X973">
            <v>77039171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SIMACOTA</v>
          </cell>
          <cell r="E974" t="str">
            <v>8902088070</v>
          </cell>
          <cell r="I974">
            <v>216693784</v>
          </cell>
          <cell r="K974">
            <v>216693784</v>
          </cell>
          <cell r="L974">
            <v>18057815</v>
          </cell>
          <cell r="M974">
            <v>72231260</v>
          </cell>
          <cell r="N974">
            <v>4</v>
          </cell>
          <cell r="O974">
            <v>90289075</v>
          </cell>
          <cell r="P974">
            <v>18057815</v>
          </cell>
          <cell r="Q974">
            <v>18057815</v>
          </cell>
          <cell r="R974">
            <v>18057815</v>
          </cell>
          <cell r="S974">
            <v>18057815</v>
          </cell>
          <cell r="T974">
            <v>18057815</v>
          </cell>
          <cell r="U974">
            <v>18057815</v>
          </cell>
          <cell r="V974">
            <v>18057815</v>
          </cell>
          <cell r="X974">
            <v>198635965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SOCORRO</v>
          </cell>
          <cell r="E975" t="str">
            <v>8902036888</v>
          </cell>
          <cell r="I975">
            <v>399363772</v>
          </cell>
          <cell r="K975">
            <v>399363772</v>
          </cell>
          <cell r="L975">
            <v>33280314</v>
          </cell>
          <cell r="M975">
            <v>133121256</v>
          </cell>
          <cell r="N975">
            <v>4</v>
          </cell>
          <cell r="O975">
            <v>166401570</v>
          </cell>
          <cell r="P975">
            <v>33280314</v>
          </cell>
          <cell r="Q975">
            <v>33280314</v>
          </cell>
          <cell r="R975">
            <v>33280314</v>
          </cell>
          <cell r="S975">
            <v>33280314</v>
          </cell>
          <cell r="T975">
            <v>33280314</v>
          </cell>
          <cell r="U975">
            <v>33280314</v>
          </cell>
          <cell r="V975">
            <v>33280314</v>
          </cell>
          <cell r="X975">
            <v>366083454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SUAITA</v>
          </cell>
          <cell r="E976" t="str">
            <v>8902049855</v>
          </cell>
          <cell r="I976">
            <v>196053472</v>
          </cell>
          <cell r="K976">
            <v>196053472</v>
          </cell>
          <cell r="L976">
            <v>16337789</v>
          </cell>
          <cell r="M976">
            <v>65351156</v>
          </cell>
          <cell r="N976">
            <v>4</v>
          </cell>
          <cell r="O976">
            <v>81688945</v>
          </cell>
          <cell r="P976">
            <v>16337789</v>
          </cell>
          <cell r="Q976">
            <v>16337789</v>
          </cell>
          <cell r="R976">
            <v>16337789</v>
          </cell>
          <cell r="S976">
            <v>16337789</v>
          </cell>
          <cell r="T976">
            <v>16337789</v>
          </cell>
          <cell r="U976">
            <v>16337789</v>
          </cell>
          <cell r="V976">
            <v>16337789</v>
          </cell>
          <cell r="X976">
            <v>179715679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SUCRE</v>
          </cell>
          <cell r="E977" t="str">
            <v>8902108837</v>
          </cell>
          <cell r="I977">
            <v>178496844</v>
          </cell>
          <cell r="K977">
            <v>178496844</v>
          </cell>
          <cell r="L977">
            <v>14874737</v>
          </cell>
          <cell r="M977">
            <v>59498948</v>
          </cell>
          <cell r="N977">
            <v>4</v>
          </cell>
          <cell r="O977">
            <v>74373685</v>
          </cell>
          <cell r="P977">
            <v>14874737</v>
          </cell>
          <cell r="Q977">
            <v>14874737</v>
          </cell>
          <cell r="R977">
            <v>14874737</v>
          </cell>
          <cell r="S977">
            <v>14874737</v>
          </cell>
          <cell r="T977">
            <v>14874737</v>
          </cell>
          <cell r="U977">
            <v>14874737</v>
          </cell>
          <cell r="V977">
            <v>14874737</v>
          </cell>
          <cell r="X977">
            <v>163622107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SURATA</v>
          </cell>
          <cell r="E978" t="str">
            <v>8902050516</v>
          </cell>
          <cell r="G978" t="str">
            <v>No. 4091 del 16-noviembre-2016</v>
          </cell>
          <cell r="H978" t="str">
            <v>Medida cautelar de suspension de giros </v>
          </cell>
          <cell r="I978">
            <v>80871108</v>
          </cell>
          <cell r="K978">
            <v>80871108</v>
          </cell>
          <cell r="L978">
            <v>6739259</v>
          </cell>
          <cell r="M978">
            <v>0</v>
          </cell>
          <cell r="N978">
            <v>0</v>
          </cell>
          <cell r="O978">
            <v>33696295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X978">
            <v>0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TONA</v>
          </cell>
          <cell r="E979" t="str">
            <v>8902055818</v>
          </cell>
          <cell r="I979">
            <v>108792406</v>
          </cell>
          <cell r="K979">
            <v>108792406</v>
          </cell>
          <cell r="L979">
            <v>9066034</v>
          </cell>
          <cell r="M979">
            <v>36264136</v>
          </cell>
          <cell r="N979">
            <v>4</v>
          </cell>
          <cell r="O979">
            <v>45330170</v>
          </cell>
          <cell r="P979">
            <v>9066034</v>
          </cell>
          <cell r="Q979">
            <v>9066034</v>
          </cell>
          <cell r="R979">
            <v>9066034</v>
          </cell>
          <cell r="S979">
            <v>9066034</v>
          </cell>
          <cell r="T979">
            <v>9066034</v>
          </cell>
          <cell r="U979">
            <v>9066034</v>
          </cell>
          <cell r="V979">
            <v>9066034</v>
          </cell>
          <cell r="X979">
            <v>99726374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VALLE SAN JOSE</v>
          </cell>
          <cell r="E980" t="str">
            <v>8902054605</v>
          </cell>
          <cell r="I980">
            <v>86203984</v>
          </cell>
          <cell r="K980">
            <v>86203984</v>
          </cell>
          <cell r="L980">
            <v>7183665</v>
          </cell>
          <cell r="M980">
            <v>28734660</v>
          </cell>
          <cell r="N980">
            <v>4</v>
          </cell>
          <cell r="O980">
            <v>35918325</v>
          </cell>
          <cell r="P980">
            <v>7183665</v>
          </cell>
          <cell r="Q980">
            <v>7183665</v>
          </cell>
          <cell r="R980">
            <v>7183665</v>
          </cell>
          <cell r="S980">
            <v>7183665</v>
          </cell>
          <cell r="T980">
            <v>7183665</v>
          </cell>
          <cell r="U980">
            <v>7183665</v>
          </cell>
          <cell r="V980">
            <v>7183665</v>
          </cell>
          <cell r="X980">
            <v>79020315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VELEZ</v>
          </cell>
          <cell r="E981" t="str">
            <v>8902056776</v>
          </cell>
          <cell r="I981">
            <v>365444096</v>
          </cell>
          <cell r="K981">
            <v>365444096</v>
          </cell>
          <cell r="L981">
            <v>30453675</v>
          </cell>
          <cell r="M981">
            <v>121814700</v>
          </cell>
          <cell r="N981">
            <v>4</v>
          </cell>
          <cell r="O981">
            <v>152268375</v>
          </cell>
          <cell r="P981">
            <v>30453675</v>
          </cell>
          <cell r="Q981">
            <v>30453675</v>
          </cell>
          <cell r="R981">
            <v>30453675</v>
          </cell>
          <cell r="S981">
            <v>30453675</v>
          </cell>
          <cell r="T981">
            <v>30453675</v>
          </cell>
          <cell r="U981">
            <v>30453675</v>
          </cell>
          <cell r="V981">
            <v>30453675</v>
          </cell>
          <cell r="X981">
            <v>334990425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VETAS</v>
          </cell>
          <cell r="E982" t="str">
            <v>8902109511</v>
          </cell>
          <cell r="I982">
            <v>27902188</v>
          </cell>
          <cell r="K982">
            <v>27902188</v>
          </cell>
          <cell r="L982">
            <v>2325182</v>
          </cell>
          <cell r="M982">
            <v>9300728</v>
          </cell>
          <cell r="N982">
            <v>4</v>
          </cell>
          <cell r="O982">
            <v>11625910</v>
          </cell>
          <cell r="P982">
            <v>2325182</v>
          </cell>
          <cell r="Q982">
            <v>2325182</v>
          </cell>
          <cell r="R982">
            <v>2325182</v>
          </cell>
          <cell r="S982">
            <v>2325182</v>
          </cell>
          <cell r="T982">
            <v>2325182</v>
          </cell>
          <cell r="U982">
            <v>2325182</v>
          </cell>
          <cell r="V982">
            <v>2325182</v>
          </cell>
          <cell r="X982">
            <v>25577002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VILLANUEVA</v>
          </cell>
          <cell r="E983" t="str">
            <v>8902062501</v>
          </cell>
          <cell r="I983">
            <v>112217124</v>
          </cell>
          <cell r="K983">
            <v>112217124</v>
          </cell>
          <cell r="L983">
            <v>9351427</v>
          </cell>
          <cell r="M983">
            <v>37405708</v>
          </cell>
          <cell r="N983">
            <v>4</v>
          </cell>
          <cell r="O983">
            <v>46757135</v>
          </cell>
          <cell r="P983">
            <v>9351427</v>
          </cell>
          <cell r="Q983">
            <v>9351427</v>
          </cell>
          <cell r="R983">
            <v>9351427</v>
          </cell>
          <cell r="S983">
            <v>9351427</v>
          </cell>
          <cell r="T983">
            <v>9351427</v>
          </cell>
          <cell r="U983">
            <v>9351427</v>
          </cell>
          <cell r="V983">
            <v>9351427</v>
          </cell>
          <cell r="X983">
            <v>102865697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ZAPATOCA</v>
          </cell>
          <cell r="E984" t="str">
            <v>8902041383</v>
          </cell>
          <cell r="I984">
            <v>118257978</v>
          </cell>
          <cell r="K984">
            <v>118257978</v>
          </cell>
          <cell r="L984">
            <v>9854832</v>
          </cell>
          <cell r="M984">
            <v>39419328</v>
          </cell>
          <cell r="N984">
            <v>4</v>
          </cell>
          <cell r="O984">
            <v>49274160</v>
          </cell>
          <cell r="P984">
            <v>9854832</v>
          </cell>
          <cell r="Q984">
            <v>9854832</v>
          </cell>
          <cell r="R984">
            <v>9854832</v>
          </cell>
          <cell r="S984">
            <v>9854832</v>
          </cell>
          <cell r="T984">
            <v>9854832</v>
          </cell>
          <cell r="U984">
            <v>9854832</v>
          </cell>
          <cell r="V984">
            <v>9854832</v>
          </cell>
          <cell r="X984">
            <v>108403152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BUCARAMANGA</v>
          </cell>
          <cell r="E985">
            <v>8902012220</v>
          </cell>
          <cell r="F985" t="str">
            <v>CERTIFICADO</v>
          </cell>
          <cell r="I985">
            <v>5057655424</v>
          </cell>
          <cell r="K985">
            <v>5057655424</v>
          </cell>
          <cell r="L985">
            <v>421471285</v>
          </cell>
          <cell r="M985">
            <v>1264413855</v>
          </cell>
          <cell r="N985">
            <v>3</v>
          </cell>
          <cell r="O985">
            <v>2107356425</v>
          </cell>
          <cell r="P985">
            <v>842942570</v>
          </cell>
          <cell r="Q985">
            <v>421471285</v>
          </cell>
          <cell r="R985">
            <v>421471285</v>
          </cell>
          <cell r="S985">
            <v>421471285</v>
          </cell>
          <cell r="T985">
            <v>421471285</v>
          </cell>
          <cell r="U985">
            <v>421471285</v>
          </cell>
          <cell r="V985">
            <v>421471285</v>
          </cell>
          <cell r="X985">
            <v>4636184135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BARRANCABERMEJA</v>
          </cell>
          <cell r="E986">
            <v>8902019006</v>
          </cell>
          <cell r="F986" t="str">
            <v>CERTIFICADO</v>
          </cell>
          <cell r="I986">
            <v>3508037888</v>
          </cell>
          <cell r="K986">
            <v>3508037888</v>
          </cell>
          <cell r="L986">
            <v>292336491</v>
          </cell>
          <cell r="M986">
            <v>877009473</v>
          </cell>
          <cell r="N986">
            <v>3</v>
          </cell>
          <cell r="O986">
            <v>1461682455</v>
          </cell>
          <cell r="P986">
            <v>584672982</v>
          </cell>
          <cell r="Q986">
            <v>292336491</v>
          </cell>
          <cell r="R986">
            <v>292336491</v>
          </cell>
          <cell r="S986">
            <v>292336491</v>
          </cell>
          <cell r="T986">
            <v>292336491</v>
          </cell>
          <cell r="U986">
            <v>292336491</v>
          </cell>
          <cell r="V986">
            <v>292336491</v>
          </cell>
          <cell r="X986">
            <v>3215701401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FLORIDABLANCA</v>
          </cell>
          <cell r="E987">
            <v>8902051768</v>
          </cell>
          <cell r="F987" t="str">
            <v>CERTIFICADO</v>
          </cell>
          <cell r="I987">
            <v>1879692064</v>
          </cell>
          <cell r="K987">
            <v>1879692064</v>
          </cell>
          <cell r="L987">
            <v>156641005</v>
          </cell>
          <cell r="M987">
            <v>469923015</v>
          </cell>
          <cell r="N987">
            <v>3</v>
          </cell>
          <cell r="O987">
            <v>783205025</v>
          </cell>
          <cell r="P987">
            <v>313282010</v>
          </cell>
          <cell r="Q987">
            <v>156641005</v>
          </cell>
          <cell r="R987">
            <v>156641005</v>
          </cell>
          <cell r="S987">
            <v>156641005</v>
          </cell>
          <cell r="T987">
            <v>156641005</v>
          </cell>
          <cell r="U987">
            <v>156641005</v>
          </cell>
          <cell r="V987">
            <v>156641005</v>
          </cell>
          <cell r="X987">
            <v>1723051055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GIRON</v>
          </cell>
          <cell r="E988">
            <v>8902048026</v>
          </cell>
          <cell r="F988" t="str">
            <v>CERTIFICADO</v>
          </cell>
          <cell r="I988">
            <v>1556241344</v>
          </cell>
          <cell r="K988">
            <v>1556241344</v>
          </cell>
          <cell r="L988">
            <v>129686779</v>
          </cell>
          <cell r="M988">
            <v>389060337</v>
          </cell>
          <cell r="N988">
            <v>3</v>
          </cell>
          <cell r="O988">
            <v>648433895</v>
          </cell>
          <cell r="P988">
            <v>259373558</v>
          </cell>
          <cell r="Q988">
            <v>129686779</v>
          </cell>
          <cell r="R988">
            <v>629686779</v>
          </cell>
          <cell r="S988">
            <v>0</v>
          </cell>
          <cell r="T988">
            <v>0</v>
          </cell>
          <cell r="U988">
            <v>0</v>
          </cell>
          <cell r="V988">
            <v>148433891</v>
          </cell>
          <cell r="X988">
            <v>1556241344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PIEDECUESTA</v>
          </cell>
          <cell r="E989" t="str">
            <v>8902053836</v>
          </cell>
          <cell r="F989" t="str">
            <v>CERTIFICADO</v>
          </cell>
          <cell r="I989">
            <v>1988254432</v>
          </cell>
          <cell r="K989">
            <v>1988254432</v>
          </cell>
          <cell r="L989">
            <v>165687869</v>
          </cell>
          <cell r="M989">
            <v>662751476</v>
          </cell>
          <cell r="N989">
            <v>4</v>
          </cell>
          <cell r="O989">
            <v>828439345</v>
          </cell>
          <cell r="P989">
            <v>165687869</v>
          </cell>
          <cell r="Q989">
            <v>165687869</v>
          </cell>
          <cell r="R989">
            <v>165687869</v>
          </cell>
          <cell r="S989">
            <v>165687869</v>
          </cell>
          <cell r="T989">
            <v>165687869</v>
          </cell>
          <cell r="U989">
            <v>165687869</v>
          </cell>
          <cell r="V989">
            <v>165687869</v>
          </cell>
          <cell r="X989">
            <v>1822566559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BUENAVISTA</v>
          </cell>
          <cell r="E990">
            <v>8922012869</v>
          </cell>
          <cell r="I990">
            <v>278901832</v>
          </cell>
          <cell r="K990">
            <v>278901832</v>
          </cell>
          <cell r="L990">
            <v>23241819</v>
          </cell>
          <cell r="M990">
            <v>92967276</v>
          </cell>
          <cell r="N990">
            <v>4</v>
          </cell>
          <cell r="O990">
            <v>116209095</v>
          </cell>
          <cell r="P990">
            <v>23241819</v>
          </cell>
          <cell r="Q990">
            <v>23241819</v>
          </cell>
          <cell r="R990">
            <v>23241819</v>
          </cell>
          <cell r="S990">
            <v>23241819</v>
          </cell>
          <cell r="T990">
            <v>23241819</v>
          </cell>
          <cell r="U990">
            <v>23241819</v>
          </cell>
          <cell r="V990">
            <v>23241819</v>
          </cell>
          <cell r="X990">
            <v>255660009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CAIMITO</v>
          </cell>
          <cell r="E991">
            <v>8922000581</v>
          </cell>
          <cell r="I991">
            <v>424137472</v>
          </cell>
          <cell r="K991">
            <v>424137472</v>
          </cell>
          <cell r="L991">
            <v>35344789</v>
          </cell>
          <cell r="M991">
            <v>141379156</v>
          </cell>
          <cell r="N991">
            <v>4</v>
          </cell>
          <cell r="O991">
            <v>176723945</v>
          </cell>
          <cell r="P991">
            <v>35344789</v>
          </cell>
          <cell r="Q991">
            <v>35344789</v>
          </cell>
          <cell r="R991">
            <v>35344789</v>
          </cell>
          <cell r="S991">
            <v>35344789</v>
          </cell>
          <cell r="T991">
            <v>35344789</v>
          </cell>
          <cell r="U991">
            <v>35344789</v>
          </cell>
          <cell r="V991">
            <v>35344789</v>
          </cell>
          <cell r="X991">
            <v>388792679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COLOSO</v>
          </cell>
          <cell r="E992">
            <v>8922800537</v>
          </cell>
          <cell r="I992">
            <v>320149000</v>
          </cell>
          <cell r="K992">
            <v>320149000</v>
          </cell>
          <cell r="L992">
            <v>26679083</v>
          </cell>
          <cell r="M992">
            <v>106716332</v>
          </cell>
          <cell r="N992">
            <v>4</v>
          </cell>
          <cell r="O992">
            <v>133395415</v>
          </cell>
          <cell r="P992">
            <v>26679083</v>
          </cell>
          <cell r="Q992">
            <v>26679083</v>
          </cell>
          <cell r="R992">
            <v>26679083</v>
          </cell>
          <cell r="S992">
            <v>26679083</v>
          </cell>
          <cell r="T992">
            <v>26679083</v>
          </cell>
          <cell r="U992">
            <v>26679083</v>
          </cell>
          <cell r="V992">
            <v>26679083</v>
          </cell>
          <cell r="X992">
            <v>293469913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COROZAL</v>
          </cell>
          <cell r="E993">
            <v>8922800322</v>
          </cell>
          <cell r="I993">
            <v>1795330272</v>
          </cell>
          <cell r="K993">
            <v>1795330272</v>
          </cell>
          <cell r="L993">
            <v>149610856</v>
          </cell>
          <cell r="M993">
            <v>598443424</v>
          </cell>
          <cell r="N993">
            <v>4</v>
          </cell>
          <cell r="O993">
            <v>748054280</v>
          </cell>
          <cell r="P993">
            <v>149610856</v>
          </cell>
          <cell r="Q993">
            <v>149610856</v>
          </cell>
          <cell r="R993">
            <v>149610856</v>
          </cell>
          <cell r="S993">
            <v>149610856</v>
          </cell>
          <cell r="T993">
            <v>149610856</v>
          </cell>
          <cell r="U993">
            <v>149610856</v>
          </cell>
          <cell r="V993">
            <v>149610856</v>
          </cell>
          <cell r="X993">
            <v>1645719416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COVEÑAS</v>
          </cell>
          <cell r="E994">
            <v>8230035437</v>
          </cell>
          <cell r="I994">
            <v>515829440</v>
          </cell>
          <cell r="K994">
            <v>515829440</v>
          </cell>
          <cell r="L994">
            <v>42985787</v>
          </cell>
          <cell r="M994">
            <v>171943148</v>
          </cell>
          <cell r="N994">
            <v>4</v>
          </cell>
          <cell r="O994">
            <v>214928935</v>
          </cell>
          <cell r="P994">
            <v>42985787</v>
          </cell>
          <cell r="Q994">
            <v>42985787</v>
          </cell>
          <cell r="R994">
            <v>42985787</v>
          </cell>
          <cell r="S994">
            <v>42985787</v>
          </cell>
          <cell r="T994">
            <v>42985787</v>
          </cell>
          <cell r="U994">
            <v>42985787</v>
          </cell>
          <cell r="V994">
            <v>42985787</v>
          </cell>
          <cell r="X994">
            <v>472843657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CHALAN</v>
          </cell>
          <cell r="E995">
            <v>8922007407</v>
          </cell>
          <cell r="I995">
            <v>171791820</v>
          </cell>
          <cell r="K995">
            <v>171791820</v>
          </cell>
          <cell r="L995">
            <v>14315985</v>
          </cell>
          <cell r="M995">
            <v>57263940</v>
          </cell>
          <cell r="N995">
            <v>4</v>
          </cell>
          <cell r="O995">
            <v>71579925</v>
          </cell>
          <cell r="P995">
            <v>14315985</v>
          </cell>
          <cell r="Q995">
            <v>14315985</v>
          </cell>
          <cell r="R995">
            <v>14315985</v>
          </cell>
          <cell r="S995">
            <v>14315985</v>
          </cell>
          <cell r="T995">
            <v>14315985</v>
          </cell>
          <cell r="U995">
            <v>14315985</v>
          </cell>
          <cell r="V995">
            <v>14315985</v>
          </cell>
          <cell r="X995">
            <v>157475835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EL ROBLE</v>
          </cell>
          <cell r="E996">
            <v>8230025955</v>
          </cell>
          <cell r="I996">
            <v>372848904</v>
          </cell>
          <cell r="K996">
            <v>372848904</v>
          </cell>
          <cell r="L996">
            <v>31070742</v>
          </cell>
          <cell r="M996">
            <v>124282968</v>
          </cell>
          <cell r="N996">
            <v>4</v>
          </cell>
          <cell r="O996">
            <v>155353710</v>
          </cell>
          <cell r="P996">
            <v>31070742</v>
          </cell>
          <cell r="Q996">
            <v>31070742</v>
          </cell>
          <cell r="R996">
            <v>31070742</v>
          </cell>
          <cell r="S996">
            <v>31070742</v>
          </cell>
          <cell r="T996">
            <v>31070742</v>
          </cell>
          <cell r="U996">
            <v>31070742</v>
          </cell>
          <cell r="V996">
            <v>31070742</v>
          </cell>
          <cell r="X996">
            <v>341778162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GALERAS</v>
          </cell>
          <cell r="E997">
            <v>8000498260</v>
          </cell>
          <cell r="I997">
            <v>636623760</v>
          </cell>
          <cell r="K997">
            <v>636623760</v>
          </cell>
          <cell r="L997">
            <v>53051980</v>
          </cell>
          <cell r="M997">
            <v>212207920</v>
          </cell>
          <cell r="N997">
            <v>4</v>
          </cell>
          <cell r="O997">
            <v>265259900</v>
          </cell>
          <cell r="P997">
            <v>53051980</v>
          </cell>
          <cell r="Q997">
            <v>53051980</v>
          </cell>
          <cell r="R997">
            <v>53051980</v>
          </cell>
          <cell r="S997">
            <v>53051980</v>
          </cell>
          <cell r="T997">
            <v>53051980</v>
          </cell>
          <cell r="U997">
            <v>53051980</v>
          </cell>
          <cell r="V997">
            <v>53051980</v>
          </cell>
          <cell r="X997">
            <v>583571780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GUARANDA</v>
          </cell>
          <cell r="E998">
            <v>8000613133</v>
          </cell>
          <cell r="I998">
            <v>634581808</v>
          </cell>
          <cell r="K998">
            <v>634581808</v>
          </cell>
          <cell r="L998">
            <v>52881817</v>
          </cell>
          <cell r="M998">
            <v>211527268</v>
          </cell>
          <cell r="N998">
            <v>4</v>
          </cell>
          <cell r="O998">
            <v>264409085</v>
          </cell>
          <cell r="P998">
            <v>52881817</v>
          </cell>
          <cell r="Q998">
            <v>52881817</v>
          </cell>
          <cell r="R998">
            <v>52881817</v>
          </cell>
          <cell r="S998">
            <v>52881817</v>
          </cell>
          <cell r="T998">
            <v>52881817</v>
          </cell>
          <cell r="U998">
            <v>52881817</v>
          </cell>
          <cell r="V998">
            <v>52881817</v>
          </cell>
          <cell r="X998">
            <v>581699987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LA UNION</v>
          </cell>
          <cell r="E999">
            <v>8000503319</v>
          </cell>
          <cell r="I999">
            <v>467436560</v>
          </cell>
          <cell r="K999">
            <v>467436560</v>
          </cell>
          <cell r="L999">
            <v>38953047</v>
          </cell>
          <cell r="M999">
            <v>155812188</v>
          </cell>
          <cell r="N999">
            <v>4</v>
          </cell>
          <cell r="O999">
            <v>194765235</v>
          </cell>
          <cell r="P999">
            <v>38953047</v>
          </cell>
          <cell r="Q999">
            <v>38953047</v>
          </cell>
          <cell r="R999">
            <v>38953047</v>
          </cell>
          <cell r="S999">
            <v>38953047</v>
          </cell>
          <cell r="T999">
            <v>38953047</v>
          </cell>
          <cell r="U999">
            <v>38953047</v>
          </cell>
          <cell r="V999">
            <v>38953047</v>
          </cell>
          <cell r="X999">
            <v>428483517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LOS PALMITOS</v>
          </cell>
          <cell r="E1000">
            <v>8922012876</v>
          </cell>
          <cell r="I1000">
            <v>677646320</v>
          </cell>
          <cell r="K1000">
            <v>677646320</v>
          </cell>
          <cell r="L1000">
            <v>56470527</v>
          </cell>
          <cell r="M1000">
            <v>225882108</v>
          </cell>
          <cell r="N1000">
            <v>4</v>
          </cell>
          <cell r="O1000">
            <v>282352635</v>
          </cell>
          <cell r="P1000">
            <v>56470527</v>
          </cell>
          <cell r="Q1000">
            <v>56470527</v>
          </cell>
          <cell r="R1000">
            <v>56470527</v>
          </cell>
          <cell r="S1000">
            <v>56470527</v>
          </cell>
          <cell r="T1000">
            <v>56470527</v>
          </cell>
          <cell r="U1000">
            <v>56470527</v>
          </cell>
          <cell r="V1000">
            <v>56470527</v>
          </cell>
          <cell r="X1000">
            <v>621175797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MAJAGUAL</v>
          </cell>
          <cell r="E1001">
            <v>8922800576</v>
          </cell>
          <cell r="I1001">
            <v>1533401504</v>
          </cell>
          <cell r="K1001">
            <v>1533401504</v>
          </cell>
          <cell r="L1001">
            <v>127783459</v>
          </cell>
          <cell r="M1001">
            <v>511133836</v>
          </cell>
          <cell r="N1001">
            <v>4</v>
          </cell>
          <cell r="O1001">
            <v>638917295</v>
          </cell>
          <cell r="P1001">
            <v>127783459</v>
          </cell>
          <cell r="Q1001">
            <v>127783459</v>
          </cell>
          <cell r="R1001">
            <v>127783459</v>
          </cell>
          <cell r="S1001">
            <v>127783459</v>
          </cell>
          <cell r="T1001">
            <v>127783459</v>
          </cell>
          <cell r="U1001">
            <v>127783459</v>
          </cell>
          <cell r="V1001">
            <v>127783459</v>
          </cell>
          <cell r="X1001">
            <v>1405618049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MORROA</v>
          </cell>
          <cell r="E1002">
            <v>8922012962</v>
          </cell>
          <cell r="I1002">
            <v>401801152</v>
          </cell>
          <cell r="K1002">
            <v>401801152</v>
          </cell>
          <cell r="L1002">
            <v>33483429</v>
          </cell>
          <cell r="M1002">
            <v>133933716</v>
          </cell>
          <cell r="N1002">
            <v>4</v>
          </cell>
          <cell r="O1002">
            <v>167417145</v>
          </cell>
          <cell r="P1002">
            <v>33483429</v>
          </cell>
          <cell r="Q1002">
            <v>33483429</v>
          </cell>
          <cell r="R1002">
            <v>33483429</v>
          </cell>
          <cell r="S1002">
            <v>33483429</v>
          </cell>
          <cell r="T1002">
            <v>33483429</v>
          </cell>
          <cell r="U1002">
            <v>33483429</v>
          </cell>
          <cell r="V1002">
            <v>33483429</v>
          </cell>
          <cell r="X1002">
            <v>368317719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OVEJAS</v>
          </cell>
          <cell r="E1003">
            <v>8001007291</v>
          </cell>
          <cell r="I1003">
            <v>751649856</v>
          </cell>
          <cell r="K1003">
            <v>751649856</v>
          </cell>
          <cell r="L1003">
            <v>62637488</v>
          </cell>
          <cell r="M1003">
            <v>250549952</v>
          </cell>
          <cell r="N1003">
            <v>4</v>
          </cell>
          <cell r="O1003">
            <v>313187440</v>
          </cell>
          <cell r="P1003">
            <v>62637488</v>
          </cell>
          <cell r="Q1003">
            <v>62637488</v>
          </cell>
          <cell r="R1003">
            <v>62637488</v>
          </cell>
          <cell r="S1003">
            <v>62637488</v>
          </cell>
          <cell r="T1003">
            <v>62637488</v>
          </cell>
          <cell r="U1003">
            <v>62637488</v>
          </cell>
          <cell r="V1003">
            <v>62637488</v>
          </cell>
          <cell r="X1003">
            <v>689012368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PALMITO</v>
          </cell>
          <cell r="E1004">
            <v>8922003128</v>
          </cell>
          <cell r="I1004">
            <v>580235360</v>
          </cell>
          <cell r="K1004">
            <v>580235360</v>
          </cell>
          <cell r="L1004">
            <v>48352947</v>
          </cell>
          <cell r="M1004">
            <v>193411788</v>
          </cell>
          <cell r="N1004">
            <v>4</v>
          </cell>
          <cell r="O1004">
            <v>241764735</v>
          </cell>
          <cell r="P1004">
            <v>48352947</v>
          </cell>
          <cell r="Q1004">
            <v>48352947</v>
          </cell>
          <cell r="R1004">
            <v>48352947</v>
          </cell>
          <cell r="S1004">
            <v>48352947</v>
          </cell>
          <cell r="T1004">
            <v>48352947</v>
          </cell>
          <cell r="U1004">
            <v>48352947</v>
          </cell>
          <cell r="V1004">
            <v>48352947</v>
          </cell>
          <cell r="X1004">
            <v>531882417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SAMPUES</v>
          </cell>
          <cell r="E1005">
            <v>8922800551</v>
          </cell>
          <cell r="I1005">
            <v>1749513056</v>
          </cell>
          <cell r="K1005">
            <v>1749513056</v>
          </cell>
          <cell r="L1005">
            <v>145792755</v>
          </cell>
          <cell r="M1005">
            <v>583171020</v>
          </cell>
          <cell r="N1005">
            <v>4</v>
          </cell>
          <cell r="O1005">
            <v>728963775</v>
          </cell>
          <cell r="P1005">
            <v>145792755</v>
          </cell>
          <cell r="Q1005">
            <v>145792755</v>
          </cell>
          <cell r="R1005">
            <v>145792755</v>
          </cell>
          <cell r="S1005">
            <v>145792755</v>
          </cell>
          <cell r="T1005">
            <v>145792755</v>
          </cell>
          <cell r="U1005">
            <v>145792755</v>
          </cell>
          <cell r="V1005">
            <v>145792755</v>
          </cell>
          <cell r="X1005">
            <v>1603720305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SAN BENITO ABAD</v>
          </cell>
          <cell r="E1006">
            <v>8922800544</v>
          </cell>
          <cell r="I1006">
            <v>896162384</v>
          </cell>
          <cell r="K1006">
            <v>896162384</v>
          </cell>
          <cell r="L1006">
            <v>74680199</v>
          </cell>
          <cell r="M1006">
            <v>298720796</v>
          </cell>
          <cell r="N1006">
            <v>4</v>
          </cell>
          <cell r="O1006">
            <v>373400995</v>
          </cell>
          <cell r="P1006">
            <v>74680199</v>
          </cell>
          <cell r="Q1006">
            <v>74680199</v>
          </cell>
          <cell r="R1006">
            <v>74680199</v>
          </cell>
          <cell r="S1006">
            <v>74680199</v>
          </cell>
          <cell r="T1006">
            <v>74680199</v>
          </cell>
          <cell r="U1006">
            <v>74680199</v>
          </cell>
          <cell r="V1006">
            <v>74680199</v>
          </cell>
          <cell r="X1006">
            <v>821482189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SAN JUAN BETULIA</v>
          </cell>
          <cell r="E1007">
            <v>8922012821</v>
          </cell>
          <cell r="I1007">
            <v>347677672</v>
          </cell>
          <cell r="K1007">
            <v>347677672</v>
          </cell>
          <cell r="L1007">
            <v>28973139</v>
          </cell>
          <cell r="M1007">
            <v>115892556</v>
          </cell>
          <cell r="N1007">
            <v>4</v>
          </cell>
          <cell r="O1007">
            <v>144865695</v>
          </cell>
          <cell r="P1007">
            <v>28973139</v>
          </cell>
          <cell r="Q1007">
            <v>28973139</v>
          </cell>
          <cell r="R1007">
            <v>28973139</v>
          </cell>
          <cell r="S1007">
            <v>28973139</v>
          </cell>
          <cell r="T1007">
            <v>28973139</v>
          </cell>
          <cell r="U1007">
            <v>28973139</v>
          </cell>
          <cell r="V1007">
            <v>28973139</v>
          </cell>
          <cell r="X1007">
            <v>318704529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SAN MARCOS</v>
          </cell>
          <cell r="E1008">
            <v>8922005916</v>
          </cell>
          <cell r="I1008">
            <v>1800085792</v>
          </cell>
          <cell r="K1008">
            <v>1800085792</v>
          </cell>
          <cell r="L1008">
            <v>150007149</v>
          </cell>
          <cell r="M1008">
            <v>600028596</v>
          </cell>
          <cell r="N1008">
            <v>4</v>
          </cell>
          <cell r="O1008">
            <v>750035745</v>
          </cell>
          <cell r="P1008">
            <v>150007149</v>
          </cell>
          <cell r="Q1008">
            <v>150007149</v>
          </cell>
          <cell r="R1008">
            <v>150007149</v>
          </cell>
          <cell r="S1008">
            <v>150007149</v>
          </cell>
          <cell r="T1008">
            <v>150007149</v>
          </cell>
          <cell r="U1008">
            <v>150007149</v>
          </cell>
          <cell r="V1008">
            <v>150007149</v>
          </cell>
          <cell r="X1008">
            <v>1650078639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SAN ONOFRE</v>
          </cell>
          <cell r="E1009">
            <v>8922005923</v>
          </cell>
          <cell r="I1009">
            <v>1884211360</v>
          </cell>
          <cell r="K1009">
            <v>1884211360</v>
          </cell>
          <cell r="L1009">
            <v>157017613</v>
          </cell>
          <cell r="M1009">
            <v>628070452</v>
          </cell>
          <cell r="N1009">
            <v>4</v>
          </cell>
          <cell r="O1009">
            <v>785088065</v>
          </cell>
          <cell r="P1009">
            <v>157017613</v>
          </cell>
          <cell r="Q1009">
            <v>157017613</v>
          </cell>
          <cell r="R1009">
            <v>157017613</v>
          </cell>
          <cell r="S1009">
            <v>157017613</v>
          </cell>
          <cell r="T1009">
            <v>157017613</v>
          </cell>
          <cell r="U1009">
            <v>157017613</v>
          </cell>
          <cell r="V1009">
            <v>157017613</v>
          </cell>
          <cell r="X1009">
            <v>1727193743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SAN PEDRO</v>
          </cell>
          <cell r="E1010">
            <v>8922800630</v>
          </cell>
          <cell r="I1010">
            <v>557731088</v>
          </cell>
          <cell r="K1010">
            <v>557731088</v>
          </cell>
          <cell r="L1010">
            <v>46477591</v>
          </cell>
          <cell r="M1010">
            <v>185910364</v>
          </cell>
          <cell r="N1010">
            <v>4</v>
          </cell>
          <cell r="O1010">
            <v>232387955</v>
          </cell>
          <cell r="P1010">
            <v>46477591</v>
          </cell>
          <cell r="Q1010">
            <v>46477591</v>
          </cell>
          <cell r="R1010">
            <v>46477591</v>
          </cell>
          <cell r="S1010">
            <v>46477591</v>
          </cell>
          <cell r="T1010">
            <v>46477591</v>
          </cell>
          <cell r="U1010">
            <v>46477591</v>
          </cell>
          <cell r="V1010">
            <v>46477591</v>
          </cell>
          <cell r="X1010">
            <v>511253501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SINCE</v>
          </cell>
          <cell r="E1011">
            <v>8001007474</v>
          </cell>
          <cell r="I1011">
            <v>757924672</v>
          </cell>
          <cell r="K1011">
            <v>757924672</v>
          </cell>
          <cell r="L1011">
            <v>63160389</v>
          </cell>
          <cell r="M1011">
            <v>252641556</v>
          </cell>
          <cell r="N1011">
            <v>4</v>
          </cell>
          <cell r="O1011">
            <v>315801945</v>
          </cell>
          <cell r="P1011">
            <v>63160389</v>
          </cell>
          <cell r="Q1011">
            <v>63160389</v>
          </cell>
          <cell r="R1011">
            <v>63160389</v>
          </cell>
          <cell r="S1011">
            <v>63160389</v>
          </cell>
          <cell r="T1011">
            <v>63160389</v>
          </cell>
          <cell r="U1011">
            <v>63160389</v>
          </cell>
          <cell r="V1011">
            <v>63160389</v>
          </cell>
          <cell r="X1011">
            <v>694764279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SUCRE</v>
          </cell>
          <cell r="E1012">
            <v>8922800616</v>
          </cell>
          <cell r="I1012">
            <v>899992304</v>
          </cell>
          <cell r="K1012">
            <v>899992304</v>
          </cell>
          <cell r="L1012">
            <v>74999359</v>
          </cell>
          <cell r="M1012">
            <v>299997436</v>
          </cell>
          <cell r="N1012">
            <v>4</v>
          </cell>
          <cell r="O1012">
            <v>374996795</v>
          </cell>
          <cell r="P1012">
            <v>74999359</v>
          </cell>
          <cell r="Q1012">
            <v>74999359</v>
          </cell>
          <cell r="R1012">
            <v>74999359</v>
          </cell>
          <cell r="S1012">
            <v>74999359</v>
          </cell>
          <cell r="T1012">
            <v>74999359</v>
          </cell>
          <cell r="U1012">
            <v>74999359</v>
          </cell>
          <cell r="V1012">
            <v>74999359</v>
          </cell>
          <cell r="X1012">
            <v>824992949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TOLU</v>
          </cell>
          <cell r="E1013">
            <v>8922008397</v>
          </cell>
          <cell r="I1013">
            <v>783927360</v>
          </cell>
          <cell r="K1013">
            <v>783927360</v>
          </cell>
          <cell r="L1013">
            <v>65327280</v>
          </cell>
          <cell r="M1013">
            <v>261309120</v>
          </cell>
          <cell r="N1013">
            <v>4</v>
          </cell>
          <cell r="O1013">
            <v>326636400</v>
          </cell>
          <cell r="P1013">
            <v>65327280</v>
          </cell>
          <cell r="Q1013">
            <v>65327280</v>
          </cell>
          <cell r="R1013">
            <v>65327280</v>
          </cell>
          <cell r="S1013">
            <v>65327280</v>
          </cell>
          <cell r="T1013">
            <v>65327280</v>
          </cell>
          <cell r="U1013">
            <v>65327280</v>
          </cell>
          <cell r="V1013">
            <v>65327280</v>
          </cell>
          <cell r="X1013">
            <v>718600080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TOLUVIEJO</v>
          </cell>
          <cell r="E1014">
            <v>8001007514</v>
          </cell>
          <cell r="I1014">
            <v>658585568</v>
          </cell>
          <cell r="K1014">
            <v>658585568</v>
          </cell>
          <cell r="L1014">
            <v>54882131</v>
          </cell>
          <cell r="M1014">
            <v>219528524</v>
          </cell>
          <cell r="N1014">
            <v>4</v>
          </cell>
          <cell r="O1014">
            <v>274410655</v>
          </cell>
          <cell r="P1014">
            <v>54882131</v>
          </cell>
          <cell r="Q1014">
            <v>54882131</v>
          </cell>
          <cell r="R1014">
            <v>54882131</v>
          </cell>
          <cell r="S1014">
            <v>54882131</v>
          </cell>
          <cell r="T1014">
            <v>54882131</v>
          </cell>
          <cell r="U1014">
            <v>54882131</v>
          </cell>
          <cell r="V1014">
            <v>54882131</v>
          </cell>
          <cell r="X1014">
            <v>603703441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SINCELEJO</v>
          </cell>
          <cell r="E1015">
            <v>8001040626</v>
          </cell>
          <cell r="F1015" t="str">
            <v>CERTIFICADO</v>
          </cell>
          <cell r="I1015">
            <v>5998991744</v>
          </cell>
          <cell r="K1015">
            <v>5998991744</v>
          </cell>
          <cell r="L1015">
            <v>499915979</v>
          </cell>
          <cell r="M1015">
            <v>1499747937</v>
          </cell>
          <cell r="N1015">
            <v>3</v>
          </cell>
          <cell r="O1015">
            <v>2499579895</v>
          </cell>
          <cell r="P1015">
            <v>999831958</v>
          </cell>
          <cell r="Q1015">
            <v>499915979</v>
          </cell>
          <cell r="R1015">
            <v>499915979</v>
          </cell>
          <cell r="S1015">
            <v>499915979</v>
          </cell>
          <cell r="T1015">
            <v>499915979</v>
          </cell>
          <cell r="U1015">
            <v>499915979</v>
          </cell>
          <cell r="V1015">
            <v>499915979</v>
          </cell>
          <cell r="X1015">
            <v>5499075769</v>
          </cell>
        </row>
        <row r="1016">
          <cell r="A1016">
            <v>73024</v>
          </cell>
          <cell r="B1016" t="str">
            <v>73024</v>
          </cell>
          <cell r="C1016" t="str">
            <v>TOLIMA </v>
          </cell>
          <cell r="D1016" t="str">
            <v>ALPUJARRA</v>
          </cell>
          <cell r="E1016">
            <v>8907020177</v>
          </cell>
          <cell r="I1016">
            <v>78458970</v>
          </cell>
          <cell r="K1016">
            <v>78458970</v>
          </cell>
          <cell r="L1016">
            <v>6538248</v>
          </cell>
          <cell r="M1016">
            <v>26152992</v>
          </cell>
          <cell r="N1016">
            <v>4</v>
          </cell>
          <cell r="O1016">
            <v>32691240</v>
          </cell>
          <cell r="P1016">
            <v>6538248</v>
          </cell>
          <cell r="Q1016">
            <v>6538248</v>
          </cell>
          <cell r="R1016">
            <v>6538248</v>
          </cell>
          <cell r="S1016">
            <v>6538248</v>
          </cell>
          <cell r="T1016">
            <v>6538248</v>
          </cell>
          <cell r="U1016">
            <v>6538248</v>
          </cell>
          <cell r="V1016">
            <v>6538248</v>
          </cell>
          <cell r="X1016">
            <v>71920728</v>
          </cell>
        </row>
        <row r="1017">
          <cell r="A1017">
            <v>73026</v>
          </cell>
          <cell r="B1017" t="str">
            <v>73026</v>
          </cell>
          <cell r="C1017" t="str">
            <v>TOLIMA </v>
          </cell>
          <cell r="D1017" t="str">
            <v>ALVARADO</v>
          </cell>
          <cell r="E1017">
            <v>8907009616</v>
          </cell>
          <cell r="I1017">
            <v>194624976</v>
          </cell>
          <cell r="K1017">
            <v>194624976</v>
          </cell>
          <cell r="L1017">
            <v>16218748</v>
          </cell>
          <cell r="M1017">
            <v>64874992</v>
          </cell>
          <cell r="N1017">
            <v>4</v>
          </cell>
          <cell r="O1017">
            <v>81093740</v>
          </cell>
          <cell r="P1017">
            <v>16218748</v>
          </cell>
          <cell r="Q1017">
            <v>16218748</v>
          </cell>
          <cell r="R1017">
            <v>16218748</v>
          </cell>
          <cell r="S1017">
            <v>16218748</v>
          </cell>
          <cell r="T1017">
            <v>16218748</v>
          </cell>
          <cell r="U1017">
            <v>16218748</v>
          </cell>
          <cell r="V1017">
            <v>16218748</v>
          </cell>
          <cell r="X1017">
            <v>178406228</v>
          </cell>
        </row>
        <row r="1018">
          <cell r="A1018">
            <v>73030</v>
          </cell>
          <cell r="B1018" t="str">
            <v>73030</v>
          </cell>
          <cell r="C1018" t="str">
            <v>TOLIMA </v>
          </cell>
          <cell r="D1018" t="str">
            <v>AMBALEMA</v>
          </cell>
          <cell r="E1018">
            <v>8001000484</v>
          </cell>
          <cell r="I1018">
            <v>128190285</v>
          </cell>
          <cell r="K1018">
            <v>128190285</v>
          </cell>
          <cell r="L1018">
            <v>10682524</v>
          </cell>
          <cell r="M1018">
            <v>42730096</v>
          </cell>
          <cell r="N1018">
            <v>4</v>
          </cell>
          <cell r="O1018">
            <v>53412620</v>
          </cell>
          <cell r="P1018">
            <v>10682524</v>
          </cell>
          <cell r="Q1018">
            <v>10682524</v>
          </cell>
          <cell r="R1018">
            <v>10682524</v>
          </cell>
          <cell r="S1018">
            <v>10682524</v>
          </cell>
          <cell r="T1018">
            <v>10682524</v>
          </cell>
          <cell r="U1018">
            <v>10682524</v>
          </cell>
          <cell r="V1018">
            <v>10682524</v>
          </cell>
          <cell r="X1018">
            <v>117507764</v>
          </cell>
        </row>
        <row r="1019">
          <cell r="A1019">
            <v>73043</v>
          </cell>
          <cell r="B1019" t="str">
            <v>73043</v>
          </cell>
          <cell r="C1019" t="str">
            <v>TOLIMA </v>
          </cell>
          <cell r="D1019" t="str">
            <v>ANZOATEGUI</v>
          </cell>
          <cell r="E1019">
            <v>8907020184</v>
          </cell>
          <cell r="I1019">
            <v>385699504</v>
          </cell>
          <cell r="K1019">
            <v>385699504</v>
          </cell>
          <cell r="L1019">
            <v>32141625</v>
          </cell>
          <cell r="M1019">
            <v>128566500</v>
          </cell>
          <cell r="N1019">
            <v>4</v>
          </cell>
          <cell r="O1019">
            <v>160708125</v>
          </cell>
          <cell r="P1019">
            <v>32141625</v>
          </cell>
          <cell r="Q1019">
            <v>32141625</v>
          </cell>
          <cell r="R1019">
            <v>32141625</v>
          </cell>
          <cell r="S1019">
            <v>32141625</v>
          </cell>
          <cell r="T1019">
            <v>32141625</v>
          </cell>
          <cell r="U1019">
            <v>32141625</v>
          </cell>
          <cell r="V1019">
            <v>32141625</v>
          </cell>
          <cell r="X1019">
            <v>353557875</v>
          </cell>
        </row>
        <row r="1020">
          <cell r="A1020">
            <v>73055</v>
          </cell>
          <cell r="B1020" t="str">
            <v>73055</v>
          </cell>
          <cell r="C1020" t="str">
            <v>TOLIMA </v>
          </cell>
          <cell r="D1020" t="str">
            <v>GUAYABAL</v>
          </cell>
          <cell r="E1020">
            <v>8907009820</v>
          </cell>
          <cell r="I1020">
            <v>235367368</v>
          </cell>
          <cell r="K1020">
            <v>235367368</v>
          </cell>
          <cell r="L1020">
            <v>19613947</v>
          </cell>
          <cell r="M1020">
            <v>78455788</v>
          </cell>
          <cell r="N1020">
            <v>4</v>
          </cell>
          <cell r="O1020">
            <v>98069735</v>
          </cell>
          <cell r="P1020">
            <v>19613947</v>
          </cell>
          <cell r="Q1020">
            <v>19613947</v>
          </cell>
          <cell r="R1020">
            <v>19613947</v>
          </cell>
          <cell r="S1020">
            <v>19613947</v>
          </cell>
          <cell r="T1020">
            <v>19613947</v>
          </cell>
          <cell r="U1020">
            <v>19613947</v>
          </cell>
          <cell r="V1020">
            <v>19613947</v>
          </cell>
          <cell r="X1020">
            <v>215753417</v>
          </cell>
        </row>
        <row r="1021">
          <cell r="A1021">
            <v>73067</v>
          </cell>
          <cell r="B1021" t="str">
            <v>73067</v>
          </cell>
          <cell r="C1021" t="str">
            <v>TOLIMA </v>
          </cell>
          <cell r="D1021" t="str">
            <v>ATACO</v>
          </cell>
          <cell r="E1021">
            <v>8001000491</v>
          </cell>
          <cell r="I1021">
            <v>699976176</v>
          </cell>
          <cell r="K1021">
            <v>699976176</v>
          </cell>
          <cell r="L1021">
            <v>58331348</v>
          </cell>
          <cell r="M1021">
            <v>233325392</v>
          </cell>
          <cell r="N1021">
            <v>4</v>
          </cell>
          <cell r="O1021">
            <v>291656740</v>
          </cell>
          <cell r="P1021">
            <v>58331348</v>
          </cell>
          <cell r="Q1021">
            <v>58331348</v>
          </cell>
          <cell r="R1021">
            <v>58331348</v>
          </cell>
          <cell r="S1021">
            <v>58331348</v>
          </cell>
          <cell r="T1021">
            <v>58331348</v>
          </cell>
          <cell r="U1021">
            <v>58331348</v>
          </cell>
          <cell r="V1021">
            <v>58331348</v>
          </cell>
          <cell r="X1021">
            <v>641644828</v>
          </cell>
        </row>
        <row r="1022">
          <cell r="A1022">
            <v>73124</v>
          </cell>
          <cell r="B1022" t="str">
            <v>73124</v>
          </cell>
          <cell r="C1022" t="str">
            <v>TOLIMA </v>
          </cell>
          <cell r="D1022" t="str">
            <v>CAJAMARCA</v>
          </cell>
          <cell r="E1022">
            <v>8907008592</v>
          </cell>
          <cell r="I1022">
            <v>325183664</v>
          </cell>
          <cell r="K1022">
            <v>325183664</v>
          </cell>
          <cell r="L1022">
            <v>27098639</v>
          </cell>
          <cell r="M1022">
            <v>108394556</v>
          </cell>
          <cell r="N1022">
            <v>4</v>
          </cell>
          <cell r="O1022">
            <v>135493195</v>
          </cell>
          <cell r="P1022">
            <v>27098639</v>
          </cell>
          <cell r="Q1022">
            <v>27098639</v>
          </cell>
          <cell r="R1022">
            <v>27098639</v>
          </cell>
          <cell r="S1022">
            <v>27098639</v>
          </cell>
          <cell r="T1022">
            <v>27098639</v>
          </cell>
          <cell r="U1022">
            <v>27098639</v>
          </cell>
          <cell r="V1022">
            <v>27098639</v>
          </cell>
          <cell r="X1022">
            <v>298085029</v>
          </cell>
        </row>
        <row r="1023">
          <cell r="A1023">
            <v>73148</v>
          </cell>
          <cell r="B1023" t="str">
            <v>73148</v>
          </cell>
          <cell r="C1023" t="str">
            <v>TOLIMA </v>
          </cell>
          <cell r="D1023" t="str">
            <v>CARMEN DE APICALA</v>
          </cell>
          <cell r="E1023">
            <v>8001000501</v>
          </cell>
          <cell r="I1023">
            <v>148616852</v>
          </cell>
          <cell r="K1023">
            <v>148616852</v>
          </cell>
          <cell r="L1023">
            <v>12384738</v>
          </cell>
          <cell r="M1023">
            <v>49538952</v>
          </cell>
          <cell r="N1023">
            <v>4</v>
          </cell>
          <cell r="O1023">
            <v>61923690</v>
          </cell>
          <cell r="P1023">
            <v>12384738</v>
          </cell>
          <cell r="Q1023">
            <v>12384738</v>
          </cell>
          <cell r="R1023">
            <v>12384738</v>
          </cell>
          <cell r="S1023">
            <v>12384738</v>
          </cell>
          <cell r="T1023">
            <v>12384738</v>
          </cell>
          <cell r="U1023">
            <v>12384738</v>
          </cell>
          <cell r="V1023">
            <v>12384738</v>
          </cell>
          <cell r="X1023">
            <v>136232118</v>
          </cell>
        </row>
        <row r="1024">
          <cell r="A1024">
            <v>73152</v>
          </cell>
          <cell r="B1024" t="str">
            <v>73152</v>
          </cell>
          <cell r="C1024" t="str">
            <v>TOLIMA </v>
          </cell>
          <cell r="D1024" t="str">
            <v>CASABIANCA</v>
          </cell>
          <cell r="E1024">
            <v>8907020217</v>
          </cell>
          <cell r="I1024">
            <v>133560756</v>
          </cell>
          <cell r="K1024">
            <v>133560756</v>
          </cell>
          <cell r="L1024">
            <v>11130063</v>
          </cell>
          <cell r="M1024">
            <v>44520252</v>
          </cell>
          <cell r="N1024">
            <v>4</v>
          </cell>
          <cell r="O1024">
            <v>55650315</v>
          </cell>
          <cell r="P1024">
            <v>11130063</v>
          </cell>
          <cell r="Q1024">
            <v>11130063</v>
          </cell>
          <cell r="R1024">
            <v>11130063</v>
          </cell>
          <cell r="S1024">
            <v>11130063</v>
          </cell>
          <cell r="T1024">
            <v>11130063</v>
          </cell>
          <cell r="U1024">
            <v>11130063</v>
          </cell>
          <cell r="V1024">
            <v>11130063</v>
          </cell>
          <cell r="X1024">
            <v>122430693</v>
          </cell>
        </row>
        <row r="1025">
          <cell r="A1025">
            <v>73168</v>
          </cell>
          <cell r="B1025" t="str">
            <v>73168</v>
          </cell>
          <cell r="C1025" t="str">
            <v>TOLIMA </v>
          </cell>
          <cell r="D1025" t="str">
            <v>CHAPARRAL</v>
          </cell>
          <cell r="E1025">
            <v>8001000531</v>
          </cell>
          <cell r="I1025">
            <v>1320531808</v>
          </cell>
          <cell r="K1025">
            <v>1320531808</v>
          </cell>
          <cell r="L1025">
            <v>110044317</v>
          </cell>
          <cell r="M1025">
            <v>440177268</v>
          </cell>
          <cell r="N1025">
            <v>4</v>
          </cell>
          <cell r="O1025">
            <v>550221585</v>
          </cell>
          <cell r="P1025">
            <v>110044317</v>
          </cell>
          <cell r="Q1025">
            <v>110044317</v>
          </cell>
          <cell r="R1025">
            <v>110044317</v>
          </cell>
          <cell r="S1025">
            <v>110044317</v>
          </cell>
          <cell r="T1025">
            <v>110044317</v>
          </cell>
          <cell r="U1025">
            <v>110044317</v>
          </cell>
          <cell r="V1025">
            <v>110044317</v>
          </cell>
          <cell r="X1025">
            <v>1210487487</v>
          </cell>
        </row>
        <row r="1026">
          <cell r="A1026">
            <v>73200</v>
          </cell>
          <cell r="B1026" t="str">
            <v>73200</v>
          </cell>
          <cell r="C1026" t="str">
            <v>TOLIMA </v>
          </cell>
          <cell r="D1026" t="str">
            <v>COELLO</v>
          </cell>
          <cell r="E1026">
            <v>8001000517</v>
          </cell>
          <cell r="I1026">
            <v>200984044</v>
          </cell>
          <cell r="K1026">
            <v>200984044</v>
          </cell>
          <cell r="L1026">
            <v>16748670</v>
          </cell>
          <cell r="M1026">
            <v>66994680</v>
          </cell>
          <cell r="N1026">
            <v>4</v>
          </cell>
          <cell r="O1026">
            <v>83743350</v>
          </cell>
          <cell r="P1026">
            <v>16748670</v>
          </cell>
          <cell r="Q1026">
            <v>16748670</v>
          </cell>
          <cell r="R1026">
            <v>16748670</v>
          </cell>
          <cell r="S1026">
            <v>16748670</v>
          </cell>
          <cell r="T1026">
            <v>16748670</v>
          </cell>
          <cell r="U1026">
            <v>16748670</v>
          </cell>
          <cell r="V1026">
            <v>16748670</v>
          </cell>
          <cell r="X1026">
            <v>184235370</v>
          </cell>
        </row>
        <row r="1027">
          <cell r="A1027">
            <v>73217</v>
          </cell>
          <cell r="B1027" t="str">
            <v>73217</v>
          </cell>
          <cell r="C1027" t="str">
            <v>TOLIMA </v>
          </cell>
          <cell r="D1027" t="str">
            <v>COYAIMA</v>
          </cell>
          <cell r="E1027">
            <v>8907020231</v>
          </cell>
          <cell r="I1027">
            <v>1005476448</v>
          </cell>
          <cell r="K1027">
            <v>1005476448</v>
          </cell>
          <cell r="L1027">
            <v>83789704</v>
          </cell>
          <cell r="M1027">
            <v>335158816</v>
          </cell>
          <cell r="N1027">
            <v>4</v>
          </cell>
          <cell r="O1027">
            <v>418948520</v>
          </cell>
          <cell r="P1027">
            <v>83789704</v>
          </cell>
          <cell r="Q1027">
            <v>83789704</v>
          </cell>
          <cell r="R1027">
            <v>83789704</v>
          </cell>
          <cell r="S1027">
            <v>83789704</v>
          </cell>
          <cell r="T1027">
            <v>83789704</v>
          </cell>
          <cell r="U1027">
            <v>83789704</v>
          </cell>
          <cell r="V1027">
            <v>83789704</v>
          </cell>
          <cell r="X1027">
            <v>921686744</v>
          </cell>
        </row>
        <row r="1028">
          <cell r="A1028">
            <v>73226</v>
          </cell>
          <cell r="B1028" t="str">
            <v>73226</v>
          </cell>
          <cell r="C1028" t="str">
            <v>TOLIMA </v>
          </cell>
          <cell r="D1028" t="str">
            <v>CUNDAY</v>
          </cell>
          <cell r="E1028">
            <v>8001000524</v>
          </cell>
          <cell r="I1028">
            <v>205514720</v>
          </cell>
          <cell r="K1028">
            <v>205514720</v>
          </cell>
          <cell r="L1028">
            <v>17126227</v>
          </cell>
          <cell r="M1028">
            <v>68504908</v>
          </cell>
          <cell r="N1028">
            <v>4</v>
          </cell>
          <cell r="O1028">
            <v>85631135</v>
          </cell>
          <cell r="P1028">
            <v>17126227</v>
          </cell>
          <cell r="Q1028">
            <v>17126227</v>
          </cell>
          <cell r="R1028">
            <v>17126227</v>
          </cell>
          <cell r="S1028">
            <v>17126227</v>
          </cell>
          <cell r="T1028">
            <v>17126227</v>
          </cell>
          <cell r="U1028">
            <v>17126227</v>
          </cell>
          <cell r="V1028">
            <v>17126227</v>
          </cell>
          <cell r="X1028">
            <v>188388497</v>
          </cell>
        </row>
        <row r="1029">
          <cell r="A1029">
            <v>73236</v>
          </cell>
          <cell r="B1029" t="str">
            <v>73236</v>
          </cell>
          <cell r="C1029" t="str">
            <v>TOLIMA </v>
          </cell>
          <cell r="D1029" t="str">
            <v>DOLORES</v>
          </cell>
          <cell r="E1029">
            <v>8907020263</v>
          </cell>
          <cell r="I1029">
            <v>182583820</v>
          </cell>
          <cell r="K1029">
            <v>182583820</v>
          </cell>
          <cell r="L1029">
            <v>15215318</v>
          </cell>
          <cell r="M1029">
            <v>60861272</v>
          </cell>
          <cell r="N1029">
            <v>4</v>
          </cell>
          <cell r="O1029">
            <v>76076590</v>
          </cell>
          <cell r="P1029">
            <v>15215318</v>
          </cell>
          <cell r="Q1029">
            <v>15215318</v>
          </cell>
          <cell r="R1029">
            <v>15215318</v>
          </cell>
          <cell r="S1029">
            <v>15215318</v>
          </cell>
          <cell r="T1029">
            <v>15215318</v>
          </cell>
          <cell r="U1029">
            <v>15215318</v>
          </cell>
          <cell r="V1029">
            <v>15215318</v>
          </cell>
          <cell r="X1029">
            <v>167368498</v>
          </cell>
        </row>
        <row r="1030">
          <cell r="A1030">
            <v>73268</v>
          </cell>
          <cell r="B1030" t="str">
            <v>73268</v>
          </cell>
          <cell r="C1030" t="str">
            <v>TOLIMA </v>
          </cell>
          <cell r="D1030" t="str">
            <v>ESPINAL</v>
          </cell>
          <cell r="E1030">
            <v>8907020270</v>
          </cell>
          <cell r="I1030">
            <v>942755631</v>
          </cell>
          <cell r="K1030">
            <v>942755631</v>
          </cell>
          <cell r="L1030">
            <v>78562969</v>
          </cell>
          <cell r="M1030">
            <v>314251876</v>
          </cell>
          <cell r="N1030">
            <v>4</v>
          </cell>
          <cell r="O1030">
            <v>392814845</v>
          </cell>
          <cell r="P1030">
            <v>78562969</v>
          </cell>
          <cell r="Q1030">
            <v>78562969</v>
          </cell>
          <cell r="R1030">
            <v>78562969</v>
          </cell>
          <cell r="S1030">
            <v>78562969</v>
          </cell>
          <cell r="T1030">
            <v>78562969</v>
          </cell>
          <cell r="U1030">
            <v>78562969</v>
          </cell>
          <cell r="V1030">
            <v>78562969</v>
          </cell>
          <cell r="X1030">
            <v>864192659</v>
          </cell>
        </row>
        <row r="1031">
          <cell r="A1031">
            <v>73270</v>
          </cell>
          <cell r="B1031" t="str">
            <v>73270</v>
          </cell>
          <cell r="C1031" t="str">
            <v>TOLIMA </v>
          </cell>
          <cell r="D1031" t="str">
            <v>FALAN</v>
          </cell>
          <cell r="E1031">
            <v>8001000549</v>
          </cell>
          <cell r="I1031">
            <v>210284792</v>
          </cell>
          <cell r="K1031">
            <v>210284792</v>
          </cell>
          <cell r="L1031">
            <v>17523733</v>
          </cell>
          <cell r="M1031">
            <v>70094932</v>
          </cell>
          <cell r="N1031">
            <v>4</v>
          </cell>
          <cell r="O1031">
            <v>87618665</v>
          </cell>
          <cell r="P1031">
            <v>17523733</v>
          </cell>
          <cell r="Q1031">
            <v>17523733</v>
          </cell>
          <cell r="R1031">
            <v>17523733</v>
          </cell>
          <cell r="S1031">
            <v>17523733</v>
          </cell>
          <cell r="T1031">
            <v>17523733</v>
          </cell>
          <cell r="U1031">
            <v>17523733</v>
          </cell>
          <cell r="V1031">
            <v>17523733</v>
          </cell>
          <cell r="X1031">
            <v>192761063</v>
          </cell>
        </row>
        <row r="1032">
          <cell r="A1032">
            <v>73275</v>
          </cell>
          <cell r="B1032" t="str">
            <v>73275</v>
          </cell>
          <cell r="C1032" t="str">
            <v>TOLIMA </v>
          </cell>
          <cell r="D1032" t="str">
            <v>FLANDES</v>
          </cell>
          <cell r="E1032">
            <v>8001000556</v>
          </cell>
          <cell r="I1032">
            <v>354488214</v>
          </cell>
          <cell r="K1032">
            <v>354488214</v>
          </cell>
          <cell r="L1032">
            <v>29540685</v>
          </cell>
          <cell r="M1032">
            <v>118162740</v>
          </cell>
          <cell r="N1032">
            <v>4</v>
          </cell>
          <cell r="O1032">
            <v>147703425</v>
          </cell>
          <cell r="P1032">
            <v>29540685</v>
          </cell>
          <cell r="Q1032">
            <v>29540685</v>
          </cell>
          <cell r="R1032">
            <v>29540685</v>
          </cell>
          <cell r="S1032">
            <v>29540685</v>
          </cell>
          <cell r="T1032">
            <v>29540685</v>
          </cell>
          <cell r="U1032">
            <v>29540685</v>
          </cell>
          <cell r="V1032">
            <v>29540685</v>
          </cell>
          <cell r="X1032">
            <v>324947535</v>
          </cell>
        </row>
        <row r="1033">
          <cell r="A1033">
            <v>73283</v>
          </cell>
          <cell r="B1033" t="str">
            <v>73283</v>
          </cell>
          <cell r="C1033" t="str">
            <v>TOLIMA </v>
          </cell>
          <cell r="D1033" t="str">
            <v>FRESNO</v>
          </cell>
          <cell r="E1033">
            <v>8001000563</v>
          </cell>
          <cell r="G1033" t="str">
            <v>Medida cautelar Resolución 3446 del 25-10-2017</v>
          </cell>
          <cell r="I1033">
            <v>531950048</v>
          </cell>
          <cell r="K1033">
            <v>531950048</v>
          </cell>
          <cell r="L1033">
            <v>44329171</v>
          </cell>
          <cell r="M1033">
            <v>177316684</v>
          </cell>
          <cell r="N1033">
            <v>4</v>
          </cell>
          <cell r="O1033">
            <v>221645855</v>
          </cell>
          <cell r="P1033">
            <v>44329171</v>
          </cell>
          <cell r="Q1033">
            <v>44329171</v>
          </cell>
          <cell r="R1033">
            <v>44329171</v>
          </cell>
          <cell r="S1033">
            <v>44329171</v>
          </cell>
          <cell r="T1033">
            <v>44329171</v>
          </cell>
          <cell r="U1033">
            <v>44329171</v>
          </cell>
          <cell r="V1033">
            <v>0</v>
          </cell>
          <cell r="X1033">
            <v>443291710</v>
          </cell>
        </row>
        <row r="1034">
          <cell r="A1034">
            <v>73319</v>
          </cell>
          <cell r="B1034" t="str">
            <v>73319</v>
          </cell>
          <cell r="C1034" t="str">
            <v>TOLIMA </v>
          </cell>
          <cell r="D1034" t="str">
            <v>GUAMO</v>
          </cell>
          <cell r="E1034">
            <v>8907020152</v>
          </cell>
          <cell r="G1034" t="str">
            <v>Medida cautelar Resolución 3446 del 25-10-2017</v>
          </cell>
          <cell r="I1034">
            <v>605421888</v>
          </cell>
          <cell r="K1034">
            <v>605421888</v>
          </cell>
          <cell r="L1034">
            <v>50451824</v>
          </cell>
          <cell r="M1034">
            <v>201807296</v>
          </cell>
          <cell r="N1034">
            <v>4</v>
          </cell>
          <cell r="O1034">
            <v>252259120</v>
          </cell>
          <cell r="P1034">
            <v>50451824</v>
          </cell>
          <cell r="Q1034">
            <v>50451824</v>
          </cell>
          <cell r="R1034">
            <v>50451824</v>
          </cell>
          <cell r="S1034">
            <v>50451824</v>
          </cell>
          <cell r="T1034">
            <v>50451824</v>
          </cell>
          <cell r="U1034">
            <v>50451824</v>
          </cell>
          <cell r="V1034">
            <v>0</v>
          </cell>
          <cell r="X1034">
            <v>504518240</v>
          </cell>
        </row>
        <row r="1035">
          <cell r="A1035">
            <v>73347</v>
          </cell>
          <cell r="B1035" t="str">
            <v>73347</v>
          </cell>
          <cell r="C1035" t="str">
            <v>TOLIMA </v>
          </cell>
          <cell r="D1035" t="str">
            <v>HERVEO</v>
          </cell>
          <cell r="E1035">
            <v>8001000570</v>
          </cell>
          <cell r="I1035">
            <v>122537608</v>
          </cell>
          <cell r="K1035">
            <v>122537608</v>
          </cell>
          <cell r="L1035">
            <v>10211467</v>
          </cell>
          <cell r="M1035">
            <v>40845868</v>
          </cell>
          <cell r="N1035">
            <v>4</v>
          </cell>
          <cell r="O1035">
            <v>51057335</v>
          </cell>
          <cell r="P1035">
            <v>10211467</v>
          </cell>
          <cell r="Q1035">
            <v>10211467</v>
          </cell>
          <cell r="R1035">
            <v>10211467</v>
          </cell>
          <cell r="S1035">
            <v>10211467</v>
          </cell>
          <cell r="T1035">
            <v>10211467</v>
          </cell>
          <cell r="U1035">
            <v>10211467</v>
          </cell>
          <cell r="V1035">
            <v>10211467</v>
          </cell>
          <cell r="X1035">
            <v>112326137</v>
          </cell>
        </row>
        <row r="1036">
          <cell r="A1036">
            <v>73349</v>
          </cell>
          <cell r="B1036" t="str">
            <v>73349</v>
          </cell>
          <cell r="C1036" t="str">
            <v>TOLIMA </v>
          </cell>
          <cell r="D1036" t="str">
            <v>HONDA</v>
          </cell>
          <cell r="E1036">
            <v>8001000588</v>
          </cell>
          <cell r="I1036">
            <v>392423892</v>
          </cell>
          <cell r="K1036">
            <v>392423892</v>
          </cell>
          <cell r="L1036">
            <v>32701991</v>
          </cell>
          <cell r="M1036">
            <v>130807964</v>
          </cell>
          <cell r="N1036">
            <v>4</v>
          </cell>
          <cell r="O1036">
            <v>163509955</v>
          </cell>
          <cell r="P1036">
            <v>32701991</v>
          </cell>
          <cell r="Q1036">
            <v>32701991</v>
          </cell>
          <cell r="R1036">
            <v>32701991</v>
          </cell>
          <cell r="S1036">
            <v>32701991</v>
          </cell>
          <cell r="T1036">
            <v>32701991</v>
          </cell>
          <cell r="U1036">
            <v>32701991</v>
          </cell>
          <cell r="V1036">
            <v>32701991</v>
          </cell>
          <cell r="X1036">
            <v>359721901</v>
          </cell>
        </row>
        <row r="1037">
          <cell r="A1037">
            <v>73352</v>
          </cell>
          <cell r="B1037" t="str">
            <v>73352</v>
          </cell>
          <cell r="C1037" t="str">
            <v>TOLIMA </v>
          </cell>
          <cell r="D1037" t="str">
            <v>ICONONZO</v>
          </cell>
          <cell r="E1037">
            <v>8001000595</v>
          </cell>
          <cell r="I1037">
            <v>258871764</v>
          </cell>
          <cell r="K1037">
            <v>258871764</v>
          </cell>
          <cell r="L1037">
            <v>21572647</v>
          </cell>
          <cell r="M1037">
            <v>86290588</v>
          </cell>
          <cell r="N1037">
            <v>4</v>
          </cell>
          <cell r="O1037">
            <v>107863235</v>
          </cell>
          <cell r="P1037">
            <v>21572647</v>
          </cell>
          <cell r="Q1037">
            <v>21572647</v>
          </cell>
          <cell r="R1037">
            <v>21572647</v>
          </cell>
          <cell r="S1037">
            <v>21572647</v>
          </cell>
          <cell r="T1037">
            <v>21572647</v>
          </cell>
          <cell r="U1037">
            <v>21572647</v>
          </cell>
          <cell r="V1037">
            <v>21572647</v>
          </cell>
          <cell r="X1037">
            <v>237299117</v>
          </cell>
        </row>
        <row r="1038">
          <cell r="A1038">
            <v>73408</v>
          </cell>
          <cell r="B1038" t="str">
            <v>73408</v>
          </cell>
          <cell r="C1038" t="str">
            <v>TOLIMA </v>
          </cell>
          <cell r="D1038" t="str">
            <v>LERIDA</v>
          </cell>
          <cell r="E1038">
            <v>8907020342</v>
          </cell>
          <cell r="I1038">
            <v>325417592</v>
          </cell>
          <cell r="K1038">
            <v>325417592</v>
          </cell>
          <cell r="L1038">
            <v>27118133</v>
          </cell>
          <cell r="M1038">
            <v>108472532</v>
          </cell>
          <cell r="N1038">
            <v>4</v>
          </cell>
          <cell r="O1038">
            <v>135590665</v>
          </cell>
          <cell r="P1038">
            <v>27118133</v>
          </cell>
          <cell r="Q1038">
            <v>27118133</v>
          </cell>
          <cell r="R1038">
            <v>27118133</v>
          </cell>
          <cell r="S1038">
            <v>27118133</v>
          </cell>
          <cell r="T1038">
            <v>27118133</v>
          </cell>
          <cell r="U1038">
            <v>27118133</v>
          </cell>
          <cell r="V1038">
            <v>27118133</v>
          </cell>
          <cell r="X1038">
            <v>298299463</v>
          </cell>
        </row>
        <row r="1039">
          <cell r="A1039">
            <v>73411</v>
          </cell>
          <cell r="B1039" t="str">
            <v>73411</v>
          </cell>
          <cell r="C1039" t="str">
            <v>TOLIMA </v>
          </cell>
          <cell r="D1039" t="str">
            <v>LIBANO</v>
          </cell>
          <cell r="E1039">
            <v>8001000610</v>
          </cell>
          <cell r="I1039">
            <v>699085120</v>
          </cell>
          <cell r="K1039">
            <v>699085120</v>
          </cell>
          <cell r="L1039">
            <v>58257093</v>
          </cell>
          <cell r="M1039">
            <v>233028372</v>
          </cell>
          <cell r="N1039">
            <v>4</v>
          </cell>
          <cell r="O1039">
            <v>291285465</v>
          </cell>
          <cell r="P1039">
            <v>58257093</v>
          </cell>
          <cell r="Q1039">
            <v>58257093</v>
          </cell>
          <cell r="R1039">
            <v>58257093</v>
          </cell>
          <cell r="S1039">
            <v>58257093</v>
          </cell>
          <cell r="T1039">
            <v>58257093</v>
          </cell>
          <cell r="U1039">
            <v>58257093</v>
          </cell>
          <cell r="V1039">
            <v>58257093</v>
          </cell>
          <cell r="X1039">
            <v>640828023</v>
          </cell>
        </row>
        <row r="1040">
          <cell r="A1040">
            <v>73443</v>
          </cell>
          <cell r="B1040" t="str">
            <v>73443</v>
          </cell>
          <cell r="C1040" t="str">
            <v>TOLIMA </v>
          </cell>
          <cell r="D1040" t="str">
            <v>MARIQUITA</v>
          </cell>
          <cell r="E1040">
            <v>8907013421</v>
          </cell>
          <cell r="I1040">
            <v>543684912</v>
          </cell>
          <cell r="K1040">
            <v>543684912</v>
          </cell>
          <cell r="L1040">
            <v>45307076</v>
          </cell>
          <cell r="M1040">
            <v>181228304</v>
          </cell>
          <cell r="N1040">
            <v>4</v>
          </cell>
          <cell r="O1040">
            <v>226535380</v>
          </cell>
          <cell r="P1040">
            <v>45307076</v>
          </cell>
          <cell r="Q1040">
            <v>45307076</v>
          </cell>
          <cell r="R1040">
            <v>45307076</v>
          </cell>
          <cell r="S1040">
            <v>45307076</v>
          </cell>
          <cell r="T1040">
            <v>45307076</v>
          </cell>
          <cell r="U1040">
            <v>45307076</v>
          </cell>
          <cell r="V1040">
            <v>45307076</v>
          </cell>
          <cell r="X1040">
            <v>498377836</v>
          </cell>
        </row>
        <row r="1041">
          <cell r="A1041">
            <v>73449</v>
          </cell>
          <cell r="B1041" t="str">
            <v>73449</v>
          </cell>
          <cell r="C1041" t="str">
            <v>TOLIMA </v>
          </cell>
          <cell r="D1041" t="str">
            <v>MELGAR</v>
          </cell>
          <cell r="E1041" t="str">
            <v>8907019334</v>
          </cell>
          <cell r="I1041">
            <v>521538608</v>
          </cell>
          <cell r="K1041">
            <v>521538608</v>
          </cell>
          <cell r="L1041">
            <v>43461551</v>
          </cell>
          <cell r="M1041">
            <v>173846204</v>
          </cell>
          <cell r="N1041">
            <v>4</v>
          </cell>
          <cell r="O1041">
            <v>217307755</v>
          </cell>
          <cell r="P1041">
            <v>43461551</v>
          </cell>
          <cell r="Q1041">
            <v>43461551</v>
          </cell>
          <cell r="R1041">
            <v>43461551</v>
          </cell>
          <cell r="S1041">
            <v>43461551</v>
          </cell>
          <cell r="T1041">
            <v>43461551</v>
          </cell>
          <cell r="U1041">
            <v>43461551</v>
          </cell>
          <cell r="V1041">
            <v>43461551</v>
          </cell>
          <cell r="X1041">
            <v>478077061</v>
          </cell>
        </row>
        <row r="1042">
          <cell r="A1042">
            <v>73461</v>
          </cell>
          <cell r="B1042" t="str">
            <v>73461</v>
          </cell>
          <cell r="C1042" t="str">
            <v>TOLIMA </v>
          </cell>
          <cell r="D1042" t="str">
            <v>MURILLO</v>
          </cell>
          <cell r="E1042">
            <v>8000103508</v>
          </cell>
          <cell r="I1042">
            <v>82926280</v>
          </cell>
          <cell r="K1042">
            <v>82926280</v>
          </cell>
          <cell r="L1042">
            <v>6910523</v>
          </cell>
          <cell r="M1042">
            <v>27642092</v>
          </cell>
          <cell r="N1042">
            <v>4</v>
          </cell>
          <cell r="O1042">
            <v>34552615</v>
          </cell>
          <cell r="P1042">
            <v>6910523</v>
          </cell>
          <cell r="Q1042">
            <v>6910523</v>
          </cell>
          <cell r="R1042">
            <v>6910523</v>
          </cell>
          <cell r="S1042">
            <v>6910523</v>
          </cell>
          <cell r="T1042">
            <v>6910523</v>
          </cell>
          <cell r="U1042">
            <v>6910523</v>
          </cell>
          <cell r="V1042">
            <v>6910523</v>
          </cell>
          <cell r="X1042">
            <v>76015753</v>
          </cell>
        </row>
        <row r="1043">
          <cell r="A1043">
            <v>73483</v>
          </cell>
          <cell r="B1043" t="str">
            <v>73483</v>
          </cell>
          <cell r="C1043" t="str">
            <v>TOLIMA </v>
          </cell>
          <cell r="D1043" t="str">
            <v>NATAGAIMA</v>
          </cell>
          <cell r="E1043">
            <v>8001001341</v>
          </cell>
          <cell r="I1043">
            <v>340547904</v>
          </cell>
          <cell r="K1043">
            <v>340547904</v>
          </cell>
          <cell r="L1043">
            <v>28378992</v>
          </cell>
          <cell r="M1043">
            <v>113515968</v>
          </cell>
          <cell r="N1043">
            <v>4</v>
          </cell>
          <cell r="O1043">
            <v>141894960</v>
          </cell>
          <cell r="P1043">
            <v>28378992</v>
          </cell>
          <cell r="Q1043">
            <v>28378992</v>
          </cell>
          <cell r="R1043">
            <v>28378992</v>
          </cell>
          <cell r="S1043">
            <v>28378992</v>
          </cell>
          <cell r="T1043">
            <v>28378992</v>
          </cell>
          <cell r="U1043">
            <v>28378992</v>
          </cell>
          <cell r="V1043">
            <v>28378992</v>
          </cell>
          <cell r="X1043">
            <v>312168912</v>
          </cell>
        </row>
        <row r="1044">
          <cell r="A1044">
            <v>73504</v>
          </cell>
          <cell r="B1044" t="str">
            <v>73504</v>
          </cell>
          <cell r="C1044" t="str">
            <v>TOLIMA </v>
          </cell>
          <cell r="D1044" t="str">
            <v>ORTEGA</v>
          </cell>
          <cell r="E1044">
            <v>8907009426</v>
          </cell>
          <cell r="I1044">
            <v>1053868512</v>
          </cell>
          <cell r="K1044">
            <v>1053868512</v>
          </cell>
          <cell r="L1044">
            <v>87822376</v>
          </cell>
          <cell r="M1044">
            <v>351289504</v>
          </cell>
          <cell r="N1044">
            <v>4</v>
          </cell>
          <cell r="O1044">
            <v>439111880</v>
          </cell>
          <cell r="P1044">
            <v>87822376</v>
          </cell>
          <cell r="Q1044">
            <v>87822376</v>
          </cell>
          <cell r="R1044">
            <v>87822376</v>
          </cell>
          <cell r="S1044">
            <v>87822376</v>
          </cell>
          <cell r="T1044">
            <v>87822376</v>
          </cell>
          <cell r="U1044">
            <v>87822376</v>
          </cell>
          <cell r="V1044">
            <v>87822376</v>
          </cell>
          <cell r="X1044">
            <v>966046136</v>
          </cell>
        </row>
        <row r="1045">
          <cell r="A1045">
            <v>73520</v>
          </cell>
          <cell r="B1045" t="str">
            <v>73520</v>
          </cell>
          <cell r="C1045" t="str">
            <v>TOLIMA </v>
          </cell>
          <cell r="D1045" t="str">
            <v>PALOCABILDO</v>
          </cell>
          <cell r="E1045">
            <v>8090026375</v>
          </cell>
          <cell r="I1045">
            <v>172443348</v>
          </cell>
          <cell r="K1045">
            <v>172443348</v>
          </cell>
          <cell r="L1045">
            <v>14370279</v>
          </cell>
          <cell r="M1045">
            <v>57481116</v>
          </cell>
          <cell r="N1045">
            <v>4</v>
          </cell>
          <cell r="O1045">
            <v>71851395</v>
          </cell>
          <cell r="P1045">
            <v>14370279</v>
          </cell>
          <cell r="Q1045">
            <v>14370279</v>
          </cell>
          <cell r="R1045">
            <v>14370279</v>
          </cell>
          <cell r="S1045">
            <v>14370279</v>
          </cell>
          <cell r="T1045">
            <v>14370279</v>
          </cell>
          <cell r="U1045">
            <v>14370279</v>
          </cell>
          <cell r="V1045">
            <v>14370279</v>
          </cell>
          <cell r="X1045">
            <v>158073069</v>
          </cell>
        </row>
        <row r="1046">
          <cell r="A1046">
            <v>73547</v>
          </cell>
          <cell r="B1046" t="str">
            <v>73547</v>
          </cell>
          <cell r="C1046" t="str">
            <v>TOLIMA </v>
          </cell>
          <cell r="D1046" t="str">
            <v>PIEDRAS</v>
          </cell>
          <cell r="E1046">
            <v>8001001364</v>
          </cell>
          <cell r="I1046">
            <v>101068254</v>
          </cell>
          <cell r="K1046">
            <v>101068254</v>
          </cell>
          <cell r="L1046">
            <v>8422355</v>
          </cell>
          <cell r="M1046">
            <v>33689420</v>
          </cell>
          <cell r="N1046">
            <v>4</v>
          </cell>
          <cell r="O1046">
            <v>42111775</v>
          </cell>
          <cell r="P1046">
            <v>8422355</v>
          </cell>
          <cell r="Q1046">
            <v>8422355</v>
          </cell>
          <cell r="R1046">
            <v>8422355</v>
          </cell>
          <cell r="S1046">
            <v>8422355</v>
          </cell>
          <cell r="T1046">
            <v>8422355</v>
          </cell>
          <cell r="U1046">
            <v>8422355</v>
          </cell>
          <cell r="V1046">
            <v>8422355</v>
          </cell>
          <cell r="X1046">
            <v>92645905</v>
          </cell>
        </row>
        <row r="1047">
          <cell r="A1047">
            <v>73555</v>
          </cell>
          <cell r="B1047" t="str">
            <v>73555</v>
          </cell>
          <cell r="C1047" t="str">
            <v>TOLIMA </v>
          </cell>
          <cell r="D1047" t="str">
            <v>PLANADAS</v>
          </cell>
          <cell r="E1047">
            <v>8001001371</v>
          </cell>
          <cell r="I1047">
            <v>953002672</v>
          </cell>
          <cell r="K1047">
            <v>953002672</v>
          </cell>
          <cell r="L1047">
            <v>79416889</v>
          </cell>
          <cell r="M1047">
            <v>317667556</v>
          </cell>
          <cell r="N1047">
            <v>4</v>
          </cell>
          <cell r="O1047">
            <v>397084445</v>
          </cell>
          <cell r="P1047">
            <v>79416889</v>
          </cell>
          <cell r="Q1047">
            <v>79416889</v>
          </cell>
          <cell r="R1047">
            <v>79416889</v>
          </cell>
          <cell r="S1047">
            <v>79416889</v>
          </cell>
          <cell r="T1047">
            <v>79416889</v>
          </cell>
          <cell r="U1047">
            <v>79416889</v>
          </cell>
          <cell r="V1047">
            <v>79416889</v>
          </cell>
          <cell r="X1047">
            <v>873585779</v>
          </cell>
        </row>
        <row r="1048">
          <cell r="A1048">
            <v>73563</v>
          </cell>
          <cell r="B1048" t="str">
            <v>73563</v>
          </cell>
          <cell r="C1048" t="str">
            <v>TOLIMA </v>
          </cell>
          <cell r="D1048" t="str">
            <v>PRADO</v>
          </cell>
          <cell r="E1048">
            <v>8907020381</v>
          </cell>
          <cell r="I1048">
            <v>205339300</v>
          </cell>
          <cell r="K1048">
            <v>205339300</v>
          </cell>
          <cell r="L1048">
            <v>17111608</v>
          </cell>
          <cell r="M1048">
            <v>68446432</v>
          </cell>
          <cell r="N1048">
            <v>4</v>
          </cell>
          <cell r="O1048">
            <v>85558040</v>
          </cell>
          <cell r="P1048">
            <v>17111608</v>
          </cell>
          <cell r="Q1048">
            <v>17111608</v>
          </cell>
          <cell r="R1048">
            <v>17111608</v>
          </cell>
          <cell r="S1048">
            <v>17111608</v>
          </cell>
          <cell r="T1048">
            <v>17111608</v>
          </cell>
          <cell r="U1048">
            <v>17111608</v>
          </cell>
          <cell r="V1048">
            <v>17111608</v>
          </cell>
          <cell r="X1048">
            <v>188227688</v>
          </cell>
        </row>
        <row r="1049">
          <cell r="A1049">
            <v>73585</v>
          </cell>
          <cell r="B1049" t="str">
            <v>73585</v>
          </cell>
          <cell r="C1049" t="str">
            <v>TOLIMA </v>
          </cell>
          <cell r="D1049" t="str">
            <v>PURIFICACION</v>
          </cell>
          <cell r="E1049">
            <v>8907010774</v>
          </cell>
          <cell r="I1049">
            <v>417301872</v>
          </cell>
          <cell r="K1049">
            <v>417301872</v>
          </cell>
          <cell r="L1049">
            <v>34775156</v>
          </cell>
          <cell r="M1049">
            <v>139100624</v>
          </cell>
          <cell r="N1049">
            <v>4</v>
          </cell>
          <cell r="O1049">
            <v>173875780</v>
          </cell>
          <cell r="P1049">
            <v>34775156</v>
          </cell>
          <cell r="Q1049">
            <v>34775156</v>
          </cell>
          <cell r="R1049">
            <v>34775156</v>
          </cell>
          <cell r="S1049">
            <v>34775156</v>
          </cell>
          <cell r="T1049">
            <v>34775156</v>
          </cell>
          <cell r="U1049">
            <v>34775156</v>
          </cell>
          <cell r="V1049">
            <v>34775156</v>
          </cell>
          <cell r="X1049">
            <v>382526716</v>
          </cell>
        </row>
        <row r="1050">
          <cell r="A1050">
            <v>73616</v>
          </cell>
          <cell r="B1050" t="str">
            <v>73616</v>
          </cell>
          <cell r="C1050" t="str">
            <v>TOLIMA </v>
          </cell>
          <cell r="D1050" t="str">
            <v>RIOBLANCO</v>
          </cell>
          <cell r="E1050">
            <v>8907020407</v>
          </cell>
          <cell r="I1050">
            <v>757470752</v>
          </cell>
          <cell r="K1050">
            <v>757470752</v>
          </cell>
          <cell r="L1050">
            <v>63122563</v>
          </cell>
          <cell r="M1050">
            <v>252490252</v>
          </cell>
          <cell r="N1050">
            <v>4</v>
          </cell>
          <cell r="O1050">
            <v>315612815</v>
          </cell>
          <cell r="P1050">
            <v>63122563</v>
          </cell>
          <cell r="Q1050">
            <v>63122563</v>
          </cell>
          <cell r="R1050">
            <v>63122563</v>
          </cell>
          <cell r="S1050">
            <v>63122563</v>
          </cell>
          <cell r="T1050">
            <v>63122563</v>
          </cell>
          <cell r="U1050">
            <v>63122563</v>
          </cell>
          <cell r="V1050">
            <v>63122563</v>
          </cell>
          <cell r="X1050">
            <v>694348193</v>
          </cell>
        </row>
        <row r="1051">
          <cell r="A1051">
            <v>73622</v>
          </cell>
          <cell r="B1051" t="str">
            <v>73622</v>
          </cell>
          <cell r="C1051" t="str">
            <v>TOLIMA </v>
          </cell>
          <cell r="D1051" t="str">
            <v>RONCESVALLES</v>
          </cell>
          <cell r="E1051">
            <v>8907009118</v>
          </cell>
          <cell r="I1051">
            <v>125462344</v>
          </cell>
          <cell r="K1051">
            <v>125462344</v>
          </cell>
          <cell r="L1051">
            <v>10455195</v>
          </cell>
          <cell r="M1051">
            <v>41820780</v>
          </cell>
          <cell r="N1051">
            <v>4</v>
          </cell>
          <cell r="O1051">
            <v>52275975</v>
          </cell>
          <cell r="P1051">
            <v>10455195</v>
          </cell>
          <cell r="Q1051">
            <v>10455195</v>
          </cell>
          <cell r="R1051">
            <v>10455195</v>
          </cell>
          <cell r="S1051">
            <v>10455195</v>
          </cell>
          <cell r="T1051">
            <v>10455195</v>
          </cell>
          <cell r="U1051">
            <v>10455195</v>
          </cell>
          <cell r="V1051">
            <v>10455195</v>
          </cell>
          <cell r="X1051">
            <v>115007145</v>
          </cell>
        </row>
        <row r="1052">
          <cell r="A1052">
            <v>73624</v>
          </cell>
          <cell r="B1052" t="str">
            <v>73624</v>
          </cell>
          <cell r="C1052" t="str">
            <v>TOLIMA </v>
          </cell>
          <cell r="D1052" t="str">
            <v>ROVIRA</v>
          </cell>
          <cell r="E1052">
            <v>8001001389</v>
          </cell>
          <cell r="I1052">
            <v>664513936</v>
          </cell>
          <cell r="K1052">
            <v>664513936</v>
          </cell>
          <cell r="L1052">
            <v>55376161</v>
          </cell>
          <cell r="M1052">
            <v>221504644</v>
          </cell>
          <cell r="N1052">
            <v>4</v>
          </cell>
          <cell r="O1052">
            <v>276880805</v>
          </cell>
          <cell r="P1052">
            <v>55376161</v>
          </cell>
          <cell r="Q1052">
            <v>55376161</v>
          </cell>
          <cell r="R1052">
            <v>55376161</v>
          </cell>
          <cell r="S1052">
            <v>55376161</v>
          </cell>
          <cell r="T1052">
            <v>55376161</v>
          </cell>
          <cell r="U1052">
            <v>55376161</v>
          </cell>
          <cell r="V1052">
            <v>55376161</v>
          </cell>
          <cell r="X1052">
            <v>609137771</v>
          </cell>
        </row>
        <row r="1053">
          <cell r="A1053">
            <v>73671</v>
          </cell>
          <cell r="B1053" t="str">
            <v>73671</v>
          </cell>
          <cell r="C1053" t="str">
            <v>TOLIMA </v>
          </cell>
          <cell r="D1053" t="str">
            <v>SALDAÑA</v>
          </cell>
          <cell r="E1053">
            <v>8001001404</v>
          </cell>
          <cell r="I1053">
            <v>265139496</v>
          </cell>
          <cell r="K1053">
            <v>265139496</v>
          </cell>
          <cell r="L1053">
            <v>22094958</v>
          </cell>
          <cell r="M1053">
            <v>88379832</v>
          </cell>
          <cell r="N1053">
            <v>4</v>
          </cell>
          <cell r="O1053">
            <v>110474790</v>
          </cell>
          <cell r="P1053">
            <v>22094958</v>
          </cell>
          <cell r="Q1053">
            <v>22094958</v>
          </cell>
          <cell r="R1053">
            <v>22094958</v>
          </cell>
          <cell r="S1053">
            <v>22094958</v>
          </cell>
          <cell r="T1053">
            <v>22094958</v>
          </cell>
          <cell r="U1053">
            <v>22094958</v>
          </cell>
          <cell r="V1053">
            <v>22094958</v>
          </cell>
          <cell r="X1053">
            <v>243044538</v>
          </cell>
        </row>
        <row r="1054">
          <cell r="A1054">
            <v>73675</v>
          </cell>
          <cell r="B1054" t="str">
            <v>73675</v>
          </cell>
          <cell r="C1054" t="str">
            <v>TOLIMA </v>
          </cell>
          <cell r="D1054" t="str">
            <v>SAN ANTONIO</v>
          </cell>
          <cell r="E1054">
            <v>8001001411</v>
          </cell>
          <cell r="I1054">
            <v>395417904</v>
          </cell>
          <cell r="K1054">
            <v>395417904</v>
          </cell>
          <cell r="L1054">
            <v>32951492</v>
          </cell>
          <cell r="M1054">
            <v>131805968</v>
          </cell>
          <cell r="N1054">
            <v>4</v>
          </cell>
          <cell r="O1054">
            <v>164757460</v>
          </cell>
          <cell r="P1054">
            <v>32951492</v>
          </cell>
          <cell r="Q1054">
            <v>32951492</v>
          </cell>
          <cell r="R1054">
            <v>32951492</v>
          </cell>
          <cell r="S1054">
            <v>32951492</v>
          </cell>
          <cell r="T1054">
            <v>32951492</v>
          </cell>
          <cell r="U1054">
            <v>32951492</v>
          </cell>
          <cell r="V1054">
            <v>32951492</v>
          </cell>
          <cell r="X1054">
            <v>362466412</v>
          </cell>
        </row>
        <row r="1055">
          <cell r="A1055">
            <v>73678</v>
          </cell>
          <cell r="B1055" t="str">
            <v>73678</v>
          </cell>
          <cell r="C1055" t="str">
            <v>TOLIMA </v>
          </cell>
          <cell r="D1055" t="str">
            <v>SAN LUIS</v>
          </cell>
          <cell r="E1055">
            <v>8907008428</v>
          </cell>
          <cell r="I1055">
            <v>319103648</v>
          </cell>
          <cell r="K1055">
            <v>319103648</v>
          </cell>
          <cell r="L1055">
            <v>26591971</v>
          </cell>
          <cell r="M1055">
            <v>106367884</v>
          </cell>
          <cell r="N1055">
            <v>4</v>
          </cell>
          <cell r="O1055">
            <v>132959855</v>
          </cell>
          <cell r="P1055">
            <v>26591971</v>
          </cell>
          <cell r="Q1055">
            <v>26591971</v>
          </cell>
          <cell r="R1055">
            <v>26591971</v>
          </cell>
          <cell r="S1055">
            <v>26591971</v>
          </cell>
          <cell r="T1055">
            <v>26591971</v>
          </cell>
          <cell r="U1055">
            <v>26591971</v>
          </cell>
          <cell r="V1055">
            <v>26591971</v>
          </cell>
          <cell r="X1055">
            <v>292511681</v>
          </cell>
        </row>
        <row r="1056">
          <cell r="A1056">
            <v>73686</v>
          </cell>
          <cell r="B1056" t="str">
            <v>73686</v>
          </cell>
          <cell r="C1056" t="str">
            <v>TOLIMA </v>
          </cell>
          <cell r="D1056" t="str">
            <v>SANTA ISABEL</v>
          </cell>
          <cell r="E1056">
            <v>8900720441</v>
          </cell>
          <cell r="I1056">
            <v>119206166</v>
          </cell>
          <cell r="K1056">
            <v>119206166</v>
          </cell>
          <cell r="L1056">
            <v>9933847</v>
          </cell>
          <cell r="M1056">
            <v>39735388</v>
          </cell>
          <cell r="N1056">
            <v>4</v>
          </cell>
          <cell r="O1056">
            <v>49669235</v>
          </cell>
          <cell r="P1056">
            <v>9933847</v>
          </cell>
          <cell r="Q1056">
            <v>9933847</v>
          </cell>
          <cell r="R1056">
            <v>9933847</v>
          </cell>
          <cell r="S1056">
            <v>9933847</v>
          </cell>
          <cell r="T1056">
            <v>9933847</v>
          </cell>
          <cell r="U1056">
            <v>9933847</v>
          </cell>
          <cell r="V1056">
            <v>9933847</v>
          </cell>
          <cell r="X1056">
            <v>109272317</v>
          </cell>
        </row>
        <row r="1057">
          <cell r="A1057">
            <v>73770</v>
          </cell>
          <cell r="B1057" t="str">
            <v>73770</v>
          </cell>
          <cell r="C1057" t="str">
            <v>TOLIMA </v>
          </cell>
          <cell r="D1057" t="str">
            <v>SUAREZ</v>
          </cell>
          <cell r="E1057" t="str">
            <v>8907009780</v>
          </cell>
          <cell r="G1057" t="str">
            <v>No. 4091 del 16-noviembre-2016</v>
          </cell>
          <cell r="H1057" t="str">
            <v>Medida cautelar de suspension de giros </v>
          </cell>
          <cell r="I1057">
            <v>94758614</v>
          </cell>
          <cell r="K1057">
            <v>94758614</v>
          </cell>
          <cell r="L1057">
            <v>7896551</v>
          </cell>
          <cell r="M1057">
            <v>0</v>
          </cell>
          <cell r="N1057">
            <v>0</v>
          </cell>
          <cell r="O1057">
            <v>39482755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X1057">
            <v>0</v>
          </cell>
        </row>
        <row r="1058">
          <cell r="A1058">
            <v>73854</v>
          </cell>
          <cell r="B1058" t="str">
            <v>73854</v>
          </cell>
          <cell r="C1058" t="str">
            <v>TOLIMA </v>
          </cell>
          <cell r="D1058" t="str">
            <v>VALLE DE S.JUAN</v>
          </cell>
          <cell r="E1058">
            <v>8001001436</v>
          </cell>
          <cell r="I1058">
            <v>125855432</v>
          </cell>
          <cell r="K1058">
            <v>125855432</v>
          </cell>
          <cell r="L1058">
            <v>10487953</v>
          </cell>
          <cell r="M1058">
            <v>41951812</v>
          </cell>
          <cell r="N1058">
            <v>4</v>
          </cell>
          <cell r="O1058">
            <v>52439765</v>
          </cell>
          <cell r="P1058">
            <v>10487953</v>
          </cell>
          <cell r="Q1058">
            <v>10487953</v>
          </cell>
          <cell r="R1058">
            <v>10487953</v>
          </cell>
          <cell r="S1058">
            <v>10487953</v>
          </cell>
          <cell r="T1058">
            <v>10487953</v>
          </cell>
          <cell r="U1058">
            <v>10487953</v>
          </cell>
          <cell r="V1058">
            <v>10487953</v>
          </cell>
          <cell r="X1058">
            <v>115367483</v>
          </cell>
        </row>
        <row r="1059">
          <cell r="A1059">
            <v>73861</v>
          </cell>
          <cell r="B1059" t="str">
            <v>73861</v>
          </cell>
          <cell r="C1059" t="str">
            <v>TOLIMA </v>
          </cell>
          <cell r="D1059" t="str">
            <v>VENADILLO</v>
          </cell>
          <cell r="E1059">
            <v>8001001443</v>
          </cell>
          <cell r="I1059">
            <v>252364272</v>
          </cell>
          <cell r="K1059">
            <v>252364272</v>
          </cell>
          <cell r="L1059">
            <v>21030356</v>
          </cell>
          <cell r="M1059">
            <v>84121424</v>
          </cell>
          <cell r="N1059">
            <v>4</v>
          </cell>
          <cell r="O1059">
            <v>105151780</v>
          </cell>
          <cell r="P1059">
            <v>21030356</v>
          </cell>
          <cell r="Q1059">
            <v>21030356</v>
          </cell>
          <cell r="R1059">
            <v>21030356</v>
          </cell>
          <cell r="S1059">
            <v>21030356</v>
          </cell>
          <cell r="T1059">
            <v>21030356</v>
          </cell>
          <cell r="U1059">
            <v>21030356</v>
          </cell>
          <cell r="V1059">
            <v>21030356</v>
          </cell>
          <cell r="X1059">
            <v>231333916</v>
          </cell>
        </row>
        <row r="1060">
          <cell r="A1060">
            <v>73870</v>
          </cell>
          <cell r="B1060" t="str">
            <v>73870</v>
          </cell>
          <cell r="C1060" t="str">
            <v>TOLIMA </v>
          </cell>
          <cell r="D1060" t="str">
            <v>VILLA HERMOSA</v>
          </cell>
          <cell r="E1060">
            <v>8001001450</v>
          </cell>
          <cell r="I1060">
            <v>176034372</v>
          </cell>
          <cell r="K1060">
            <v>176034372</v>
          </cell>
          <cell r="L1060">
            <v>14669531</v>
          </cell>
          <cell r="M1060">
            <v>58678124</v>
          </cell>
          <cell r="N1060">
            <v>4</v>
          </cell>
          <cell r="O1060">
            <v>73347655</v>
          </cell>
          <cell r="P1060">
            <v>14669531</v>
          </cell>
          <cell r="Q1060">
            <v>14669531</v>
          </cell>
          <cell r="R1060">
            <v>14669531</v>
          </cell>
          <cell r="S1060">
            <v>14669531</v>
          </cell>
          <cell r="T1060">
            <v>14669531</v>
          </cell>
          <cell r="U1060">
            <v>14669531</v>
          </cell>
          <cell r="V1060">
            <v>14669531</v>
          </cell>
          <cell r="X1060">
            <v>161364841</v>
          </cell>
        </row>
        <row r="1061">
          <cell r="A1061">
            <v>73873</v>
          </cell>
          <cell r="B1061" t="str">
            <v>73873</v>
          </cell>
          <cell r="C1061" t="str">
            <v>TOLIMA </v>
          </cell>
          <cell r="D1061" t="str">
            <v>VILLARRICA</v>
          </cell>
          <cell r="E1061">
            <v>8001001475</v>
          </cell>
          <cell r="I1061">
            <v>92675540</v>
          </cell>
          <cell r="K1061">
            <v>92675540</v>
          </cell>
          <cell r="L1061">
            <v>7722962</v>
          </cell>
          <cell r="M1061">
            <v>30891848</v>
          </cell>
          <cell r="N1061">
            <v>4</v>
          </cell>
          <cell r="O1061">
            <v>38614810</v>
          </cell>
          <cell r="P1061">
            <v>7722962</v>
          </cell>
          <cell r="Q1061">
            <v>7722962</v>
          </cell>
          <cell r="R1061">
            <v>7722962</v>
          </cell>
          <cell r="S1061">
            <v>7722962</v>
          </cell>
          <cell r="T1061">
            <v>7722962</v>
          </cell>
          <cell r="U1061">
            <v>7722962</v>
          </cell>
          <cell r="V1061">
            <v>7722962</v>
          </cell>
          <cell r="X1061">
            <v>84952582</v>
          </cell>
        </row>
        <row r="1062">
          <cell r="A1062">
            <v>73001</v>
          </cell>
          <cell r="B1062" t="str">
            <v>73001</v>
          </cell>
          <cell r="C1062" t="str">
            <v>TOLIMA </v>
          </cell>
          <cell r="D1062" t="str">
            <v>IBAGUE</v>
          </cell>
          <cell r="E1062">
            <v>8001133897</v>
          </cell>
          <cell r="F1062" t="str">
            <v>CERTIFICADO</v>
          </cell>
          <cell r="I1062">
            <v>5892410752</v>
          </cell>
          <cell r="K1062">
            <v>5892410752</v>
          </cell>
          <cell r="L1062">
            <v>491034229</v>
          </cell>
          <cell r="M1062">
            <v>1473102687</v>
          </cell>
          <cell r="N1062">
            <v>3</v>
          </cell>
          <cell r="O1062">
            <v>2455171145</v>
          </cell>
          <cell r="P1062">
            <v>982068458</v>
          </cell>
          <cell r="Q1062">
            <v>491034229</v>
          </cell>
          <cell r="R1062">
            <v>491034229</v>
          </cell>
          <cell r="S1062">
            <v>491034229</v>
          </cell>
          <cell r="T1062">
            <v>491034229</v>
          </cell>
          <cell r="U1062">
            <v>491034229</v>
          </cell>
          <cell r="V1062">
            <v>491034229</v>
          </cell>
          <cell r="X1062">
            <v>5401376519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ALCALA</v>
          </cell>
          <cell r="E1063" t="str">
            <v>8919010790</v>
          </cell>
          <cell r="I1063">
            <v>228847050</v>
          </cell>
          <cell r="K1063">
            <v>228847050</v>
          </cell>
          <cell r="L1063">
            <v>19070588</v>
          </cell>
          <cell r="M1063">
            <v>76282352</v>
          </cell>
          <cell r="N1063">
            <v>4</v>
          </cell>
          <cell r="O1063">
            <v>95352940</v>
          </cell>
          <cell r="P1063">
            <v>19070588</v>
          </cell>
          <cell r="Q1063">
            <v>19070588</v>
          </cell>
          <cell r="R1063">
            <v>19070588</v>
          </cell>
          <cell r="S1063">
            <v>19070588</v>
          </cell>
          <cell r="T1063">
            <v>19070588</v>
          </cell>
          <cell r="U1063">
            <v>19070588</v>
          </cell>
          <cell r="V1063">
            <v>19070588</v>
          </cell>
          <cell r="X1063">
            <v>209776468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ANDALUCIA</v>
          </cell>
          <cell r="E1064">
            <v>8919004434</v>
          </cell>
          <cell r="I1064">
            <v>286453113</v>
          </cell>
          <cell r="K1064">
            <v>286453113</v>
          </cell>
          <cell r="L1064">
            <v>23871093</v>
          </cell>
          <cell r="M1064">
            <v>95484372</v>
          </cell>
          <cell r="N1064">
            <v>4</v>
          </cell>
          <cell r="O1064">
            <v>119355465</v>
          </cell>
          <cell r="P1064">
            <v>23871093</v>
          </cell>
          <cell r="Q1064">
            <v>23871093</v>
          </cell>
          <cell r="R1064">
            <v>23871093</v>
          </cell>
          <cell r="S1064">
            <v>23871093</v>
          </cell>
          <cell r="T1064">
            <v>23871093</v>
          </cell>
          <cell r="U1064">
            <v>23871093</v>
          </cell>
          <cell r="V1064">
            <v>23871093</v>
          </cell>
          <cell r="X1064">
            <v>262582023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ANSERMANUEVO</v>
          </cell>
          <cell r="E1065">
            <v>8001005328</v>
          </cell>
          <cell r="I1065">
            <v>261721536</v>
          </cell>
          <cell r="K1065">
            <v>261721536</v>
          </cell>
          <cell r="L1065">
            <v>21810128</v>
          </cell>
          <cell r="M1065">
            <v>87240512</v>
          </cell>
          <cell r="N1065">
            <v>4</v>
          </cell>
          <cell r="O1065">
            <v>109050640</v>
          </cell>
          <cell r="P1065">
            <v>21810128</v>
          </cell>
          <cell r="Q1065">
            <v>21810128</v>
          </cell>
          <cell r="R1065">
            <v>21810128</v>
          </cell>
          <cell r="S1065">
            <v>21810128</v>
          </cell>
          <cell r="T1065">
            <v>21810128</v>
          </cell>
          <cell r="U1065">
            <v>21810128</v>
          </cell>
          <cell r="V1065">
            <v>21810128</v>
          </cell>
          <cell r="X1065">
            <v>239911408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ARGELIA</v>
          </cell>
          <cell r="E1066">
            <v>8919010199</v>
          </cell>
          <cell r="I1066">
            <v>93335193</v>
          </cell>
          <cell r="K1066">
            <v>93335193</v>
          </cell>
          <cell r="L1066">
            <v>7777933</v>
          </cell>
          <cell r="M1066">
            <v>31111732</v>
          </cell>
          <cell r="N1066">
            <v>4</v>
          </cell>
          <cell r="O1066">
            <v>38889665</v>
          </cell>
          <cell r="P1066">
            <v>7777933</v>
          </cell>
          <cell r="Q1066">
            <v>7777933</v>
          </cell>
          <cell r="R1066">
            <v>7777933</v>
          </cell>
          <cell r="S1066">
            <v>7777933</v>
          </cell>
          <cell r="T1066">
            <v>7777933</v>
          </cell>
          <cell r="U1066">
            <v>7777933</v>
          </cell>
          <cell r="V1066">
            <v>7777933</v>
          </cell>
          <cell r="X1066">
            <v>85557263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BOLIVAR</v>
          </cell>
          <cell r="E1067">
            <v>8919009451</v>
          </cell>
          <cell r="I1067">
            <v>256426000</v>
          </cell>
          <cell r="K1067">
            <v>256426000</v>
          </cell>
          <cell r="L1067">
            <v>21368833</v>
          </cell>
          <cell r="M1067">
            <v>85475332</v>
          </cell>
          <cell r="N1067">
            <v>4</v>
          </cell>
          <cell r="O1067">
            <v>106844165</v>
          </cell>
          <cell r="P1067">
            <v>21368833</v>
          </cell>
          <cell r="Q1067">
            <v>21368833</v>
          </cell>
          <cell r="R1067">
            <v>21368833</v>
          </cell>
          <cell r="S1067">
            <v>21368833</v>
          </cell>
          <cell r="T1067">
            <v>21368833</v>
          </cell>
          <cell r="U1067">
            <v>21368833</v>
          </cell>
          <cell r="V1067">
            <v>21368833</v>
          </cell>
          <cell r="X1067">
            <v>235057163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BUGALAGRANDE</v>
          </cell>
          <cell r="E1068">
            <v>8919003531</v>
          </cell>
          <cell r="I1068">
            <v>332429088</v>
          </cell>
          <cell r="K1068">
            <v>332429088</v>
          </cell>
          <cell r="L1068">
            <v>27702424</v>
          </cell>
          <cell r="M1068">
            <v>110809696</v>
          </cell>
          <cell r="N1068">
            <v>4</v>
          </cell>
          <cell r="O1068">
            <v>138512120</v>
          </cell>
          <cell r="P1068">
            <v>27702424</v>
          </cell>
          <cell r="Q1068">
            <v>27702424</v>
          </cell>
          <cell r="R1068">
            <v>27702424</v>
          </cell>
          <cell r="S1068">
            <v>27702424</v>
          </cell>
          <cell r="T1068">
            <v>27702424</v>
          </cell>
          <cell r="U1068">
            <v>27702424</v>
          </cell>
          <cell r="V1068">
            <v>27702424</v>
          </cell>
          <cell r="X1068">
            <v>304726664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CAICEDONIA</v>
          </cell>
          <cell r="E1069">
            <v>8919006606</v>
          </cell>
          <cell r="I1069">
            <v>441085860</v>
          </cell>
          <cell r="K1069">
            <v>441085860</v>
          </cell>
          <cell r="L1069">
            <v>36757155</v>
          </cell>
          <cell r="M1069">
            <v>147028620</v>
          </cell>
          <cell r="N1069">
            <v>4</v>
          </cell>
          <cell r="O1069">
            <v>183785775</v>
          </cell>
          <cell r="P1069">
            <v>36757155</v>
          </cell>
          <cell r="Q1069">
            <v>36757155</v>
          </cell>
          <cell r="R1069">
            <v>36757155</v>
          </cell>
          <cell r="S1069">
            <v>36757155</v>
          </cell>
          <cell r="T1069">
            <v>36757155</v>
          </cell>
          <cell r="U1069">
            <v>36757155</v>
          </cell>
          <cell r="V1069">
            <v>36757155</v>
          </cell>
          <cell r="X1069">
            <v>404328705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CALIMA EL DARIEN</v>
          </cell>
          <cell r="E1070">
            <v>8903096118</v>
          </cell>
          <cell r="G1070" t="str">
            <v>No. 4091 del 16-noviembre-2016</v>
          </cell>
          <cell r="H1070" t="str">
            <v>Medida cautelar de suspension de giros </v>
          </cell>
          <cell r="I1070">
            <v>246512682</v>
          </cell>
          <cell r="K1070">
            <v>246512682</v>
          </cell>
          <cell r="L1070">
            <v>20542724</v>
          </cell>
          <cell r="M1070">
            <v>0</v>
          </cell>
          <cell r="N1070">
            <v>0</v>
          </cell>
          <cell r="O1070">
            <v>102713620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X1070">
            <v>0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CANDELARIA</v>
          </cell>
          <cell r="E1071">
            <v>8913800381</v>
          </cell>
          <cell r="I1071">
            <v>865005617</v>
          </cell>
          <cell r="K1071">
            <v>865005617</v>
          </cell>
          <cell r="L1071">
            <v>72083801</v>
          </cell>
          <cell r="M1071">
            <v>288335204</v>
          </cell>
          <cell r="N1071">
            <v>4</v>
          </cell>
          <cell r="O1071">
            <v>360419005</v>
          </cell>
          <cell r="P1071">
            <v>72083801</v>
          </cell>
          <cell r="Q1071">
            <v>72083801</v>
          </cell>
          <cell r="R1071">
            <v>72083801</v>
          </cell>
          <cell r="S1071">
            <v>72083801</v>
          </cell>
          <cell r="T1071">
            <v>72083801</v>
          </cell>
          <cell r="U1071">
            <v>72083801</v>
          </cell>
          <cell r="V1071">
            <v>72083801</v>
          </cell>
          <cell r="X1071">
            <v>792921811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DAGUA</v>
          </cell>
          <cell r="E1072">
            <v>8001005145</v>
          </cell>
          <cell r="I1072">
            <v>542871424</v>
          </cell>
          <cell r="K1072">
            <v>542871424</v>
          </cell>
          <cell r="L1072">
            <v>45239285</v>
          </cell>
          <cell r="M1072">
            <v>180957140</v>
          </cell>
          <cell r="N1072">
            <v>4</v>
          </cell>
          <cell r="O1072">
            <v>226196425</v>
          </cell>
          <cell r="P1072">
            <v>45239285</v>
          </cell>
          <cell r="Q1072">
            <v>45239285</v>
          </cell>
          <cell r="R1072">
            <v>45239285</v>
          </cell>
          <cell r="S1072">
            <v>45239285</v>
          </cell>
          <cell r="T1072">
            <v>45239285</v>
          </cell>
          <cell r="U1072">
            <v>45239285</v>
          </cell>
          <cell r="V1072">
            <v>45239285</v>
          </cell>
          <cell r="X1072">
            <v>497632135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EL AGUILA</v>
          </cell>
          <cell r="E1073">
            <v>8001005184</v>
          </cell>
          <cell r="I1073">
            <v>162523160</v>
          </cell>
          <cell r="K1073">
            <v>162523160</v>
          </cell>
          <cell r="L1073">
            <v>13543597</v>
          </cell>
          <cell r="M1073">
            <v>54174388</v>
          </cell>
          <cell r="N1073">
            <v>4</v>
          </cell>
          <cell r="O1073">
            <v>67717985</v>
          </cell>
          <cell r="P1073">
            <v>13543597</v>
          </cell>
          <cell r="Q1073">
            <v>13543597</v>
          </cell>
          <cell r="R1073">
            <v>13543597</v>
          </cell>
          <cell r="S1073">
            <v>13543597</v>
          </cell>
          <cell r="T1073">
            <v>13543597</v>
          </cell>
          <cell r="U1073">
            <v>13543597</v>
          </cell>
          <cell r="V1073">
            <v>13543597</v>
          </cell>
          <cell r="X1073">
            <v>148979567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EL CAIRO</v>
          </cell>
          <cell r="E1074" t="str">
            <v>8001005152</v>
          </cell>
          <cell r="I1074">
            <v>121816910</v>
          </cell>
          <cell r="K1074">
            <v>121816910</v>
          </cell>
          <cell r="L1074">
            <v>10151409</v>
          </cell>
          <cell r="M1074">
            <v>40605636</v>
          </cell>
          <cell r="N1074">
            <v>4</v>
          </cell>
          <cell r="O1074">
            <v>50757045</v>
          </cell>
          <cell r="P1074">
            <v>10151409</v>
          </cell>
          <cell r="Q1074">
            <v>10151409</v>
          </cell>
          <cell r="R1074">
            <v>10151409</v>
          </cell>
          <cell r="S1074">
            <v>10151409</v>
          </cell>
          <cell r="T1074">
            <v>10151409</v>
          </cell>
          <cell r="U1074">
            <v>10151409</v>
          </cell>
          <cell r="V1074">
            <v>10151409</v>
          </cell>
          <cell r="X1074">
            <v>111665499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EL CERRITO</v>
          </cell>
          <cell r="E1075">
            <v>8001005335</v>
          </cell>
          <cell r="I1075">
            <v>635158364</v>
          </cell>
          <cell r="K1075">
            <v>635158364</v>
          </cell>
          <cell r="L1075">
            <v>52929864</v>
          </cell>
          <cell r="M1075">
            <v>211719456</v>
          </cell>
          <cell r="N1075">
            <v>4</v>
          </cell>
          <cell r="O1075">
            <v>264649320</v>
          </cell>
          <cell r="P1075">
            <v>52929864</v>
          </cell>
          <cell r="Q1075">
            <v>52929864</v>
          </cell>
          <cell r="R1075">
            <v>52929864</v>
          </cell>
          <cell r="S1075">
            <v>52929864</v>
          </cell>
          <cell r="T1075">
            <v>52929864</v>
          </cell>
          <cell r="U1075">
            <v>52929864</v>
          </cell>
          <cell r="V1075">
            <v>52929864</v>
          </cell>
          <cell r="X1075">
            <v>582228504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EL DOVIO</v>
          </cell>
          <cell r="E1076" t="str">
            <v>8919012235</v>
          </cell>
          <cell r="I1076">
            <v>227294449</v>
          </cell>
          <cell r="K1076">
            <v>227294449</v>
          </cell>
          <cell r="L1076">
            <v>18941204</v>
          </cell>
          <cell r="M1076">
            <v>75764816</v>
          </cell>
          <cell r="N1076">
            <v>4</v>
          </cell>
          <cell r="O1076">
            <v>94706020</v>
          </cell>
          <cell r="P1076">
            <v>18941204</v>
          </cell>
          <cell r="Q1076">
            <v>18941204</v>
          </cell>
          <cell r="R1076">
            <v>18941204</v>
          </cell>
          <cell r="S1076">
            <v>18941204</v>
          </cell>
          <cell r="T1076">
            <v>18941204</v>
          </cell>
          <cell r="U1076">
            <v>18941204</v>
          </cell>
          <cell r="V1076">
            <v>18941204</v>
          </cell>
          <cell r="X1076">
            <v>208353244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FLORIDA</v>
          </cell>
          <cell r="E1077">
            <v>8001005191</v>
          </cell>
          <cell r="I1077">
            <v>863277952</v>
          </cell>
          <cell r="K1077">
            <v>863277952</v>
          </cell>
          <cell r="L1077">
            <v>71939829</v>
          </cell>
          <cell r="M1077">
            <v>287759316</v>
          </cell>
          <cell r="N1077">
            <v>4</v>
          </cell>
          <cell r="O1077">
            <v>359699145</v>
          </cell>
          <cell r="P1077">
            <v>71939829</v>
          </cell>
          <cell r="Q1077">
            <v>71939829</v>
          </cell>
          <cell r="R1077">
            <v>71939829</v>
          </cell>
          <cell r="S1077">
            <v>71939829</v>
          </cell>
          <cell r="T1077">
            <v>71939829</v>
          </cell>
          <cell r="U1077">
            <v>71939829</v>
          </cell>
          <cell r="V1077">
            <v>71939829</v>
          </cell>
          <cell r="X1077">
            <v>791338119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GINEBRA</v>
          </cell>
          <cell r="E1078" t="str">
            <v>8001005201</v>
          </cell>
          <cell r="I1078">
            <v>254181952</v>
          </cell>
          <cell r="K1078">
            <v>254181952</v>
          </cell>
          <cell r="L1078">
            <v>21181829</v>
          </cell>
          <cell r="M1078">
            <v>84727316</v>
          </cell>
          <cell r="N1078">
            <v>4</v>
          </cell>
          <cell r="O1078">
            <v>105909145</v>
          </cell>
          <cell r="P1078">
            <v>21181829</v>
          </cell>
          <cell r="Q1078">
            <v>21181829</v>
          </cell>
          <cell r="R1078">
            <v>21181829</v>
          </cell>
          <cell r="S1078">
            <v>21181829</v>
          </cell>
          <cell r="T1078">
            <v>21181829</v>
          </cell>
          <cell r="U1078">
            <v>21181829</v>
          </cell>
          <cell r="V1078">
            <v>21181829</v>
          </cell>
          <cell r="X1078">
            <v>233000119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GUACARI</v>
          </cell>
          <cell r="E1079" t="str">
            <v>8913800897</v>
          </cell>
          <cell r="I1079">
            <v>486703600</v>
          </cell>
          <cell r="K1079">
            <v>486703600</v>
          </cell>
          <cell r="L1079">
            <v>40558633</v>
          </cell>
          <cell r="M1079">
            <v>162234532</v>
          </cell>
          <cell r="N1079">
            <v>4</v>
          </cell>
          <cell r="O1079">
            <v>202793165</v>
          </cell>
          <cell r="P1079">
            <v>40558633</v>
          </cell>
          <cell r="Q1079">
            <v>40558633</v>
          </cell>
          <cell r="R1079">
            <v>40558633</v>
          </cell>
          <cell r="S1079">
            <v>40558633</v>
          </cell>
          <cell r="T1079">
            <v>40558633</v>
          </cell>
          <cell r="U1079">
            <v>40558633</v>
          </cell>
          <cell r="V1079">
            <v>40558633</v>
          </cell>
          <cell r="X1079">
            <v>446144963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LA CUMBRE</v>
          </cell>
          <cell r="E1080">
            <v>8001005217</v>
          </cell>
          <cell r="I1080">
            <v>190062136</v>
          </cell>
          <cell r="K1080">
            <v>190062136</v>
          </cell>
          <cell r="L1080">
            <v>15838511</v>
          </cell>
          <cell r="M1080">
            <v>63354044</v>
          </cell>
          <cell r="N1080">
            <v>4</v>
          </cell>
          <cell r="O1080">
            <v>79192555</v>
          </cell>
          <cell r="P1080">
            <v>15838511</v>
          </cell>
          <cell r="Q1080">
            <v>15838511</v>
          </cell>
          <cell r="R1080">
            <v>15838511</v>
          </cell>
          <cell r="S1080">
            <v>15838511</v>
          </cell>
          <cell r="T1080">
            <v>15838511</v>
          </cell>
          <cell r="U1080">
            <v>15838511</v>
          </cell>
          <cell r="V1080">
            <v>15838511</v>
          </cell>
          <cell r="X1080">
            <v>174223621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LA UNION</v>
          </cell>
          <cell r="E1081">
            <v>8919011093</v>
          </cell>
          <cell r="I1081">
            <v>457716903</v>
          </cell>
          <cell r="K1081">
            <v>457716903</v>
          </cell>
          <cell r="L1081">
            <v>38143075</v>
          </cell>
          <cell r="M1081">
            <v>152572300</v>
          </cell>
          <cell r="N1081">
            <v>4</v>
          </cell>
          <cell r="O1081">
            <v>190715375</v>
          </cell>
          <cell r="P1081">
            <v>38143075</v>
          </cell>
          <cell r="Q1081">
            <v>38143075</v>
          </cell>
          <cell r="R1081">
            <v>38143075</v>
          </cell>
          <cell r="S1081">
            <v>38143075</v>
          </cell>
          <cell r="T1081">
            <v>38143075</v>
          </cell>
          <cell r="U1081">
            <v>38143075</v>
          </cell>
          <cell r="V1081">
            <v>38143075</v>
          </cell>
          <cell r="X1081">
            <v>419573825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LA VICTORIA</v>
          </cell>
          <cell r="E1082">
            <v>8001005249</v>
          </cell>
          <cell r="I1082">
            <v>223287365</v>
          </cell>
          <cell r="K1082">
            <v>223287365</v>
          </cell>
          <cell r="L1082">
            <v>18607280</v>
          </cell>
          <cell r="M1082">
            <v>74429120</v>
          </cell>
          <cell r="N1082">
            <v>4</v>
          </cell>
          <cell r="O1082">
            <v>93036400</v>
          </cell>
          <cell r="P1082">
            <v>18607280</v>
          </cell>
          <cell r="Q1082">
            <v>18607280</v>
          </cell>
          <cell r="R1082">
            <v>18607280</v>
          </cell>
          <cell r="S1082">
            <v>18607280</v>
          </cell>
          <cell r="T1082">
            <v>18607280</v>
          </cell>
          <cell r="U1082">
            <v>18607280</v>
          </cell>
          <cell r="V1082">
            <v>18607280</v>
          </cell>
          <cell r="X1082">
            <v>204680080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OBANDO</v>
          </cell>
          <cell r="E1083">
            <v>8919009023</v>
          </cell>
          <cell r="I1083">
            <v>210114465</v>
          </cell>
          <cell r="K1083">
            <v>210114465</v>
          </cell>
          <cell r="L1083">
            <v>17509539</v>
          </cell>
          <cell r="M1083">
            <v>70038156</v>
          </cell>
          <cell r="N1083">
            <v>4</v>
          </cell>
          <cell r="O1083">
            <v>87547695</v>
          </cell>
          <cell r="P1083">
            <v>17509539</v>
          </cell>
          <cell r="Q1083">
            <v>17509539</v>
          </cell>
          <cell r="R1083">
            <v>17509539</v>
          </cell>
          <cell r="S1083">
            <v>17509539</v>
          </cell>
          <cell r="T1083">
            <v>17509539</v>
          </cell>
          <cell r="U1083">
            <v>17509539</v>
          </cell>
          <cell r="V1083">
            <v>17509539</v>
          </cell>
          <cell r="X1083">
            <v>192604929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PRADERA</v>
          </cell>
          <cell r="E1084">
            <v>8913801150</v>
          </cell>
          <cell r="I1084">
            <v>747084753</v>
          </cell>
          <cell r="K1084">
            <v>747084753</v>
          </cell>
          <cell r="L1084">
            <v>62257063</v>
          </cell>
          <cell r="M1084">
            <v>249028252</v>
          </cell>
          <cell r="N1084">
            <v>4</v>
          </cell>
          <cell r="O1084">
            <v>311285315</v>
          </cell>
          <cell r="P1084">
            <v>62257063</v>
          </cell>
          <cell r="Q1084">
            <v>62257063</v>
          </cell>
          <cell r="R1084">
            <v>62257063</v>
          </cell>
          <cell r="S1084">
            <v>62257063</v>
          </cell>
          <cell r="T1084">
            <v>62257063</v>
          </cell>
          <cell r="U1084">
            <v>62257063</v>
          </cell>
          <cell r="V1084">
            <v>62257063</v>
          </cell>
          <cell r="X1084">
            <v>684827693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RESTREPO</v>
          </cell>
          <cell r="E1085" t="str">
            <v>8919021912</v>
          </cell>
          <cell r="I1085">
            <v>289177760</v>
          </cell>
          <cell r="K1085">
            <v>289177760</v>
          </cell>
          <cell r="L1085">
            <v>24098147</v>
          </cell>
          <cell r="M1085">
            <v>96392588</v>
          </cell>
          <cell r="N1085">
            <v>4</v>
          </cell>
          <cell r="O1085">
            <v>120490735</v>
          </cell>
          <cell r="P1085">
            <v>24098147</v>
          </cell>
          <cell r="Q1085">
            <v>24098147</v>
          </cell>
          <cell r="R1085">
            <v>24098147</v>
          </cell>
          <cell r="S1085">
            <v>24098147</v>
          </cell>
          <cell r="T1085">
            <v>24098147</v>
          </cell>
          <cell r="U1085">
            <v>24098147</v>
          </cell>
          <cell r="V1085">
            <v>24098147</v>
          </cell>
          <cell r="X1085">
            <v>265079617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RIOFRIO</v>
          </cell>
          <cell r="E1086">
            <v>8919003579</v>
          </cell>
          <cell r="I1086">
            <v>274660648</v>
          </cell>
          <cell r="K1086">
            <v>274660648</v>
          </cell>
          <cell r="L1086">
            <v>22888387</v>
          </cell>
          <cell r="M1086">
            <v>91553548</v>
          </cell>
          <cell r="N1086">
            <v>4</v>
          </cell>
          <cell r="O1086">
            <v>114441935</v>
          </cell>
          <cell r="P1086">
            <v>22888387</v>
          </cell>
          <cell r="Q1086">
            <v>22888387</v>
          </cell>
          <cell r="R1086">
            <v>22888387</v>
          </cell>
          <cell r="S1086">
            <v>22888387</v>
          </cell>
          <cell r="T1086">
            <v>22888387</v>
          </cell>
          <cell r="U1086">
            <v>22888387</v>
          </cell>
          <cell r="V1086">
            <v>22888387</v>
          </cell>
          <cell r="X1086">
            <v>251772257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ROLDANILLO</v>
          </cell>
          <cell r="E1087">
            <v>8919002896</v>
          </cell>
          <cell r="I1087">
            <v>534984343</v>
          </cell>
          <cell r="K1087">
            <v>534984343</v>
          </cell>
          <cell r="L1087">
            <v>44582029</v>
          </cell>
          <cell r="M1087">
            <v>178328116</v>
          </cell>
          <cell r="N1087">
            <v>4</v>
          </cell>
          <cell r="O1087">
            <v>222910145</v>
          </cell>
          <cell r="P1087">
            <v>44582029</v>
          </cell>
          <cell r="Q1087">
            <v>44582029</v>
          </cell>
          <cell r="R1087">
            <v>44582029</v>
          </cell>
          <cell r="S1087">
            <v>44582029</v>
          </cell>
          <cell r="T1087">
            <v>44582029</v>
          </cell>
          <cell r="U1087">
            <v>44582029</v>
          </cell>
          <cell r="V1087">
            <v>44582029</v>
          </cell>
          <cell r="X1087">
            <v>490402319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SAN PEDRO</v>
          </cell>
          <cell r="E1088" t="str">
            <v>8001005263</v>
          </cell>
          <cell r="I1088">
            <v>242414841</v>
          </cell>
          <cell r="K1088">
            <v>242414841</v>
          </cell>
          <cell r="L1088">
            <v>20201237</v>
          </cell>
          <cell r="M1088">
            <v>80804948</v>
          </cell>
          <cell r="N1088">
            <v>4</v>
          </cell>
          <cell r="O1088">
            <v>101006185</v>
          </cell>
          <cell r="P1088">
            <v>20201237</v>
          </cell>
          <cell r="Q1088">
            <v>20201237</v>
          </cell>
          <cell r="R1088">
            <v>20201237</v>
          </cell>
          <cell r="S1088">
            <v>20201237</v>
          </cell>
          <cell r="T1088">
            <v>20201237</v>
          </cell>
          <cell r="U1088">
            <v>20201237</v>
          </cell>
          <cell r="V1088">
            <v>20201237</v>
          </cell>
          <cell r="X1088">
            <v>222213607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SEVILLA</v>
          </cell>
          <cell r="E1089">
            <v>8001005270</v>
          </cell>
          <cell r="I1089">
            <v>677017224</v>
          </cell>
          <cell r="K1089">
            <v>677017224</v>
          </cell>
          <cell r="L1089">
            <v>56418102</v>
          </cell>
          <cell r="M1089">
            <v>225672408</v>
          </cell>
          <cell r="N1089">
            <v>4</v>
          </cell>
          <cell r="O1089">
            <v>282090510</v>
          </cell>
          <cell r="P1089">
            <v>56418102</v>
          </cell>
          <cell r="Q1089">
            <v>56418102</v>
          </cell>
          <cell r="R1089">
            <v>56418102</v>
          </cell>
          <cell r="S1089">
            <v>56418102</v>
          </cell>
          <cell r="T1089">
            <v>56418102</v>
          </cell>
          <cell r="U1089">
            <v>56418102</v>
          </cell>
          <cell r="V1089">
            <v>56418102</v>
          </cell>
          <cell r="X1089">
            <v>620599122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TORO</v>
          </cell>
          <cell r="E1090" t="str">
            <v>8919009854</v>
          </cell>
          <cell r="I1090">
            <v>266217370</v>
          </cell>
          <cell r="K1090">
            <v>266217370</v>
          </cell>
          <cell r="L1090">
            <v>22184781</v>
          </cell>
          <cell r="M1090">
            <v>88739124</v>
          </cell>
          <cell r="N1090">
            <v>4</v>
          </cell>
          <cell r="O1090">
            <v>110923905</v>
          </cell>
          <cell r="P1090">
            <v>22184781</v>
          </cell>
          <cell r="Q1090">
            <v>22184781</v>
          </cell>
          <cell r="R1090">
            <v>22184781</v>
          </cell>
          <cell r="S1090">
            <v>22184781</v>
          </cell>
          <cell r="T1090">
            <v>22184781</v>
          </cell>
          <cell r="U1090">
            <v>22184781</v>
          </cell>
          <cell r="V1090">
            <v>22184781</v>
          </cell>
          <cell r="X1090">
            <v>244032591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TRUJILLO</v>
          </cell>
          <cell r="E1091">
            <v>8919007643</v>
          </cell>
          <cell r="I1091">
            <v>275171081</v>
          </cell>
          <cell r="K1091">
            <v>275171081</v>
          </cell>
          <cell r="L1091">
            <v>22930923</v>
          </cell>
          <cell r="M1091">
            <v>91723692</v>
          </cell>
          <cell r="N1091">
            <v>4</v>
          </cell>
          <cell r="O1091">
            <v>114654615</v>
          </cell>
          <cell r="P1091">
            <v>22930923</v>
          </cell>
          <cell r="Q1091">
            <v>22930923</v>
          </cell>
          <cell r="R1091">
            <v>22930923</v>
          </cell>
          <cell r="S1091">
            <v>22930923</v>
          </cell>
          <cell r="T1091">
            <v>22930923</v>
          </cell>
          <cell r="U1091">
            <v>22930923</v>
          </cell>
          <cell r="V1091">
            <v>22930923</v>
          </cell>
          <cell r="X1091">
            <v>252240153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ULLOA</v>
          </cell>
          <cell r="E1092">
            <v>8001005295</v>
          </cell>
          <cell r="I1092">
            <v>76637841</v>
          </cell>
          <cell r="K1092">
            <v>76637841</v>
          </cell>
          <cell r="L1092">
            <v>6386487</v>
          </cell>
          <cell r="M1092">
            <v>25545948</v>
          </cell>
          <cell r="N1092">
            <v>4</v>
          </cell>
          <cell r="O1092">
            <v>31932435</v>
          </cell>
          <cell r="P1092">
            <v>6386487</v>
          </cell>
          <cell r="Q1092">
            <v>6386487</v>
          </cell>
          <cell r="R1092">
            <v>6386487</v>
          </cell>
          <cell r="S1092">
            <v>6386487</v>
          </cell>
          <cell r="T1092">
            <v>6386487</v>
          </cell>
          <cell r="U1092">
            <v>6386487</v>
          </cell>
          <cell r="V1092">
            <v>6386487</v>
          </cell>
          <cell r="X1092">
            <v>70251357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VERSALLES</v>
          </cell>
          <cell r="E1093">
            <v>8919011552</v>
          </cell>
          <cell r="I1093">
            <v>119620220</v>
          </cell>
          <cell r="K1093">
            <v>119620220</v>
          </cell>
          <cell r="L1093">
            <v>9968352</v>
          </cell>
          <cell r="M1093">
            <v>39873408</v>
          </cell>
          <cell r="N1093">
            <v>4</v>
          </cell>
          <cell r="O1093">
            <v>49841760</v>
          </cell>
          <cell r="P1093">
            <v>9968352</v>
          </cell>
          <cell r="Q1093">
            <v>9968352</v>
          </cell>
          <cell r="R1093">
            <v>9968352</v>
          </cell>
          <cell r="S1093">
            <v>9968352</v>
          </cell>
          <cell r="T1093">
            <v>9968352</v>
          </cell>
          <cell r="U1093">
            <v>9968352</v>
          </cell>
          <cell r="V1093">
            <v>9968352</v>
          </cell>
          <cell r="X1093">
            <v>109651872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VIJES</v>
          </cell>
          <cell r="E1094">
            <v>8002430227</v>
          </cell>
          <cell r="I1094">
            <v>146830688</v>
          </cell>
          <cell r="K1094">
            <v>146830688</v>
          </cell>
          <cell r="L1094">
            <v>12235891</v>
          </cell>
          <cell r="M1094">
            <v>48943564</v>
          </cell>
          <cell r="N1094">
            <v>4</v>
          </cell>
          <cell r="O1094">
            <v>61179455</v>
          </cell>
          <cell r="P1094">
            <v>12235891</v>
          </cell>
          <cell r="Q1094">
            <v>12235891</v>
          </cell>
          <cell r="R1094">
            <v>12235891</v>
          </cell>
          <cell r="S1094">
            <v>12235891</v>
          </cell>
          <cell r="T1094">
            <v>12235891</v>
          </cell>
          <cell r="U1094">
            <v>12235891</v>
          </cell>
          <cell r="V1094">
            <v>12235891</v>
          </cell>
          <cell r="X1094">
            <v>134594801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YOTOCO</v>
          </cell>
          <cell r="E1095">
            <v>8001005310</v>
          </cell>
          <cell r="I1095">
            <v>265419868</v>
          </cell>
          <cell r="K1095">
            <v>265419868</v>
          </cell>
          <cell r="L1095">
            <v>22118322</v>
          </cell>
          <cell r="M1095">
            <v>88473288</v>
          </cell>
          <cell r="N1095">
            <v>4</v>
          </cell>
          <cell r="O1095">
            <v>110591610</v>
          </cell>
          <cell r="P1095">
            <v>22118322</v>
          </cell>
          <cell r="Q1095">
            <v>22118322</v>
          </cell>
          <cell r="R1095">
            <v>22118322</v>
          </cell>
          <cell r="S1095">
            <v>22118322</v>
          </cell>
          <cell r="T1095">
            <v>22118322</v>
          </cell>
          <cell r="U1095">
            <v>22118322</v>
          </cell>
          <cell r="V1095">
            <v>22118322</v>
          </cell>
          <cell r="X1095">
            <v>243301542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ZARZAL</v>
          </cell>
          <cell r="E1096">
            <v>8919006240</v>
          </cell>
          <cell r="I1096">
            <v>574498369</v>
          </cell>
          <cell r="K1096">
            <v>574498369</v>
          </cell>
          <cell r="L1096">
            <v>47874864</v>
          </cell>
          <cell r="M1096">
            <v>191499456</v>
          </cell>
          <cell r="N1096">
            <v>4</v>
          </cell>
          <cell r="O1096">
            <v>239374320</v>
          </cell>
          <cell r="P1096">
            <v>47874864</v>
          </cell>
          <cell r="Q1096">
            <v>47874864</v>
          </cell>
          <cell r="R1096">
            <v>47874864</v>
          </cell>
          <cell r="S1096">
            <v>47874864</v>
          </cell>
          <cell r="T1096">
            <v>47874864</v>
          </cell>
          <cell r="U1096">
            <v>47874864</v>
          </cell>
          <cell r="V1096">
            <v>47874864</v>
          </cell>
          <cell r="X1096">
            <v>526623504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CALI</v>
          </cell>
          <cell r="E1097">
            <v>8903990113</v>
          </cell>
          <cell r="F1097" t="str">
            <v>CERTIFICADO</v>
          </cell>
          <cell r="I1097">
            <v>12028905216</v>
          </cell>
          <cell r="K1097">
            <v>12028905216</v>
          </cell>
          <cell r="L1097">
            <v>1002408768</v>
          </cell>
          <cell r="M1097">
            <v>3007226304</v>
          </cell>
          <cell r="N1097">
            <v>3</v>
          </cell>
          <cell r="O1097">
            <v>5012043840</v>
          </cell>
          <cell r="P1097">
            <v>2004817536</v>
          </cell>
          <cell r="Q1097">
            <v>1002408768</v>
          </cell>
          <cell r="R1097">
            <v>1002408768</v>
          </cell>
          <cell r="S1097">
            <v>1002408768</v>
          </cell>
          <cell r="T1097">
            <v>1002408768</v>
          </cell>
          <cell r="U1097">
            <v>1002408768</v>
          </cell>
          <cell r="V1097">
            <v>1002408768</v>
          </cell>
          <cell r="X1097">
            <v>11026496448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BUENAVENTURA</v>
          </cell>
          <cell r="E1098">
            <v>8903990453</v>
          </cell>
          <cell r="F1098" t="str">
            <v>CERTIFICADO</v>
          </cell>
          <cell r="G1098" t="str">
            <v>No. 2931 del 14-09-2017</v>
          </cell>
          <cell r="H1098" t="str">
            <v>Medida cautelar de suspension de giros </v>
          </cell>
          <cell r="I1098">
            <v>4431136896</v>
          </cell>
          <cell r="K1098">
            <v>4431136896</v>
          </cell>
          <cell r="L1098">
            <v>369261408</v>
          </cell>
          <cell r="M1098">
            <v>1957085462</v>
          </cell>
          <cell r="N1098">
            <v>5.299999998916757</v>
          </cell>
          <cell r="O1098">
            <v>1846307040</v>
          </cell>
          <cell r="P1098">
            <v>0</v>
          </cell>
          <cell r="Q1098">
            <v>258482986</v>
          </cell>
          <cell r="R1098">
            <v>258482986</v>
          </cell>
          <cell r="S1098">
            <v>258482986</v>
          </cell>
          <cell r="T1098">
            <v>0</v>
          </cell>
          <cell r="U1098">
            <v>0</v>
          </cell>
          <cell r="V1098">
            <v>0</v>
          </cell>
          <cell r="X1098">
            <v>2732534420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BUGA</v>
          </cell>
          <cell r="E1099">
            <v>8913800335</v>
          </cell>
          <cell r="F1099" t="str">
            <v>CERTIFICADO</v>
          </cell>
          <cell r="I1099">
            <v>999096064</v>
          </cell>
          <cell r="K1099">
            <v>999096064</v>
          </cell>
          <cell r="L1099">
            <v>83258005</v>
          </cell>
          <cell r="M1099">
            <v>333032020</v>
          </cell>
          <cell r="N1099">
            <v>4</v>
          </cell>
          <cell r="O1099">
            <v>416290025</v>
          </cell>
          <cell r="P1099">
            <v>83258005</v>
          </cell>
          <cell r="Q1099">
            <v>83258005</v>
          </cell>
          <cell r="R1099">
            <v>83258005</v>
          </cell>
          <cell r="S1099">
            <v>83258005</v>
          </cell>
          <cell r="T1099">
            <v>83258005</v>
          </cell>
          <cell r="U1099">
            <v>83258005</v>
          </cell>
          <cell r="V1099">
            <v>83258005</v>
          </cell>
          <cell r="X1099">
            <v>915838055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CARTAGO</v>
          </cell>
          <cell r="E1100">
            <v>8919004932</v>
          </cell>
          <cell r="F1100" t="str">
            <v>CERTIFICADO</v>
          </cell>
          <cell r="I1100">
            <v>1599080832</v>
          </cell>
          <cell r="K1100">
            <v>1599080832</v>
          </cell>
          <cell r="L1100">
            <v>133256736</v>
          </cell>
          <cell r="M1100">
            <v>399770208</v>
          </cell>
          <cell r="N1100">
            <v>3</v>
          </cell>
          <cell r="O1100">
            <v>666283680</v>
          </cell>
          <cell r="P1100">
            <v>266513472</v>
          </cell>
          <cell r="Q1100">
            <v>133256736</v>
          </cell>
          <cell r="R1100">
            <v>133256736</v>
          </cell>
          <cell r="S1100">
            <v>133256736</v>
          </cell>
          <cell r="T1100">
            <v>133256736</v>
          </cell>
          <cell r="U1100">
            <v>133256736</v>
          </cell>
          <cell r="V1100">
            <v>133256736</v>
          </cell>
          <cell r="X1100">
            <v>1465824096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JAMUNDI</v>
          </cell>
          <cell r="E1101">
            <v>8903990460</v>
          </cell>
          <cell r="F1101" t="str">
            <v>CERTIFICADO</v>
          </cell>
          <cell r="I1101">
            <v>1256241632</v>
          </cell>
          <cell r="K1101">
            <v>1256241632</v>
          </cell>
          <cell r="L1101">
            <v>104686803</v>
          </cell>
          <cell r="M1101">
            <v>314060409</v>
          </cell>
          <cell r="N1101">
            <v>3</v>
          </cell>
          <cell r="O1101">
            <v>523434015</v>
          </cell>
          <cell r="P1101">
            <v>209373606</v>
          </cell>
          <cell r="Q1101">
            <v>104686803</v>
          </cell>
          <cell r="R1101">
            <v>104686803</v>
          </cell>
          <cell r="S1101">
            <v>104686803</v>
          </cell>
          <cell r="T1101">
            <v>104686803</v>
          </cell>
          <cell r="U1101">
            <v>104686803</v>
          </cell>
          <cell r="V1101">
            <v>104686803</v>
          </cell>
          <cell r="X1101">
            <v>1151554833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PALMIRA</v>
          </cell>
          <cell r="E1102">
            <v>8913800073</v>
          </cell>
          <cell r="F1102" t="str">
            <v>CERTIFICADO</v>
          </cell>
          <cell r="I1102">
            <v>2678970816</v>
          </cell>
          <cell r="K1102">
            <v>2678970816</v>
          </cell>
          <cell r="L1102">
            <v>223247568</v>
          </cell>
          <cell r="M1102">
            <v>669742704</v>
          </cell>
          <cell r="N1102">
            <v>3</v>
          </cell>
          <cell r="O1102">
            <v>1116237840</v>
          </cell>
          <cell r="P1102">
            <v>446495136</v>
          </cell>
          <cell r="Q1102">
            <v>223247568</v>
          </cell>
          <cell r="R1102">
            <v>223247568</v>
          </cell>
          <cell r="S1102">
            <v>223247568</v>
          </cell>
          <cell r="T1102">
            <v>223247568</v>
          </cell>
          <cell r="U1102">
            <v>223247568</v>
          </cell>
          <cell r="V1102">
            <v>223247568</v>
          </cell>
          <cell r="X1102">
            <v>2455723248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TULUA</v>
          </cell>
          <cell r="E1103">
            <v>8919002721</v>
          </cell>
          <cell r="F1103" t="str">
            <v>CERTIFICADO</v>
          </cell>
          <cell r="I1103">
            <v>2242280320</v>
          </cell>
          <cell r="K1103">
            <v>2242280320</v>
          </cell>
          <cell r="L1103">
            <v>186856693</v>
          </cell>
          <cell r="M1103">
            <v>560570079</v>
          </cell>
          <cell r="N1103">
            <v>3</v>
          </cell>
          <cell r="O1103">
            <v>934283465</v>
          </cell>
          <cell r="P1103">
            <v>373713386</v>
          </cell>
          <cell r="Q1103">
            <v>186856693</v>
          </cell>
          <cell r="R1103">
            <v>186856693</v>
          </cell>
          <cell r="S1103">
            <v>186856693</v>
          </cell>
          <cell r="T1103">
            <v>186856693</v>
          </cell>
          <cell r="U1103">
            <v>186856693</v>
          </cell>
          <cell r="V1103">
            <v>186856693</v>
          </cell>
          <cell r="X1103">
            <v>2055423623</v>
          </cell>
        </row>
        <row r="1104">
          <cell r="A1104" t="str">
            <v>76892</v>
          </cell>
          <cell r="B1104" t="str">
            <v>76892</v>
          </cell>
          <cell r="C1104" t="str">
            <v>VALLE DEL CAUCA</v>
          </cell>
          <cell r="D1104" t="str">
            <v>YUMBO</v>
          </cell>
          <cell r="E1104">
            <v>8903990256</v>
          </cell>
          <cell r="F1104" t="str">
            <v>CERTIFICADO</v>
          </cell>
          <cell r="I1104">
            <v>1373004431</v>
          </cell>
          <cell r="K1104">
            <v>1373004431</v>
          </cell>
          <cell r="L1104">
            <v>114417036</v>
          </cell>
          <cell r="M1104">
            <v>343251108</v>
          </cell>
          <cell r="N1104">
            <v>3</v>
          </cell>
          <cell r="O1104">
            <v>572085180</v>
          </cell>
          <cell r="P1104">
            <v>228834072</v>
          </cell>
          <cell r="Q1104">
            <v>114417036</v>
          </cell>
          <cell r="R1104">
            <v>114417036</v>
          </cell>
          <cell r="S1104">
            <v>114417036</v>
          </cell>
          <cell r="T1104">
            <v>114417036</v>
          </cell>
          <cell r="U1104">
            <v>114417036</v>
          </cell>
          <cell r="V1104">
            <v>114417036</v>
          </cell>
          <cell r="X1104">
            <v>1258587396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MITU</v>
          </cell>
          <cell r="E1105">
            <v>8920992331</v>
          </cell>
          <cell r="I1105">
            <v>780461056</v>
          </cell>
          <cell r="K1105">
            <v>780461056</v>
          </cell>
          <cell r="L1105">
            <v>65038421</v>
          </cell>
          <cell r="M1105">
            <v>260153684</v>
          </cell>
          <cell r="N1105">
            <v>4</v>
          </cell>
          <cell r="O1105">
            <v>325192105</v>
          </cell>
          <cell r="P1105">
            <v>65038421</v>
          </cell>
          <cell r="Q1105">
            <v>65038421</v>
          </cell>
          <cell r="R1105">
            <v>65038421</v>
          </cell>
          <cell r="S1105">
            <v>65038421</v>
          </cell>
          <cell r="T1105">
            <v>65038421</v>
          </cell>
          <cell r="U1105">
            <v>65038421</v>
          </cell>
          <cell r="V1105">
            <v>65038421</v>
          </cell>
          <cell r="X1105">
            <v>715422631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CARURU</v>
          </cell>
          <cell r="E1106">
            <v>8320006054</v>
          </cell>
          <cell r="I1106">
            <v>143873380</v>
          </cell>
          <cell r="K1106">
            <v>143873380</v>
          </cell>
          <cell r="L1106">
            <v>11989448</v>
          </cell>
          <cell r="M1106">
            <v>47957792</v>
          </cell>
          <cell r="N1106">
            <v>4</v>
          </cell>
          <cell r="O1106">
            <v>59947240</v>
          </cell>
          <cell r="P1106">
            <v>11989448</v>
          </cell>
          <cell r="Q1106">
            <v>11989448</v>
          </cell>
          <cell r="R1106">
            <v>11989448</v>
          </cell>
          <cell r="S1106">
            <v>11989448</v>
          </cell>
          <cell r="T1106">
            <v>11989448</v>
          </cell>
          <cell r="U1106">
            <v>11989448</v>
          </cell>
          <cell r="V1106">
            <v>11989448</v>
          </cell>
          <cell r="X1106">
            <v>131883928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TARAIRA</v>
          </cell>
          <cell r="E1107">
            <v>8320002194</v>
          </cell>
          <cell r="I1107">
            <v>69841606</v>
          </cell>
          <cell r="K1107">
            <v>69841606</v>
          </cell>
          <cell r="L1107">
            <v>5820134</v>
          </cell>
          <cell r="M1107">
            <v>23280536</v>
          </cell>
          <cell r="N1107">
            <v>4</v>
          </cell>
          <cell r="O1107">
            <v>29100670</v>
          </cell>
          <cell r="P1107">
            <v>5820134</v>
          </cell>
          <cell r="Q1107">
            <v>5820134</v>
          </cell>
          <cell r="R1107">
            <v>5820134</v>
          </cell>
          <cell r="S1107">
            <v>5820134</v>
          </cell>
          <cell r="T1107">
            <v>5820134</v>
          </cell>
          <cell r="U1107">
            <v>5820134</v>
          </cell>
          <cell r="V1107">
            <v>5820134</v>
          </cell>
          <cell r="X1107">
            <v>64021474</v>
          </cell>
        </row>
        <row r="1108">
          <cell r="A1108">
            <v>97</v>
          </cell>
          <cell r="B1108" t="str">
            <v>97</v>
          </cell>
          <cell r="C1108" t="str">
            <v>VAUPES</v>
          </cell>
          <cell r="D1108" t="str">
            <v>CORREGIMIENTOS DEPTALES</v>
          </cell>
          <cell r="E1108" t="str">
            <v>8450000210</v>
          </cell>
          <cell r="G1108" t="str">
            <v>No. 1297 del 06-mayo-2016</v>
          </cell>
          <cell r="H1108" t="str">
            <v>Medida cautelar de suspension de giros </v>
          </cell>
          <cell r="I1108">
            <v>237702390</v>
          </cell>
          <cell r="K1108">
            <v>237702390</v>
          </cell>
          <cell r="L1108">
            <v>19808533</v>
          </cell>
          <cell r="M1108">
            <v>0</v>
          </cell>
          <cell r="N1108">
            <v>0</v>
          </cell>
          <cell r="O1108">
            <v>99042665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X1108">
            <v>0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PUERTO CARRENO</v>
          </cell>
          <cell r="E1109">
            <v>8920993053</v>
          </cell>
          <cell r="I1109">
            <v>460604320</v>
          </cell>
          <cell r="K1109">
            <v>460604320</v>
          </cell>
          <cell r="L1109">
            <v>38383693</v>
          </cell>
          <cell r="M1109">
            <v>153534772</v>
          </cell>
          <cell r="N1109">
            <v>4</v>
          </cell>
          <cell r="O1109">
            <v>191918465</v>
          </cell>
          <cell r="P1109">
            <v>38383693</v>
          </cell>
          <cell r="Q1109">
            <v>38383693</v>
          </cell>
          <cell r="R1109">
            <v>38383693</v>
          </cell>
          <cell r="S1109">
            <v>38383693</v>
          </cell>
          <cell r="T1109">
            <v>38383693</v>
          </cell>
          <cell r="U1109">
            <v>38383693</v>
          </cell>
          <cell r="V1109">
            <v>38383693</v>
          </cell>
          <cell r="X1109">
            <v>422220623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LA PRIMAVERA</v>
          </cell>
          <cell r="E1110">
            <v>8001033088</v>
          </cell>
          <cell r="I1110">
            <v>501364144</v>
          </cell>
          <cell r="K1110">
            <v>501364144</v>
          </cell>
          <cell r="L1110">
            <v>41780345</v>
          </cell>
          <cell r="M1110">
            <v>167121380</v>
          </cell>
          <cell r="N1110">
            <v>4</v>
          </cell>
          <cell r="O1110">
            <v>208901725</v>
          </cell>
          <cell r="P1110">
            <v>41780345</v>
          </cell>
          <cell r="Q1110">
            <v>41780345</v>
          </cell>
          <cell r="R1110">
            <v>41780345</v>
          </cell>
          <cell r="S1110">
            <v>41780345</v>
          </cell>
          <cell r="T1110">
            <v>41780345</v>
          </cell>
          <cell r="U1110">
            <v>41780345</v>
          </cell>
          <cell r="V1110">
            <v>41780345</v>
          </cell>
          <cell r="X1110">
            <v>459583795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SANTA ROSALIA</v>
          </cell>
          <cell r="E1111">
            <v>8001033181</v>
          </cell>
          <cell r="I1111">
            <v>138460724</v>
          </cell>
          <cell r="K1111">
            <v>138460724</v>
          </cell>
          <cell r="L1111">
            <v>11538394</v>
          </cell>
          <cell r="M1111">
            <v>46153576</v>
          </cell>
          <cell r="N1111">
            <v>4</v>
          </cell>
          <cell r="O1111">
            <v>57691970</v>
          </cell>
          <cell r="P1111">
            <v>11538394</v>
          </cell>
          <cell r="Q1111">
            <v>11538394</v>
          </cell>
          <cell r="R1111">
            <v>11538394</v>
          </cell>
          <cell r="S1111">
            <v>11538394</v>
          </cell>
          <cell r="T1111">
            <v>11538394</v>
          </cell>
          <cell r="U1111">
            <v>11538394</v>
          </cell>
          <cell r="V1111">
            <v>11538394</v>
          </cell>
          <cell r="X1111">
            <v>126922334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CUMARIBO</v>
          </cell>
          <cell r="E1112">
            <v>8420000171</v>
          </cell>
          <cell r="I1112">
            <v>1939597952</v>
          </cell>
          <cell r="K1112">
            <v>1939597952</v>
          </cell>
          <cell r="L1112">
            <v>161633163</v>
          </cell>
          <cell r="M1112">
            <v>646532652</v>
          </cell>
          <cell r="N1112">
            <v>4</v>
          </cell>
          <cell r="O1112">
            <v>808165815</v>
          </cell>
          <cell r="P1112">
            <v>161633163</v>
          </cell>
          <cell r="Q1112">
            <v>161633163</v>
          </cell>
          <cell r="R1112">
            <v>161633163</v>
          </cell>
          <cell r="S1112">
            <v>161633163</v>
          </cell>
          <cell r="T1112">
            <v>161633163</v>
          </cell>
          <cell r="U1112">
            <v>161633163</v>
          </cell>
          <cell r="V1112">
            <v>161633163</v>
          </cell>
          <cell r="X1112">
            <v>1777964793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90" zoomScaleNormal="90" zoomScalePageLayoutView="0" workbookViewId="0" topLeftCell="A4">
      <pane xSplit="2" ySplit="7" topLeftCell="C32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I11" sqref="I11:I42"/>
    </sheetView>
  </sheetViews>
  <sheetFormatPr defaultColWidth="8.7109375" defaultRowHeight="12.75"/>
  <cols>
    <col min="1" max="1" width="8.7109375" style="8" customWidth="1"/>
    <col min="2" max="2" width="19.57421875" style="8" customWidth="1"/>
    <col min="3" max="3" width="30.00390625" style="38" customWidth="1"/>
    <col min="4" max="4" width="28.140625" style="38" customWidth="1"/>
    <col min="5" max="5" width="27.57421875" style="38" customWidth="1"/>
    <col min="6" max="6" width="28.8515625" style="38" customWidth="1"/>
    <col min="7" max="7" width="26.28125" style="26" hidden="1" customWidth="1"/>
    <col min="8" max="8" width="23.00390625" style="26" hidden="1" customWidth="1"/>
    <col min="9" max="9" width="25.8515625" style="26" customWidth="1"/>
    <col min="10" max="10" width="29.140625" style="8" customWidth="1"/>
    <col min="11" max="11" width="17.140625" style="8" customWidth="1"/>
    <col min="12" max="16384" width="8.7109375" style="8" customWidth="1"/>
  </cols>
  <sheetData>
    <row r="1" spans="1:9" ht="20.25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67" t="s">
        <v>62</v>
      </c>
      <c r="B4" s="167"/>
      <c r="C4" s="167"/>
      <c r="D4" s="167"/>
      <c r="E4" s="167"/>
      <c r="F4" s="167"/>
      <c r="G4" s="167"/>
      <c r="H4" s="167"/>
      <c r="I4" s="167"/>
    </row>
    <row r="5" spans="1:9" ht="20.25">
      <c r="A5" s="167" t="s">
        <v>1248</v>
      </c>
      <c r="B5" s="167"/>
      <c r="C5" s="167"/>
      <c r="D5" s="167"/>
      <c r="E5" s="167"/>
      <c r="F5" s="167"/>
      <c r="G5" s="167"/>
      <c r="H5" s="167"/>
      <c r="I5" s="167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68" t="s">
        <v>0</v>
      </c>
      <c r="B7" s="171" t="s">
        <v>1</v>
      </c>
      <c r="C7" s="177" t="s">
        <v>59</v>
      </c>
      <c r="D7" s="177"/>
      <c r="E7" s="177"/>
      <c r="F7" s="177"/>
      <c r="G7" s="160" t="s">
        <v>107</v>
      </c>
      <c r="H7" s="160" t="s">
        <v>108</v>
      </c>
      <c r="I7" s="174" t="s">
        <v>2</v>
      </c>
      <c r="J7" s="163" t="s">
        <v>110</v>
      </c>
    </row>
    <row r="8" spans="1:10" s="37" customFormat="1" ht="41.25" customHeight="1">
      <c r="A8" s="169"/>
      <c r="B8" s="172"/>
      <c r="C8" s="100" t="s">
        <v>63</v>
      </c>
      <c r="D8" s="166" t="s">
        <v>89</v>
      </c>
      <c r="E8" s="166"/>
      <c r="F8" s="178" t="s">
        <v>76</v>
      </c>
      <c r="G8" s="161"/>
      <c r="H8" s="161"/>
      <c r="I8" s="175"/>
      <c r="J8" s="164"/>
    </row>
    <row r="9" spans="1:10" ht="41.25" customHeight="1" thickBot="1">
      <c r="A9" s="170"/>
      <c r="B9" s="173"/>
      <c r="C9" s="101" t="s">
        <v>60</v>
      </c>
      <c r="D9" s="102" t="s">
        <v>134</v>
      </c>
      <c r="E9" s="102" t="s">
        <v>135</v>
      </c>
      <c r="F9" s="179"/>
      <c r="G9" s="162"/>
      <c r="H9" s="162"/>
      <c r="I9" s="176"/>
      <c r="J9" s="165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6">
        <v>4033992120</v>
      </c>
      <c r="D11" s="96">
        <v>315654405</v>
      </c>
      <c r="E11" s="96">
        <v>147263620</v>
      </c>
      <c r="F11" s="105">
        <f aca="true" t="shared" si="0" ref="F11:F42">+E11+D11+C11</f>
        <v>4496910145</v>
      </c>
      <c r="G11" s="104"/>
      <c r="H11" s="54"/>
      <c r="I11" s="89">
        <v>0</v>
      </c>
      <c r="J11" s="80">
        <f aca="true" t="shared" si="1" ref="J11:J42">+F11+H11+I11+G11</f>
        <v>4496910145</v>
      </c>
    </row>
    <row r="12" spans="1:10" s="9" customFormat="1" ht="15">
      <c r="A12" s="56">
        <v>5</v>
      </c>
      <c r="B12" s="55" t="s">
        <v>4</v>
      </c>
      <c r="C12" s="96">
        <v>91963880215</v>
      </c>
      <c r="D12" s="96">
        <v>8371919745</v>
      </c>
      <c r="E12" s="96">
        <v>3961017562</v>
      </c>
      <c r="F12" s="105">
        <f t="shared" si="0"/>
        <v>104296817522</v>
      </c>
      <c r="G12" s="104"/>
      <c r="H12" s="54"/>
      <c r="I12" s="89">
        <v>5787972448</v>
      </c>
      <c r="J12" s="80">
        <f t="shared" si="1"/>
        <v>110084789970</v>
      </c>
    </row>
    <row r="13" spans="1:10" s="9" customFormat="1" ht="15">
      <c r="A13" s="56">
        <v>81</v>
      </c>
      <c r="B13" s="55" t="s">
        <v>17</v>
      </c>
      <c r="C13" s="96">
        <v>13374418180</v>
      </c>
      <c r="D13" s="96">
        <v>1296682923</v>
      </c>
      <c r="E13" s="96">
        <v>613696303</v>
      </c>
      <c r="F13" s="105">
        <f t="shared" si="0"/>
        <v>15284797406</v>
      </c>
      <c r="G13" s="104"/>
      <c r="H13" s="54"/>
      <c r="I13" s="89">
        <v>85753648</v>
      </c>
      <c r="J13" s="80">
        <f t="shared" si="1"/>
        <v>15370551054</v>
      </c>
    </row>
    <row r="14" spans="1:10" s="9" customFormat="1" ht="15">
      <c r="A14" s="56">
        <v>8</v>
      </c>
      <c r="B14" s="55" t="s">
        <v>94</v>
      </c>
      <c r="C14" s="96">
        <v>21977307810</v>
      </c>
      <c r="D14" s="96">
        <v>2107053620</v>
      </c>
      <c r="E14" s="96">
        <v>1000859156</v>
      </c>
      <c r="F14" s="105">
        <f t="shared" si="0"/>
        <v>25085220586</v>
      </c>
      <c r="G14" s="104"/>
      <c r="H14" s="54"/>
      <c r="I14" s="89">
        <v>3077956956</v>
      </c>
      <c r="J14" s="80">
        <f t="shared" si="1"/>
        <v>28163177542</v>
      </c>
    </row>
    <row r="15" spans="1:10" s="9" customFormat="1" ht="15">
      <c r="A15" s="56">
        <v>13</v>
      </c>
      <c r="B15" s="55" t="s">
        <v>92</v>
      </c>
      <c r="C15" s="96">
        <v>49010834201</v>
      </c>
      <c r="D15" s="96">
        <v>4639843903</v>
      </c>
      <c r="E15" s="96">
        <v>2197969640</v>
      </c>
      <c r="F15" s="105">
        <f t="shared" si="0"/>
        <v>55848647744</v>
      </c>
      <c r="G15" s="104"/>
      <c r="H15" s="54"/>
      <c r="I15" s="89">
        <v>2373041915</v>
      </c>
      <c r="J15" s="80">
        <f t="shared" si="1"/>
        <v>58221689659</v>
      </c>
    </row>
    <row r="16" spans="1:10" s="9" customFormat="1" ht="15">
      <c r="A16" s="56">
        <v>15</v>
      </c>
      <c r="B16" s="55" t="s">
        <v>96</v>
      </c>
      <c r="C16" s="96">
        <v>41926301098</v>
      </c>
      <c r="D16" s="96">
        <v>3915298722</v>
      </c>
      <c r="E16" s="96">
        <v>1857495279</v>
      </c>
      <c r="F16" s="105">
        <f t="shared" si="0"/>
        <v>47699095099</v>
      </c>
      <c r="G16" s="104"/>
      <c r="H16" s="54"/>
      <c r="I16" s="89">
        <v>4801211235</v>
      </c>
      <c r="J16" s="80">
        <f t="shared" si="1"/>
        <v>52500306334</v>
      </c>
    </row>
    <row r="17" spans="1:10" s="9" customFormat="1" ht="15">
      <c r="A17" s="56">
        <v>17</v>
      </c>
      <c r="B17" s="55" t="s">
        <v>5</v>
      </c>
      <c r="C17" s="96">
        <v>25576642017</v>
      </c>
      <c r="D17" s="96">
        <v>1133262425</v>
      </c>
      <c r="E17" s="96">
        <v>1076205947</v>
      </c>
      <c r="F17" s="105">
        <f t="shared" si="0"/>
        <v>27786110389</v>
      </c>
      <c r="G17" s="104"/>
      <c r="H17" s="54"/>
      <c r="I17" s="89">
        <v>0</v>
      </c>
      <c r="J17" s="80">
        <f t="shared" si="1"/>
        <v>27786110389</v>
      </c>
    </row>
    <row r="18" spans="1:10" s="9" customFormat="1" ht="15">
      <c r="A18" s="56">
        <v>18</v>
      </c>
      <c r="B18" s="55" t="s">
        <v>98</v>
      </c>
      <c r="C18" s="96">
        <v>14490245204</v>
      </c>
      <c r="D18" s="96">
        <v>1347627847</v>
      </c>
      <c r="E18" s="96">
        <v>633447896</v>
      </c>
      <c r="F18" s="105">
        <f t="shared" si="0"/>
        <v>16471320947</v>
      </c>
      <c r="G18" s="104"/>
      <c r="H18" s="54"/>
      <c r="I18" s="89">
        <v>0</v>
      </c>
      <c r="J18" s="80">
        <f t="shared" si="1"/>
        <v>16471320947</v>
      </c>
    </row>
    <row r="19" spans="1:10" s="9" customFormat="1" ht="15">
      <c r="A19" s="56">
        <v>85</v>
      </c>
      <c r="B19" s="55" t="s">
        <v>18</v>
      </c>
      <c r="C19" s="96">
        <v>12232376619</v>
      </c>
      <c r="D19" s="96">
        <v>1148753778</v>
      </c>
      <c r="E19" s="96">
        <v>537943360</v>
      </c>
      <c r="F19" s="105">
        <f t="shared" si="0"/>
        <v>13919073757</v>
      </c>
      <c r="G19" s="104"/>
      <c r="H19" s="54"/>
      <c r="I19" s="89">
        <v>151172111</v>
      </c>
      <c r="J19" s="80">
        <f t="shared" si="1"/>
        <v>14070245868</v>
      </c>
    </row>
    <row r="20" spans="1:10" s="9" customFormat="1" ht="15">
      <c r="A20" s="56">
        <v>19</v>
      </c>
      <c r="B20" s="55" t="s">
        <v>6</v>
      </c>
      <c r="C20" s="96">
        <v>59144956843</v>
      </c>
      <c r="D20" s="96">
        <v>4795453791</v>
      </c>
      <c r="E20" s="96">
        <v>2268854438</v>
      </c>
      <c r="F20" s="105">
        <f t="shared" si="0"/>
        <v>66209265072</v>
      </c>
      <c r="G20" s="104"/>
      <c r="H20" s="54"/>
      <c r="I20" s="89">
        <v>1661959638</v>
      </c>
      <c r="J20" s="80">
        <f t="shared" si="1"/>
        <v>67871224710</v>
      </c>
    </row>
    <row r="21" spans="1:10" s="9" customFormat="1" ht="15">
      <c r="A21" s="56">
        <v>20</v>
      </c>
      <c r="B21" s="55" t="s">
        <v>7</v>
      </c>
      <c r="C21" s="96">
        <v>31198531448</v>
      </c>
      <c r="D21" s="96">
        <v>2885925529</v>
      </c>
      <c r="E21" s="96">
        <v>1365404702</v>
      </c>
      <c r="F21" s="105">
        <f t="shared" si="0"/>
        <v>35449861679</v>
      </c>
      <c r="G21" s="104"/>
      <c r="H21" s="54"/>
      <c r="I21" s="89">
        <v>421607384</v>
      </c>
      <c r="J21" s="80">
        <f t="shared" si="1"/>
        <v>35871469063</v>
      </c>
    </row>
    <row r="22" spans="1:10" s="9" customFormat="1" ht="15">
      <c r="A22" s="56">
        <v>27</v>
      </c>
      <c r="B22" s="55" t="s">
        <v>99</v>
      </c>
      <c r="C22" s="96">
        <v>22183621814</v>
      </c>
      <c r="D22" s="96">
        <v>1870531810</v>
      </c>
      <c r="E22" s="96">
        <v>877237576</v>
      </c>
      <c r="F22" s="105">
        <f t="shared" si="0"/>
        <v>24931391200</v>
      </c>
      <c r="G22" s="104"/>
      <c r="H22" s="54"/>
      <c r="I22" s="89">
        <v>961101000</v>
      </c>
      <c r="J22" s="80">
        <f t="shared" si="1"/>
        <v>25892492200</v>
      </c>
    </row>
    <row r="23" spans="1:10" s="9" customFormat="1" ht="15">
      <c r="A23" s="56">
        <v>23</v>
      </c>
      <c r="B23" s="57" t="s">
        <v>95</v>
      </c>
      <c r="C23" s="96">
        <v>52371087153</v>
      </c>
      <c r="D23" s="96">
        <v>4925322202</v>
      </c>
      <c r="E23" s="96">
        <v>2336329638</v>
      </c>
      <c r="F23" s="105">
        <f t="shared" si="0"/>
        <v>59632738993</v>
      </c>
      <c r="G23" s="104"/>
      <c r="H23" s="54"/>
      <c r="I23" s="89">
        <v>884917520</v>
      </c>
      <c r="J23" s="80">
        <f t="shared" si="1"/>
        <v>60517656513</v>
      </c>
    </row>
    <row r="24" spans="1:10" s="9" customFormat="1" ht="15">
      <c r="A24" s="56">
        <v>25</v>
      </c>
      <c r="B24" s="55" t="s">
        <v>8</v>
      </c>
      <c r="C24" s="96">
        <v>64300000000</v>
      </c>
      <c r="D24" s="96">
        <v>5358007994</v>
      </c>
      <c r="E24" s="96">
        <v>2557840426</v>
      </c>
      <c r="F24" s="105">
        <f t="shared" si="0"/>
        <v>72215848420</v>
      </c>
      <c r="G24" s="104"/>
      <c r="H24" s="54"/>
      <c r="I24" s="89">
        <v>6065644794</v>
      </c>
      <c r="J24" s="80">
        <f t="shared" si="1"/>
        <v>78281493214</v>
      </c>
    </row>
    <row r="25" spans="1:10" s="9" customFormat="1" ht="15">
      <c r="A25" s="56">
        <v>94</v>
      </c>
      <c r="B25" s="55" t="s">
        <v>102</v>
      </c>
      <c r="C25" s="96">
        <v>3360776188</v>
      </c>
      <c r="D25" s="96">
        <v>150523612</v>
      </c>
      <c r="E25" s="96">
        <v>72960061</v>
      </c>
      <c r="F25" s="105">
        <f t="shared" si="0"/>
        <v>3584259861</v>
      </c>
      <c r="G25" s="104"/>
      <c r="H25" s="54"/>
      <c r="I25" s="89">
        <v>0</v>
      </c>
      <c r="J25" s="80">
        <f t="shared" si="1"/>
        <v>3584259861</v>
      </c>
    </row>
    <row r="26" spans="1:10" s="9" customFormat="1" ht="15">
      <c r="A26" s="56">
        <v>95</v>
      </c>
      <c r="B26" s="55" t="s">
        <v>21</v>
      </c>
      <c r="C26" s="96">
        <v>5910973000</v>
      </c>
      <c r="D26" s="96">
        <v>388014287</v>
      </c>
      <c r="E26" s="96">
        <v>181896650</v>
      </c>
      <c r="F26" s="105">
        <f t="shared" si="0"/>
        <v>6480883937</v>
      </c>
      <c r="G26" s="104"/>
      <c r="H26" s="54"/>
      <c r="I26" s="89">
        <v>58355872</v>
      </c>
      <c r="J26" s="80">
        <f t="shared" si="1"/>
        <v>6539239809</v>
      </c>
    </row>
    <row r="27" spans="1:10" s="9" customFormat="1" ht="15">
      <c r="A27" s="56">
        <v>41</v>
      </c>
      <c r="B27" s="55" t="s">
        <v>9</v>
      </c>
      <c r="C27" s="96">
        <v>29566083471</v>
      </c>
      <c r="D27" s="96">
        <v>2861644038</v>
      </c>
      <c r="E27" s="96">
        <v>1352232531</v>
      </c>
      <c r="F27" s="105">
        <f t="shared" si="0"/>
        <v>33779960040</v>
      </c>
      <c r="G27" s="104"/>
      <c r="H27" s="54"/>
      <c r="I27" s="89">
        <v>1055553524</v>
      </c>
      <c r="J27" s="80">
        <f t="shared" si="1"/>
        <v>34835513564</v>
      </c>
    </row>
    <row r="28" spans="1:10" s="9" customFormat="1" ht="15">
      <c r="A28" s="56">
        <v>44</v>
      </c>
      <c r="B28" s="58" t="s">
        <v>90</v>
      </c>
      <c r="C28" s="96">
        <v>18791588474</v>
      </c>
      <c r="D28" s="96">
        <v>1186600309</v>
      </c>
      <c r="E28" s="96">
        <v>561725906</v>
      </c>
      <c r="F28" s="105">
        <f t="shared" si="0"/>
        <v>20539914689</v>
      </c>
      <c r="G28" s="104"/>
      <c r="H28" s="54"/>
      <c r="I28" s="89">
        <v>0</v>
      </c>
      <c r="J28" s="80">
        <f t="shared" si="1"/>
        <v>20539914689</v>
      </c>
    </row>
    <row r="29" spans="1:10" s="9" customFormat="1" ht="15">
      <c r="A29" s="56">
        <v>47</v>
      </c>
      <c r="B29" s="55" t="s">
        <v>10</v>
      </c>
      <c r="C29" s="96">
        <v>39048576686</v>
      </c>
      <c r="D29" s="96">
        <v>3861050782</v>
      </c>
      <c r="E29" s="96">
        <v>1828933740</v>
      </c>
      <c r="F29" s="105">
        <f t="shared" si="0"/>
        <v>44738561208</v>
      </c>
      <c r="G29" s="104"/>
      <c r="H29" s="54"/>
      <c r="I29" s="89">
        <v>1114901341</v>
      </c>
      <c r="J29" s="80">
        <f t="shared" si="1"/>
        <v>45853462549</v>
      </c>
    </row>
    <row r="30" spans="1:10" s="9" customFormat="1" ht="15">
      <c r="A30" s="56">
        <v>50</v>
      </c>
      <c r="B30" s="55" t="s">
        <v>11</v>
      </c>
      <c r="C30" s="96">
        <v>19187744738</v>
      </c>
      <c r="D30" s="96">
        <v>1755529958</v>
      </c>
      <c r="E30" s="96">
        <v>829597351</v>
      </c>
      <c r="F30" s="105">
        <f t="shared" si="0"/>
        <v>21772872047</v>
      </c>
      <c r="G30" s="104"/>
      <c r="H30" s="54"/>
      <c r="I30" s="89">
        <v>436007966</v>
      </c>
      <c r="J30" s="80">
        <f t="shared" si="1"/>
        <v>22208880013</v>
      </c>
    </row>
    <row r="31" spans="1:10" s="9" customFormat="1" ht="15">
      <c r="A31" s="56">
        <v>52</v>
      </c>
      <c r="B31" s="58" t="s">
        <v>12</v>
      </c>
      <c r="C31" s="96">
        <v>45634305511</v>
      </c>
      <c r="D31" s="96">
        <v>4092374764</v>
      </c>
      <c r="E31" s="96">
        <v>1935918410</v>
      </c>
      <c r="F31" s="105">
        <f t="shared" si="0"/>
        <v>51662598685</v>
      </c>
      <c r="G31" s="104"/>
      <c r="H31" s="54"/>
      <c r="I31" s="89">
        <v>1833951208</v>
      </c>
      <c r="J31" s="80">
        <f t="shared" si="1"/>
        <v>53496549893</v>
      </c>
    </row>
    <row r="32" spans="1:10" s="9" customFormat="1" ht="15">
      <c r="A32" s="56">
        <v>54</v>
      </c>
      <c r="B32" s="58" t="s">
        <v>132</v>
      </c>
      <c r="C32" s="96">
        <v>35057377563</v>
      </c>
      <c r="D32" s="96">
        <v>2841177875</v>
      </c>
      <c r="E32" s="96">
        <v>1347224464</v>
      </c>
      <c r="F32" s="105">
        <f t="shared" si="0"/>
        <v>39245779902</v>
      </c>
      <c r="G32" s="104"/>
      <c r="H32" s="54"/>
      <c r="I32" s="89">
        <v>3052698350</v>
      </c>
      <c r="J32" s="80">
        <f t="shared" si="1"/>
        <v>42298478252</v>
      </c>
    </row>
    <row r="33" spans="1:10" s="9" customFormat="1" ht="15">
      <c r="A33" s="56">
        <v>86</v>
      </c>
      <c r="B33" s="55" t="s">
        <v>19</v>
      </c>
      <c r="C33" s="96">
        <v>19629364864</v>
      </c>
      <c r="D33" s="96">
        <v>1726287908</v>
      </c>
      <c r="E33" s="96">
        <v>814379155</v>
      </c>
      <c r="F33" s="105">
        <f t="shared" si="0"/>
        <v>22170031927</v>
      </c>
      <c r="G33" s="104"/>
      <c r="H33" s="54"/>
      <c r="I33" s="89">
        <v>86196187</v>
      </c>
      <c r="J33" s="80">
        <f t="shared" si="1"/>
        <v>22256228114</v>
      </c>
    </row>
    <row r="34" spans="1:10" s="9" customFormat="1" ht="15">
      <c r="A34" s="56">
        <v>63</v>
      </c>
      <c r="B34" s="55" t="s">
        <v>100</v>
      </c>
      <c r="C34" s="96">
        <v>10979310264</v>
      </c>
      <c r="D34" s="96">
        <v>1031381585</v>
      </c>
      <c r="E34" s="96">
        <v>491591600</v>
      </c>
      <c r="F34" s="105">
        <f t="shared" si="0"/>
        <v>12502283449</v>
      </c>
      <c r="G34" s="104"/>
      <c r="H34" s="54"/>
      <c r="I34" s="89">
        <v>0</v>
      </c>
      <c r="J34" s="80">
        <f t="shared" si="1"/>
        <v>12502283449</v>
      </c>
    </row>
    <row r="35" spans="1:10" s="9" customFormat="1" ht="15">
      <c r="A35" s="56">
        <v>66</v>
      </c>
      <c r="B35" s="55" t="s">
        <v>13</v>
      </c>
      <c r="C35" s="96">
        <v>15405678756</v>
      </c>
      <c r="D35" s="96">
        <v>1075503289</v>
      </c>
      <c r="E35" s="96">
        <v>509170387</v>
      </c>
      <c r="F35" s="105">
        <f t="shared" si="0"/>
        <v>16990352432</v>
      </c>
      <c r="G35" s="104"/>
      <c r="H35" s="54"/>
      <c r="I35" s="89">
        <v>0</v>
      </c>
      <c r="J35" s="80">
        <f t="shared" si="1"/>
        <v>16990352432</v>
      </c>
    </row>
    <row r="36" spans="1:10" s="9" customFormat="1" ht="15">
      <c r="A36" s="56">
        <v>88</v>
      </c>
      <c r="B36" s="55" t="s">
        <v>93</v>
      </c>
      <c r="C36" s="96">
        <v>2461875470</v>
      </c>
      <c r="D36" s="96">
        <v>0</v>
      </c>
      <c r="E36" s="96">
        <v>0</v>
      </c>
      <c r="F36" s="105">
        <f t="shared" si="0"/>
        <v>2461875470</v>
      </c>
      <c r="G36" s="104"/>
      <c r="H36" s="54"/>
      <c r="I36" s="89">
        <v>0</v>
      </c>
      <c r="J36" s="80">
        <f t="shared" si="1"/>
        <v>2461875470</v>
      </c>
    </row>
    <row r="37" spans="1:10" s="9" customFormat="1" ht="15">
      <c r="A37" s="56">
        <v>68</v>
      </c>
      <c r="B37" s="55" t="s">
        <v>14</v>
      </c>
      <c r="C37" s="96">
        <v>40266721994</v>
      </c>
      <c r="D37" s="96">
        <v>3737507491</v>
      </c>
      <c r="E37" s="96">
        <v>1767952030</v>
      </c>
      <c r="F37" s="105">
        <f t="shared" si="0"/>
        <v>45772181515</v>
      </c>
      <c r="G37" s="104"/>
      <c r="H37" s="54"/>
      <c r="I37" s="89">
        <v>0</v>
      </c>
      <c r="J37" s="80">
        <f t="shared" si="1"/>
        <v>45772181515</v>
      </c>
    </row>
    <row r="38" spans="1:10" s="9" customFormat="1" ht="15">
      <c r="A38" s="56">
        <v>70</v>
      </c>
      <c r="B38" s="55" t="s">
        <v>15</v>
      </c>
      <c r="C38" s="96">
        <v>34225177362</v>
      </c>
      <c r="D38" s="96">
        <v>3261725027</v>
      </c>
      <c r="E38" s="96">
        <v>1544068049</v>
      </c>
      <c r="F38" s="105">
        <f t="shared" si="0"/>
        <v>39030970438</v>
      </c>
      <c r="G38" s="104"/>
      <c r="H38" s="54"/>
      <c r="I38" s="89">
        <v>344899894</v>
      </c>
      <c r="J38" s="80">
        <f t="shared" si="1"/>
        <v>39375870332</v>
      </c>
    </row>
    <row r="39" spans="1:10" s="9" customFormat="1" ht="15">
      <c r="A39" s="56">
        <v>73</v>
      </c>
      <c r="B39" s="55" t="s">
        <v>16</v>
      </c>
      <c r="C39" s="96">
        <v>38904709887</v>
      </c>
      <c r="D39" s="96">
        <v>3690951699</v>
      </c>
      <c r="E39" s="96">
        <v>1751499297</v>
      </c>
      <c r="F39" s="105">
        <f t="shared" si="0"/>
        <v>44347160883</v>
      </c>
      <c r="G39" s="104"/>
      <c r="H39" s="54"/>
      <c r="I39" s="89">
        <v>5233967540</v>
      </c>
      <c r="J39" s="80">
        <f t="shared" si="1"/>
        <v>49581128423</v>
      </c>
    </row>
    <row r="40" spans="1:10" s="9" customFormat="1" ht="15">
      <c r="A40" s="56">
        <v>76</v>
      </c>
      <c r="B40" s="58" t="s">
        <v>133</v>
      </c>
      <c r="C40" s="96">
        <v>33033166771</v>
      </c>
      <c r="D40" s="96">
        <v>2998047901</v>
      </c>
      <c r="E40" s="96">
        <v>1419007536</v>
      </c>
      <c r="F40" s="105">
        <f t="shared" si="0"/>
        <v>37450222208</v>
      </c>
      <c r="G40" s="104"/>
      <c r="H40" s="54"/>
      <c r="I40" s="89">
        <v>7594393784</v>
      </c>
      <c r="J40" s="80">
        <f t="shared" si="1"/>
        <v>45044615992</v>
      </c>
    </row>
    <row r="41" spans="1:10" s="9" customFormat="1" ht="15">
      <c r="A41" s="56">
        <v>97</v>
      </c>
      <c r="B41" s="55" t="s">
        <v>103</v>
      </c>
      <c r="C41" s="96">
        <v>2741676430</v>
      </c>
      <c r="D41" s="96">
        <v>148259567</v>
      </c>
      <c r="E41" s="96">
        <v>68793558</v>
      </c>
      <c r="F41" s="105">
        <f t="shared" si="0"/>
        <v>2958729555</v>
      </c>
      <c r="G41" s="104"/>
      <c r="H41" s="54"/>
      <c r="I41" s="89">
        <v>18679805</v>
      </c>
      <c r="J41" s="80">
        <f t="shared" si="1"/>
        <v>2977409360</v>
      </c>
    </row>
    <row r="42" spans="1:10" s="9" customFormat="1" ht="15">
      <c r="A42" s="56">
        <v>99</v>
      </c>
      <c r="B42" s="55" t="s">
        <v>22</v>
      </c>
      <c r="C42" s="96">
        <v>6981582218</v>
      </c>
      <c r="D42" s="96">
        <v>233611470</v>
      </c>
      <c r="E42" s="96">
        <v>108847524</v>
      </c>
      <c r="F42" s="105">
        <f t="shared" si="0"/>
        <v>7324041212</v>
      </c>
      <c r="G42" s="104"/>
      <c r="H42" s="54"/>
      <c r="I42" s="89">
        <v>58416384</v>
      </c>
      <c r="J42" s="80">
        <f t="shared" si="1"/>
        <v>7382457596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904970884369</v>
      </c>
      <c r="D44" s="84">
        <f t="shared" si="2"/>
        <v>79151530256</v>
      </c>
      <c r="E44" s="84">
        <f t="shared" si="2"/>
        <v>38017363792</v>
      </c>
      <c r="F44" s="84">
        <f t="shared" si="2"/>
        <v>1022139778417</v>
      </c>
      <c r="G44" s="84">
        <f t="shared" si="2"/>
        <v>0</v>
      </c>
      <c r="H44" s="86">
        <f t="shared" si="2"/>
        <v>0</v>
      </c>
      <c r="I44" s="84">
        <f t="shared" si="2"/>
        <v>47160360504</v>
      </c>
      <c r="J44" s="85">
        <f t="shared" si="2"/>
        <v>1069300138921</v>
      </c>
    </row>
    <row r="45" ht="12.75">
      <c r="B45" s="26"/>
    </row>
    <row r="46" spans="1:8" ht="18">
      <c r="A46" s="15"/>
      <c r="B46" s="4"/>
      <c r="C46" s="106"/>
      <c r="D46" s="107"/>
      <c r="E46" s="107"/>
      <c r="H46" s="69"/>
    </row>
    <row r="47" ht="18">
      <c r="H47" s="74"/>
    </row>
    <row r="90" ht="12.75">
      <c r="E90" s="38">
        <f>+J11+Dptos!I44</f>
        <v>51657270649</v>
      </c>
    </row>
  </sheetData>
  <sheetProtection/>
  <mergeCells count="11"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PageLayoutView="0" workbookViewId="0" topLeftCell="A1">
      <pane xSplit="2" ySplit="10" topLeftCell="C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E11" sqref="E11"/>
    </sheetView>
  </sheetViews>
  <sheetFormatPr defaultColWidth="11.421875" defaultRowHeight="12.75"/>
  <cols>
    <col min="1" max="1" width="11.421875" style="10" customWidth="1"/>
    <col min="2" max="2" width="21.00390625" style="8" customWidth="1"/>
    <col min="3" max="3" width="23.421875" style="97" customWidth="1"/>
    <col min="4" max="4" width="23.57421875" style="97" customWidth="1"/>
    <col min="5" max="5" width="24.140625" style="97" customWidth="1"/>
    <col min="6" max="6" width="26.28125" style="97" customWidth="1"/>
    <col min="7" max="7" width="22.140625" style="26" hidden="1" customWidth="1"/>
    <col min="8" max="8" width="21.8515625" style="26" hidden="1" customWidth="1"/>
    <col min="9" max="9" width="22.140625" style="26" customWidth="1"/>
    <col min="10" max="10" width="21.421875" style="38" customWidth="1"/>
    <col min="11" max="11" width="24.574218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80" t="s">
        <v>62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5.75">
      <c r="A5" s="180" t="s">
        <v>1249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95" t="s">
        <v>0</v>
      </c>
      <c r="B7" s="197" t="s">
        <v>78</v>
      </c>
      <c r="C7" s="200" t="s">
        <v>59</v>
      </c>
      <c r="D7" s="200"/>
      <c r="E7" s="200"/>
      <c r="F7" s="200"/>
      <c r="G7" s="186" t="s">
        <v>107</v>
      </c>
      <c r="H7" s="186" t="s">
        <v>108</v>
      </c>
      <c r="I7" s="189" t="s">
        <v>109</v>
      </c>
      <c r="J7" s="181" t="s">
        <v>2</v>
      </c>
      <c r="K7" s="192" t="s">
        <v>110</v>
      </c>
      <c r="L7" s="201" t="s">
        <v>131</v>
      </c>
    </row>
    <row r="8" spans="1:12" ht="27.75" customHeight="1">
      <c r="A8" s="196"/>
      <c r="B8" s="198"/>
      <c r="C8" s="93" t="s">
        <v>63</v>
      </c>
      <c r="D8" s="199" t="s">
        <v>89</v>
      </c>
      <c r="E8" s="199"/>
      <c r="F8" s="184" t="s">
        <v>64</v>
      </c>
      <c r="G8" s="187"/>
      <c r="H8" s="187"/>
      <c r="I8" s="190"/>
      <c r="J8" s="182"/>
      <c r="K8" s="193"/>
      <c r="L8" s="202"/>
    </row>
    <row r="9" spans="1:12" ht="37.5" customHeight="1" thickBot="1">
      <c r="A9" s="170"/>
      <c r="B9" s="173"/>
      <c r="C9" s="94" t="s">
        <v>60</v>
      </c>
      <c r="D9" s="95" t="s">
        <v>136</v>
      </c>
      <c r="E9" s="95" t="s">
        <v>84</v>
      </c>
      <c r="F9" s="185"/>
      <c r="G9" s="188"/>
      <c r="H9" s="188"/>
      <c r="I9" s="191"/>
      <c r="J9" s="183"/>
      <c r="K9" s="194"/>
      <c r="L9" s="203"/>
    </row>
    <row r="10" spans="1:10" ht="19.5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2" s="40" customFormat="1" ht="18">
      <c r="A11" s="54">
        <v>11001</v>
      </c>
      <c r="B11" s="52" t="s">
        <v>111</v>
      </c>
      <c r="C11" s="96">
        <v>160526572216</v>
      </c>
      <c r="D11" s="96">
        <v>14907367839</v>
      </c>
      <c r="E11" s="96">
        <v>7078782600</v>
      </c>
      <c r="F11" s="110">
        <f aca="true" t="shared" si="0" ref="F11:F42">+E11+D11+C11</f>
        <v>182512722655</v>
      </c>
      <c r="G11" s="104"/>
      <c r="H11" s="82"/>
      <c r="I11" s="80">
        <v>3707012693</v>
      </c>
      <c r="J11" s="80">
        <v>8892490224</v>
      </c>
      <c r="K11" s="80">
        <f>+F11+H11+I11+J11+G11</f>
        <v>195112225572</v>
      </c>
      <c r="L11" s="91"/>
    </row>
    <row r="12" spans="1:12" s="40" customFormat="1" ht="18">
      <c r="A12" s="54">
        <v>8001</v>
      </c>
      <c r="B12" s="52" t="s">
        <v>86</v>
      </c>
      <c r="C12" s="96">
        <v>50778568199</v>
      </c>
      <c r="D12" s="96">
        <v>1774026281</v>
      </c>
      <c r="E12" s="96">
        <v>1725928403</v>
      </c>
      <c r="F12" s="110">
        <f t="shared" si="0"/>
        <v>54278522883</v>
      </c>
      <c r="G12" s="104"/>
      <c r="H12" s="82"/>
      <c r="I12" s="80">
        <v>1086811563</v>
      </c>
      <c r="J12" s="80"/>
      <c r="K12" s="80">
        <f aca="true" t="shared" si="1" ref="K12:K73">+F12+H12+I12+J12+G12</f>
        <v>55365334446</v>
      </c>
      <c r="L12" s="91"/>
    </row>
    <row r="13" spans="1:12" s="40" customFormat="1" ht="18">
      <c r="A13" s="54">
        <v>13001</v>
      </c>
      <c r="B13" s="52" t="s">
        <v>87</v>
      </c>
      <c r="C13" s="96">
        <v>29061538682</v>
      </c>
      <c r="D13" s="96">
        <v>2334592545</v>
      </c>
      <c r="E13" s="96">
        <v>1107102600</v>
      </c>
      <c r="F13" s="110">
        <f t="shared" si="0"/>
        <v>32503233827</v>
      </c>
      <c r="G13" s="104"/>
      <c r="H13" s="82"/>
      <c r="I13" s="155">
        <v>0</v>
      </c>
      <c r="J13" s="80"/>
      <c r="K13" s="80">
        <f t="shared" si="1"/>
        <v>32503233827</v>
      </c>
      <c r="L13" s="154" t="s">
        <v>1243</v>
      </c>
    </row>
    <row r="14" spans="1:12" s="40" customFormat="1" ht="18">
      <c r="A14" s="54">
        <v>47001</v>
      </c>
      <c r="B14" s="52" t="s">
        <v>88</v>
      </c>
      <c r="C14" s="96">
        <v>16431218733</v>
      </c>
      <c r="D14" s="96">
        <v>1644833255</v>
      </c>
      <c r="E14" s="96">
        <v>778566941</v>
      </c>
      <c r="F14" s="110">
        <f t="shared" si="0"/>
        <v>18854618929</v>
      </c>
      <c r="G14" s="104"/>
      <c r="H14" s="82"/>
      <c r="I14" s="80">
        <v>549541813</v>
      </c>
      <c r="J14" s="80"/>
      <c r="K14" s="80">
        <f t="shared" si="1"/>
        <v>19404160742</v>
      </c>
      <c r="L14" s="91"/>
    </row>
    <row r="15" spans="1:12" s="40" customFormat="1" ht="18">
      <c r="A15" s="54">
        <v>63001</v>
      </c>
      <c r="B15" s="52" t="s">
        <v>41</v>
      </c>
      <c r="C15" s="96">
        <v>11212301220</v>
      </c>
      <c r="D15" s="96">
        <v>860846081</v>
      </c>
      <c r="E15" s="96">
        <v>405196428</v>
      </c>
      <c r="F15" s="110">
        <f t="shared" si="0"/>
        <v>12478343729</v>
      </c>
      <c r="G15" s="104"/>
      <c r="H15" s="82"/>
      <c r="I15" s="80">
        <v>239445285</v>
      </c>
      <c r="J15" s="80"/>
      <c r="K15" s="80">
        <f t="shared" si="1"/>
        <v>12717789014</v>
      </c>
      <c r="L15" s="91"/>
    </row>
    <row r="16" spans="1:12" s="40" customFormat="1" ht="18">
      <c r="A16" s="54">
        <v>68081</v>
      </c>
      <c r="B16" s="52" t="s">
        <v>85</v>
      </c>
      <c r="C16" s="96">
        <v>7875480781</v>
      </c>
      <c r="D16" s="96">
        <v>723746026</v>
      </c>
      <c r="E16" s="96">
        <v>342009101</v>
      </c>
      <c r="F16" s="110">
        <f t="shared" si="0"/>
        <v>8941235908</v>
      </c>
      <c r="G16" s="104"/>
      <c r="H16" s="82"/>
      <c r="I16" s="80">
        <v>292336491</v>
      </c>
      <c r="J16" s="80"/>
      <c r="K16" s="80">
        <f t="shared" si="1"/>
        <v>9233572399</v>
      </c>
      <c r="L16" s="91"/>
    </row>
    <row r="17" spans="1:12" s="40" customFormat="1" ht="18">
      <c r="A17" s="54">
        <v>5088</v>
      </c>
      <c r="B17" s="77" t="s">
        <v>25</v>
      </c>
      <c r="C17" s="96">
        <v>9989791829</v>
      </c>
      <c r="D17" s="96">
        <v>845690064</v>
      </c>
      <c r="E17" s="96">
        <v>400777539</v>
      </c>
      <c r="F17" s="110">
        <f t="shared" si="0"/>
        <v>11236259432</v>
      </c>
      <c r="G17" s="104"/>
      <c r="H17" s="82"/>
      <c r="I17" s="80">
        <v>283300309</v>
      </c>
      <c r="J17" s="80"/>
      <c r="K17" s="80">
        <f t="shared" si="1"/>
        <v>11519559741</v>
      </c>
      <c r="L17" s="91"/>
    </row>
    <row r="18" spans="1:12" s="40" customFormat="1" ht="18">
      <c r="A18" s="54">
        <v>68001</v>
      </c>
      <c r="B18" s="52" t="s">
        <v>44</v>
      </c>
      <c r="C18" s="96">
        <v>15282425016</v>
      </c>
      <c r="D18" s="96">
        <v>1393315075</v>
      </c>
      <c r="E18" s="96">
        <v>661406853</v>
      </c>
      <c r="F18" s="110">
        <f t="shared" si="0"/>
        <v>17337146944</v>
      </c>
      <c r="G18" s="104"/>
      <c r="H18" s="82"/>
      <c r="I18" s="80">
        <v>421471285</v>
      </c>
      <c r="J18" s="80"/>
      <c r="K18" s="80">
        <f t="shared" si="1"/>
        <v>17758618229</v>
      </c>
      <c r="L18" s="91"/>
    </row>
    <row r="19" spans="1:12" s="40" customFormat="1" ht="18">
      <c r="A19" s="54">
        <v>76109</v>
      </c>
      <c r="B19" s="52" t="s">
        <v>47</v>
      </c>
      <c r="C19" s="96">
        <v>13252361502</v>
      </c>
      <c r="D19" s="96">
        <v>0</v>
      </c>
      <c r="E19" s="96">
        <v>0</v>
      </c>
      <c r="F19" s="110">
        <f t="shared" si="0"/>
        <v>13252361502</v>
      </c>
      <c r="G19" s="104"/>
      <c r="H19" s="82"/>
      <c r="I19" s="155">
        <v>0</v>
      </c>
      <c r="J19" s="80"/>
      <c r="K19" s="80">
        <f t="shared" si="1"/>
        <v>13252361502</v>
      </c>
      <c r="L19" s="154" t="s">
        <v>1242</v>
      </c>
    </row>
    <row r="20" spans="1:12" s="40" customFormat="1" ht="18">
      <c r="A20" s="54">
        <v>76111</v>
      </c>
      <c r="B20" s="52" t="s">
        <v>48</v>
      </c>
      <c r="C20" s="96">
        <v>3718685332</v>
      </c>
      <c r="D20" s="96">
        <v>352740859</v>
      </c>
      <c r="E20" s="96">
        <v>167182774</v>
      </c>
      <c r="F20" s="110">
        <f t="shared" si="0"/>
        <v>4238608965</v>
      </c>
      <c r="G20" s="104"/>
      <c r="H20" s="82"/>
      <c r="I20" s="80">
        <v>83258005</v>
      </c>
      <c r="J20" s="80"/>
      <c r="K20" s="80">
        <f t="shared" si="1"/>
        <v>4321866970</v>
      </c>
      <c r="L20" s="91"/>
    </row>
    <row r="21" spans="1:12" s="40" customFormat="1" ht="18">
      <c r="A21" s="54">
        <v>76001</v>
      </c>
      <c r="B21" s="52" t="s">
        <v>75</v>
      </c>
      <c r="C21" s="96">
        <v>44929978078</v>
      </c>
      <c r="D21" s="96">
        <v>3248507506</v>
      </c>
      <c r="E21" s="96">
        <v>1539860030</v>
      </c>
      <c r="F21" s="110">
        <f t="shared" si="0"/>
        <v>49718345614</v>
      </c>
      <c r="G21" s="104"/>
      <c r="H21" s="82"/>
      <c r="I21" s="80">
        <v>1002408768</v>
      </c>
      <c r="J21" s="80"/>
      <c r="K21" s="80">
        <f t="shared" si="1"/>
        <v>50720754382</v>
      </c>
      <c r="L21" s="91"/>
    </row>
    <row r="22" spans="1:12" s="40" customFormat="1" ht="18">
      <c r="A22" s="54">
        <v>76147</v>
      </c>
      <c r="B22" s="52" t="s">
        <v>49</v>
      </c>
      <c r="C22" s="96">
        <v>3959896091</v>
      </c>
      <c r="D22" s="96">
        <v>360447255</v>
      </c>
      <c r="E22" s="96">
        <v>171017902</v>
      </c>
      <c r="F22" s="110">
        <f t="shared" si="0"/>
        <v>4491361248</v>
      </c>
      <c r="G22" s="104"/>
      <c r="H22" s="82"/>
      <c r="I22" s="80">
        <v>133256736</v>
      </c>
      <c r="J22" s="80"/>
      <c r="K22" s="80">
        <f t="shared" si="1"/>
        <v>4624617984</v>
      </c>
      <c r="L22" s="91"/>
    </row>
    <row r="23" spans="1:12" s="40" customFormat="1" ht="18">
      <c r="A23" s="54">
        <v>47189</v>
      </c>
      <c r="B23" s="53" t="s">
        <v>97</v>
      </c>
      <c r="C23" s="96">
        <v>5413846266</v>
      </c>
      <c r="D23" s="96">
        <v>469531773</v>
      </c>
      <c r="E23" s="96">
        <v>222700345</v>
      </c>
      <c r="F23" s="110">
        <f t="shared" si="0"/>
        <v>6106078384</v>
      </c>
      <c r="G23" s="104"/>
      <c r="H23" s="82"/>
      <c r="I23" s="80">
        <v>7814229</v>
      </c>
      <c r="J23" s="80"/>
      <c r="K23" s="80">
        <f t="shared" si="1"/>
        <v>6113892613</v>
      </c>
      <c r="L23" s="91"/>
    </row>
    <row r="24" spans="1:12" s="40" customFormat="1" ht="18">
      <c r="A24" s="54">
        <v>54001</v>
      </c>
      <c r="B24" s="53" t="s">
        <v>112</v>
      </c>
      <c r="C24" s="96">
        <v>23066340629</v>
      </c>
      <c r="D24" s="96">
        <v>2062227831</v>
      </c>
      <c r="E24" s="96">
        <v>978749319</v>
      </c>
      <c r="F24" s="110">
        <f t="shared" si="0"/>
        <v>26107317779</v>
      </c>
      <c r="G24" s="104"/>
      <c r="H24" s="82"/>
      <c r="I24" s="80">
        <v>796185941</v>
      </c>
      <c r="J24" s="80"/>
      <c r="K24" s="80">
        <f t="shared" si="1"/>
        <v>26903503720</v>
      </c>
      <c r="L24" s="91"/>
    </row>
    <row r="25" spans="1:12" s="40" customFormat="1" ht="18">
      <c r="A25" s="54">
        <v>66170</v>
      </c>
      <c r="B25" s="52" t="s">
        <v>43</v>
      </c>
      <c r="C25" s="96">
        <v>5618367872</v>
      </c>
      <c r="D25" s="96">
        <v>527614349</v>
      </c>
      <c r="E25" s="96">
        <v>250183963</v>
      </c>
      <c r="F25" s="110">
        <f t="shared" si="0"/>
        <v>6396166184</v>
      </c>
      <c r="G25" s="104"/>
      <c r="H25" s="82"/>
      <c r="I25" s="80">
        <v>172044677</v>
      </c>
      <c r="J25" s="80"/>
      <c r="K25" s="80">
        <f t="shared" si="1"/>
        <v>6568210861</v>
      </c>
      <c r="L25" s="91"/>
    </row>
    <row r="26" spans="1:12" s="40" customFormat="1" ht="18">
      <c r="A26" s="54">
        <v>15238</v>
      </c>
      <c r="B26" s="52" t="s">
        <v>28</v>
      </c>
      <c r="C26" s="96">
        <v>4258386502</v>
      </c>
      <c r="D26" s="96">
        <v>382704680</v>
      </c>
      <c r="E26" s="96">
        <v>181542250</v>
      </c>
      <c r="F26" s="110">
        <f t="shared" si="0"/>
        <v>4822633432</v>
      </c>
      <c r="G26" s="104"/>
      <c r="H26" s="82"/>
      <c r="I26" s="80">
        <v>89700383</v>
      </c>
      <c r="J26" s="80"/>
      <c r="K26" s="80">
        <f t="shared" si="1"/>
        <v>4912333815</v>
      </c>
      <c r="L26" s="91"/>
    </row>
    <row r="27" spans="1:12" s="40" customFormat="1" ht="18">
      <c r="A27" s="54">
        <v>5266</v>
      </c>
      <c r="B27" s="52" t="s">
        <v>26</v>
      </c>
      <c r="C27" s="96">
        <v>3499504117</v>
      </c>
      <c r="D27" s="96">
        <v>331205907</v>
      </c>
      <c r="E27" s="96">
        <v>156775553</v>
      </c>
      <c r="F27" s="110">
        <f t="shared" si="0"/>
        <v>3987485577</v>
      </c>
      <c r="G27" s="104"/>
      <c r="H27" s="82"/>
      <c r="I27" s="80">
        <v>86383445</v>
      </c>
      <c r="J27" s="80"/>
      <c r="K27" s="80">
        <f t="shared" si="1"/>
        <v>4073869022</v>
      </c>
      <c r="L27" s="91"/>
    </row>
    <row r="28" spans="1:12" s="40" customFormat="1" ht="18">
      <c r="A28" s="54">
        <v>18001</v>
      </c>
      <c r="B28" s="52" t="s">
        <v>31</v>
      </c>
      <c r="C28" s="96">
        <v>7725636406</v>
      </c>
      <c r="D28" s="96">
        <v>651900965</v>
      </c>
      <c r="E28" s="96">
        <v>308389100</v>
      </c>
      <c r="F28" s="110">
        <f t="shared" si="0"/>
        <v>8685926471</v>
      </c>
      <c r="G28" s="104"/>
      <c r="H28" s="82"/>
      <c r="I28" s="80">
        <v>214929696</v>
      </c>
      <c r="J28" s="80"/>
      <c r="K28" s="80">
        <f t="shared" si="1"/>
        <v>8900856167</v>
      </c>
      <c r="L28" s="91"/>
    </row>
    <row r="29" spans="1:12" s="40" customFormat="1" ht="18">
      <c r="A29" s="54">
        <v>68276</v>
      </c>
      <c r="B29" s="52" t="s">
        <v>45</v>
      </c>
      <c r="C29" s="96">
        <v>6067097632</v>
      </c>
      <c r="D29" s="96">
        <v>609292170</v>
      </c>
      <c r="E29" s="96">
        <v>288790812</v>
      </c>
      <c r="F29" s="110">
        <f t="shared" si="0"/>
        <v>6965180614</v>
      </c>
      <c r="G29" s="104"/>
      <c r="H29" s="82"/>
      <c r="I29" s="80">
        <v>156641005</v>
      </c>
      <c r="J29" s="80"/>
      <c r="K29" s="80">
        <f t="shared" si="1"/>
        <v>7121821619</v>
      </c>
      <c r="L29" s="91"/>
    </row>
    <row r="30" spans="1:12" s="40" customFormat="1" ht="18">
      <c r="A30" s="54">
        <v>25290</v>
      </c>
      <c r="B30" s="52" t="s">
        <v>113</v>
      </c>
      <c r="C30" s="96">
        <v>3940452097</v>
      </c>
      <c r="D30" s="96">
        <v>381099977</v>
      </c>
      <c r="E30" s="96">
        <v>180639936</v>
      </c>
      <c r="F30" s="110">
        <f t="shared" si="0"/>
        <v>4502192010</v>
      </c>
      <c r="G30" s="104"/>
      <c r="H30" s="82"/>
      <c r="I30" s="80">
        <v>93908245</v>
      </c>
      <c r="J30" s="80"/>
      <c r="K30" s="80">
        <f t="shared" si="1"/>
        <v>4596100255</v>
      </c>
      <c r="L30" s="91"/>
    </row>
    <row r="31" spans="1:12" s="40" customFormat="1" ht="18">
      <c r="A31" s="54">
        <v>25307</v>
      </c>
      <c r="B31" s="52" t="s">
        <v>34</v>
      </c>
      <c r="C31" s="96">
        <v>2639234296</v>
      </c>
      <c r="D31" s="96">
        <v>247160455</v>
      </c>
      <c r="E31" s="96">
        <v>117165414</v>
      </c>
      <c r="F31" s="110">
        <f t="shared" si="0"/>
        <v>3003560165</v>
      </c>
      <c r="G31" s="104"/>
      <c r="H31" s="82"/>
      <c r="I31" s="80">
        <v>74178484</v>
      </c>
      <c r="J31" s="80"/>
      <c r="K31" s="80">
        <f t="shared" si="1"/>
        <v>3077738649</v>
      </c>
      <c r="L31" s="91"/>
    </row>
    <row r="32" spans="1:12" s="40" customFormat="1" ht="18">
      <c r="A32" s="54">
        <v>68307</v>
      </c>
      <c r="B32" s="52" t="s">
        <v>114</v>
      </c>
      <c r="C32" s="96">
        <v>4867857844</v>
      </c>
      <c r="D32" s="96">
        <v>447806508</v>
      </c>
      <c r="E32" s="96">
        <v>212413739</v>
      </c>
      <c r="F32" s="110">
        <f t="shared" si="0"/>
        <v>5528078091</v>
      </c>
      <c r="G32" s="104"/>
      <c r="H32" s="82"/>
      <c r="I32" s="80">
        <v>148433891</v>
      </c>
      <c r="J32" s="80"/>
      <c r="K32" s="80">
        <f t="shared" si="1"/>
        <v>5676511982</v>
      </c>
      <c r="L32" s="91"/>
    </row>
    <row r="33" spans="1:12" s="40" customFormat="1" ht="18">
      <c r="A33" s="54">
        <v>73001</v>
      </c>
      <c r="B33" s="52" t="s">
        <v>115</v>
      </c>
      <c r="C33" s="96">
        <v>17886387737</v>
      </c>
      <c r="D33" s="96">
        <v>1667325168</v>
      </c>
      <c r="E33" s="96">
        <v>791087462</v>
      </c>
      <c r="F33" s="110">
        <f t="shared" si="0"/>
        <v>20344800367</v>
      </c>
      <c r="G33" s="104"/>
      <c r="H33" s="82"/>
      <c r="I33" s="80">
        <v>491034229</v>
      </c>
      <c r="J33" s="80"/>
      <c r="K33" s="80">
        <f t="shared" si="1"/>
        <v>20835834596</v>
      </c>
      <c r="L33" s="91"/>
    </row>
    <row r="34" spans="1:12" s="40" customFormat="1" ht="18">
      <c r="A34" s="54">
        <v>5360</v>
      </c>
      <c r="B34" s="52" t="s">
        <v>116</v>
      </c>
      <c r="C34" s="96">
        <v>6006430003</v>
      </c>
      <c r="D34" s="96">
        <v>591553805</v>
      </c>
      <c r="E34" s="96">
        <v>281009055</v>
      </c>
      <c r="F34" s="110">
        <f t="shared" si="0"/>
        <v>6878992863</v>
      </c>
      <c r="G34" s="104"/>
      <c r="H34" s="82"/>
      <c r="I34" s="80">
        <v>179951352</v>
      </c>
      <c r="J34" s="80"/>
      <c r="K34" s="80">
        <f t="shared" si="1"/>
        <v>7058944215</v>
      </c>
      <c r="L34" s="91"/>
    </row>
    <row r="35" spans="1:12" s="40" customFormat="1" ht="18">
      <c r="A35" s="54">
        <v>23417</v>
      </c>
      <c r="B35" s="52" t="s">
        <v>33</v>
      </c>
      <c r="C35" s="96">
        <v>6506146035</v>
      </c>
      <c r="D35" s="96">
        <v>633970685</v>
      </c>
      <c r="E35" s="96">
        <v>300378238</v>
      </c>
      <c r="F35" s="110">
        <f t="shared" si="0"/>
        <v>7440494958</v>
      </c>
      <c r="G35" s="104"/>
      <c r="H35" s="82"/>
      <c r="I35" s="80">
        <v>313328427</v>
      </c>
      <c r="J35" s="80"/>
      <c r="K35" s="80">
        <f t="shared" si="1"/>
        <v>7753823385</v>
      </c>
      <c r="L35" s="91"/>
    </row>
    <row r="36" spans="1:12" s="40" customFormat="1" ht="18">
      <c r="A36" s="54">
        <v>13430</v>
      </c>
      <c r="B36" s="52" t="s">
        <v>117</v>
      </c>
      <c r="C36" s="96">
        <v>6108371357</v>
      </c>
      <c r="D36" s="96">
        <v>581034308</v>
      </c>
      <c r="E36" s="96">
        <v>275496841</v>
      </c>
      <c r="F36" s="110">
        <f t="shared" si="0"/>
        <v>6964902506</v>
      </c>
      <c r="G36" s="104"/>
      <c r="H36" s="82"/>
      <c r="I36" s="80">
        <v>329168725</v>
      </c>
      <c r="J36" s="80"/>
      <c r="K36" s="80">
        <f t="shared" si="1"/>
        <v>7294071231</v>
      </c>
      <c r="L36" s="91"/>
    </row>
    <row r="37" spans="1:12" s="40" customFormat="1" ht="18">
      <c r="A37" s="54">
        <v>44430</v>
      </c>
      <c r="B37" s="52" t="s">
        <v>37</v>
      </c>
      <c r="C37" s="96">
        <v>7208522779</v>
      </c>
      <c r="D37" s="96">
        <v>695539927</v>
      </c>
      <c r="E37" s="96">
        <v>326040252</v>
      </c>
      <c r="F37" s="110">
        <f t="shared" si="0"/>
        <v>8230102958</v>
      </c>
      <c r="G37" s="104"/>
      <c r="H37" s="82"/>
      <c r="I37" s="80">
        <v>465845387</v>
      </c>
      <c r="J37" s="80"/>
      <c r="K37" s="80">
        <f t="shared" si="1"/>
        <v>8695948345</v>
      </c>
      <c r="L37" s="91"/>
    </row>
    <row r="38" spans="1:12" s="40" customFormat="1" ht="18">
      <c r="A38" s="54">
        <v>17001</v>
      </c>
      <c r="B38" s="52" t="s">
        <v>30</v>
      </c>
      <c r="C38" s="96">
        <v>12446217850</v>
      </c>
      <c r="D38" s="96">
        <v>1180556894</v>
      </c>
      <c r="E38" s="96">
        <v>555518180</v>
      </c>
      <c r="F38" s="110">
        <f t="shared" si="0"/>
        <v>14182292924</v>
      </c>
      <c r="G38" s="104"/>
      <c r="H38" s="82"/>
      <c r="I38" s="80">
        <v>512276920</v>
      </c>
      <c r="J38" s="80"/>
      <c r="K38" s="80">
        <f t="shared" si="1"/>
        <v>14694569844</v>
      </c>
      <c r="L38" s="91"/>
    </row>
    <row r="39" spans="1:12" s="40" customFormat="1" ht="18">
      <c r="A39" s="54">
        <v>5001</v>
      </c>
      <c r="B39" s="52" t="s">
        <v>118</v>
      </c>
      <c r="C39" s="96">
        <v>59963371944</v>
      </c>
      <c r="D39" s="96">
        <v>4939126049</v>
      </c>
      <c r="E39" s="96">
        <v>2342316242</v>
      </c>
      <c r="F39" s="110">
        <f t="shared" si="0"/>
        <v>67244814235</v>
      </c>
      <c r="G39" s="104"/>
      <c r="H39" s="82"/>
      <c r="I39" s="80">
        <v>1797986560</v>
      </c>
      <c r="J39" s="80"/>
      <c r="K39" s="80">
        <f t="shared" si="1"/>
        <v>69042800795</v>
      </c>
      <c r="L39" s="91"/>
    </row>
    <row r="40" spans="1:12" s="40" customFormat="1" ht="18">
      <c r="A40" s="54">
        <v>23001</v>
      </c>
      <c r="B40" s="52" t="s">
        <v>119</v>
      </c>
      <c r="C40" s="96">
        <v>23692433070</v>
      </c>
      <c r="D40" s="96">
        <v>1660236500</v>
      </c>
      <c r="E40" s="96">
        <v>770808566</v>
      </c>
      <c r="F40" s="110">
        <f t="shared" si="0"/>
        <v>26123478136</v>
      </c>
      <c r="G40" s="104"/>
      <c r="H40" s="82"/>
      <c r="I40" s="80">
        <v>696371093</v>
      </c>
      <c r="J40" s="80"/>
      <c r="K40" s="80">
        <f t="shared" si="1"/>
        <v>26819849229</v>
      </c>
      <c r="L40" s="91"/>
    </row>
    <row r="41" spans="1:12" s="40" customFormat="1" ht="18">
      <c r="A41" s="54">
        <v>41001</v>
      </c>
      <c r="B41" s="52" t="s">
        <v>36</v>
      </c>
      <c r="C41" s="96">
        <v>13079680217</v>
      </c>
      <c r="D41" s="96">
        <v>1227813094</v>
      </c>
      <c r="E41" s="96">
        <v>583011897</v>
      </c>
      <c r="F41" s="110">
        <f t="shared" si="0"/>
        <v>14890505208</v>
      </c>
      <c r="G41" s="104"/>
      <c r="H41" s="82"/>
      <c r="I41" s="80">
        <v>324917579</v>
      </c>
      <c r="J41" s="80"/>
      <c r="K41" s="80">
        <f t="shared" si="1"/>
        <v>15215422787</v>
      </c>
      <c r="L41" s="91"/>
    </row>
    <row r="42" spans="1:12" s="40" customFormat="1" ht="18">
      <c r="A42" s="54">
        <v>76520</v>
      </c>
      <c r="B42" s="52" t="s">
        <v>50</v>
      </c>
      <c r="C42" s="96">
        <v>8365359025</v>
      </c>
      <c r="D42" s="96">
        <v>816614004</v>
      </c>
      <c r="E42" s="96">
        <v>386748324</v>
      </c>
      <c r="F42" s="110">
        <f t="shared" si="0"/>
        <v>9568721353</v>
      </c>
      <c r="G42" s="104"/>
      <c r="H42" s="82"/>
      <c r="I42" s="80">
        <v>223247568</v>
      </c>
      <c r="J42" s="80"/>
      <c r="K42" s="80">
        <f t="shared" si="1"/>
        <v>9791968921</v>
      </c>
      <c r="L42" s="91"/>
    </row>
    <row r="43" spans="1:12" s="40" customFormat="1" ht="18">
      <c r="A43" s="54">
        <v>52001</v>
      </c>
      <c r="B43" s="52" t="s">
        <v>39</v>
      </c>
      <c r="C43" s="96">
        <v>15430581373</v>
      </c>
      <c r="D43" s="96">
        <v>1408903222</v>
      </c>
      <c r="E43" s="96">
        <v>668713172</v>
      </c>
      <c r="F43" s="110">
        <f aca="true" t="shared" si="2" ref="F43:F73">+E43+D43+C43</f>
        <v>17508197767</v>
      </c>
      <c r="G43" s="104"/>
      <c r="H43" s="82"/>
      <c r="I43" s="80">
        <v>381986197</v>
      </c>
      <c r="J43" s="80"/>
      <c r="K43" s="80">
        <f t="shared" si="1"/>
        <v>17890183964</v>
      </c>
      <c r="L43" s="91"/>
    </row>
    <row r="44" spans="1:12" s="40" customFormat="1" ht="18">
      <c r="A44" s="54">
        <v>66001</v>
      </c>
      <c r="B44" s="52" t="s">
        <v>42</v>
      </c>
      <c r="C44" s="96">
        <v>16044434527</v>
      </c>
      <c r="D44" s="96">
        <v>1541928061</v>
      </c>
      <c r="E44" s="96">
        <v>731567457</v>
      </c>
      <c r="F44" s="110">
        <f t="shared" si="2"/>
        <v>18317930045</v>
      </c>
      <c r="G44" s="104"/>
      <c r="H44" s="82"/>
      <c r="I44" s="80">
        <v>384516864</v>
      </c>
      <c r="J44" s="80"/>
      <c r="K44" s="80">
        <f t="shared" si="1"/>
        <v>18702446909</v>
      </c>
      <c r="L44" s="91"/>
    </row>
    <row r="45" spans="1:12" s="40" customFormat="1" ht="18">
      <c r="A45" s="54">
        <v>19001</v>
      </c>
      <c r="B45" s="52" t="s">
        <v>120</v>
      </c>
      <c r="C45" s="96">
        <v>10419356682</v>
      </c>
      <c r="D45" s="96">
        <v>889107706</v>
      </c>
      <c r="E45" s="96">
        <v>421606916</v>
      </c>
      <c r="F45" s="110">
        <f t="shared" si="2"/>
        <v>11730071304</v>
      </c>
      <c r="G45" s="104"/>
      <c r="H45" s="82"/>
      <c r="I45" s="80">
        <v>252446197</v>
      </c>
      <c r="J45" s="80"/>
      <c r="K45" s="80">
        <f t="shared" si="1"/>
        <v>11982517501</v>
      </c>
      <c r="L45" s="91"/>
    </row>
    <row r="46" spans="1:12" s="40" customFormat="1" ht="18">
      <c r="A46" s="54">
        <v>23660</v>
      </c>
      <c r="B46" s="52" t="s">
        <v>121</v>
      </c>
      <c r="C46" s="96">
        <v>5175681927</v>
      </c>
      <c r="D46" s="96">
        <v>459575116</v>
      </c>
      <c r="E46" s="96">
        <v>224348124</v>
      </c>
      <c r="F46" s="110">
        <f t="shared" si="2"/>
        <v>5859605167</v>
      </c>
      <c r="G46" s="104"/>
      <c r="H46" s="82"/>
      <c r="I46" s="80">
        <v>239900245</v>
      </c>
      <c r="J46" s="80"/>
      <c r="K46" s="80">
        <f t="shared" si="1"/>
        <v>6099505412</v>
      </c>
      <c r="L46" s="91"/>
    </row>
    <row r="47" spans="1:12" s="40" customFormat="1" ht="18">
      <c r="A47" s="54">
        <v>70001</v>
      </c>
      <c r="B47" s="52" t="s">
        <v>46</v>
      </c>
      <c r="C47" s="96">
        <v>11104019064</v>
      </c>
      <c r="D47" s="96">
        <v>1046796763</v>
      </c>
      <c r="E47" s="96">
        <v>496556099</v>
      </c>
      <c r="F47" s="110">
        <f t="shared" si="2"/>
        <v>12647371926</v>
      </c>
      <c r="G47" s="104"/>
      <c r="H47" s="82"/>
      <c r="I47" s="80">
        <v>499915979</v>
      </c>
      <c r="J47" s="80"/>
      <c r="K47" s="80">
        <f t="shared" si="1"/>
        <v>13147287905</v>
      </c>
      <c r="L47" s="91"/>
    </row>
    <row r="48" spans="1:12" s="40" customFormat="1" ht="18">
      <c r="A48" s="54">
        <v>25754</v>
      </c>
      <c r="B48" s="52" t="s">
        <v>35</v>
      </c>
      <c r="C48" s="96">
        <v>11537957441</v>
      </c>
      <c r="D48" s="96">
        <v>943940608</v>
      </c>
      <c r="E48" s="96">
        <v>447859028</v>
      </c>
      <c r="F48" s="110">
        <f t="shared" si="2"/>
        <v>12929757077</v>
      </c>
      <c r="G48" s="104"/>
      <c r="H48" s="82"/>
      <c r="I48" s="80">
        <v>391544405</v>
      </c>
      <c r="J48" s="80"/>
      <c r="K48" s="80">
        <f t="shared" si="1"/>
        <v>13321301482</v>
      </c>
      <c r="L48" s="117"/>
    </row>
    <row r="49" spans="1:12" s="40" customFormat="1" ht="18">
      <c r="A49" s="54">
        <v>15759</v>
      </c>
      <c r="B49" s="52" t="s">
        <v>29</v>
      </c>
      <c r="C49" s="96">
        <v>4280620074</v>
      </c>
      <c r="D49" s="96">
        <v>406832600</v>
      </c>
      <c r="E49" s="96">
        <v>193192100</v>
      </c>
      <c r="F49" s="110">
        <f t="shared" si="2"/>
        <v>4880644774</v>
      </c>
      <c r="G49" s="104"/>
      <c r="H49" s="82"/>
      <c r="I49" s="80">
        <v>130285232</v>
      </c>
      <c r="J49" s="80"/>
      <c r="K49" s="80">
        <f t="shared" si="1"/>
        <v>5010930006</v>
      </c>
      <c r="L49" s="117"/>
    </row>
    <row r="50" spans="1:12" s="40" customFormat="1" ht="18">
      <c r="A50" s="54">
        <v>8758</v>
      </c>
      <c r="B50" s="52" t="s">
        <v>27</v>
      </c>
      <c r="C50" s="96">
        <v>11274931385</v>
      </c>
      <c r="D50" s="96">
        <v>836336840</v>
      </c>
      <c r="E50" s="96">
        <v>396728950</v>
      </c>
      <c r="F50" s="110">
        <f t="shared" si="2"/>
        <v>12507997175</v>
      </c>
      <c r="G50" s="104"/>
      <c r="H50" s="82"/>
      <c r="I50" s="80">
        <v>320055200</v>
      </c>
      <c r="J50" s="80"/>
      <c r="K50" s="80">
        <f t="shared" si="1"/>
        <v>12828052375</v>
      </c>
      <c r="L50" s="117"/>
    </row>
    <row r="51" spans="1:12" s="40" customFormat="1" ht="18">
      <c r="A51" s="54">
        <v>76834</v>
      </c>
      <c r="B51" s="52" t="s">
        <v>122</v>
      </c>
      <c r="C51" s="96">
        <v>5914374598</v>
      </c>
      <c r="D51" s="96">
        <v>560548118</v>
      </c>
      <c r="E51" s="96">
        <v>265584597</v>
      </c>
      <c r="F51" s="110">
        <f t="shared" si="2"/>
        <v>6740507313</v>
      </c>
      <c r="G51" s="104"/>
      <c r="H51" s="82"/>
      <c r="I51" s="80">
        <v>186856693</v>
      </c>
      <c r="J51" s="80"/>
      <c r="K51" s="80">
        <f t="shared" si="1"/>
        <v>6927364006</v>
      </c>
      <c r="L51" s="117"/>
    </row>
    <row r="52" spans="1:12" s="40" customFormat="1" ht="18">
      <c r="A52" s="54">
        <v>52835</v>
      </c>
      <c r="B52" s="52" t="s">
        <v>40</v>
      </c>
      <c r="C52" s="96">
        <v>9359302863</v>
      </c>
      <c r="D52" s="96">
        <v>843675697</v>
      </c>
      <c r="E52" s="96">
        <v>398867761</v>
      </c>
      <c r="F52" s="110">
        <f t="shared" si="2"/>
        <v>10601846321</v>
      </c>
      <c r="G52" s="104"/>
      <c r="H52" s="82"/>
      <c r="I52" s="80">
        <v>403537877</v>
      </c>
      <c r="J52" s="80"/>
      <c r="K52" s="80">
        <f t="shared" si="1"/>
        <v>11005384198</v>
      </c>
      <c r="L52" s="117"/>
    </row>
    <row r="53" spans="1:12" s="40" customFormat="1" ht="18">
      <c r="A53" s="54">
        <v>15001</v>
      </c>
      <c r="B53" s="52" t="s">
        <v>82</v>
      </c>
      <c r="C53" s="96">
        <v>5518015559</v>
      </c>
      <c r="D53" s="96">
        <v>459285661</v>
      </c>
      <c r="E53" s="96">
        <v>218016180</v>
      </c>
      <c r="F53" s="110">
        <f t="shared" si="2"/>
        <v>6195317400</v>
      </c>
      <c r="G53" s="104"/>
      <c r="H53" s="82"/>
      <c r="I53" s="80">
        <v>133450555</v>
      </c>
      <c r="J53" s="80"/>
      <c r="K53" s="80">
        <f t="shared" si="1"/>
        <v>6328767955</v>
      </c>
      <c r="L53" s="117"/>
    </row>
    <row r="54" spans="1:12" s="40" customFormat="1" ht="18">
      <c r="A54" s="54">
        <v>5837</v>
      </c>
      <c r="B54" s="52" t="s">
        <v>81</v>
      </c>
      <c r="C54" s="96">
        <v>7927829946</v>
      </c>
      <c r="D54" s="96">
        <v>700100756</v>
      </c>
      <c r="E54" s="96">
        <v>331325848</v>
      </c>
      <c r="F54" s="110">
        <f t="shared" si="2"/>
        <v>8959256550</v>
      </c>
      <c r="G54" s="104"/>
      <c r="H54" s="82"/>
      <c r="I54" s="80">
        <v>478299989</v>
      </c>
      <c r="J54" s="80"/>
      <c r="K54" s="80">
        <f t="shared" si="1"/>
        <v>9437556539</v>
      </c>
      <c r="L54" s="117"/>
    </row>
    <row r="55" spans="1:12" s="40" customFormat="1" ht="18">
      <c r="A55" s="54">
        <v>20001</v>
      </c>
      <c r="B55" s="52" t="s">
        <v>32</v>
      </c>
      <c r="C55" s="96">
        <v>15364060460</v>
      </c>
      <c r="D55" s="96">
        <v>1573235985</v>
      </c>
      <c r="E55" s="96">
        <v>737307203</v>
      </c>
      <c r="F55" s="110">
        <f t="shared" si="2"/>
        <v>17674603648</v>
      </c>
      <c r="G55" s="104"/>
      <c r="H55" s="82"/>
      <c r="I55" s="80">
        <v>557292043</v>
      </c>
      <c r="J55" s="80"/>
      <c r="K55" s="80">
        <f t="shared" si="1"/>
        <v>18231895691</v>
      </c>
      <c r="L55" s="117"/>
    </row>
    <row r="56" spans="1:12" s="40" customFormat="1" ht="18">
      <c r="A56" s="54">
        <v>50001</v>
      </c>
      <c r="B56" s="52" t="s">
        <v>38</v>
      </c>
      <c r="C56" s="96">
        <v>15982197958</v>
      </c>
      <c r="D56" s="96">
        <v>1395520203</v>
      </c>
      <c r="E56" s="96">
        <v>662316400</v>
      </c>
      <c r="F56" s="110">
        <f t="shared" si="2"/>
        <v>18040034561</v>
      </c>
      <c r="G56" s="104"/>
      <c r="H56" s="82"/>
      <c r="I56" s="80">
        <v>406347296</v>
      </c>
      <c r="J56" s="80"/>
      <c r="K56" s="80">
        <f t="shared" si="1"/>
        <v>18446381857</v>
      </c>
      <c r="L56" s="117"/>
    </row>
    <row r="57" spans="1:12" s="40" customFormat="1" ht="18">
      <c r="A57" s="54">
        <v>27001</v>
      </c>
      <c r="B57" s="52" t="s">
        <v>123</v>
      </c>
      <c r="C57" s="96">
        <v>8220674172</v>
      </c>
      <c r="D57" s="96">
        <v>783970341</v>
      </c>
      <c r="E57" s="96">
        <v>371929320</v>
      </c>
      <c r="F57" s="110">
        <f t="shared" si="2"/>
        <v>9376573833</v>
      </c>
      <c r="G57" s="104"/>
      <c r="H57" s="82"/>
      <c r="I57" s="80">
        <v>545565323</v>
      </c>
      <c r="J57" s="80"/>
      <c r="K57" s="80">
        <f t="shared" si="1"/>
        <v>9922139156</v>
      </c>
      <c r="L57" s="117"/>
    </row>
    <row r="58" spans="1:12" s="40" customFormat="1" ht="18">
      <c r="A58" s="54">
        <v>44847</v>
      </c>
      <c r="B58" s="52" t="s">
        <v>124</v>
      </c>
      <c r="C58" s="96">
        <v>5006732098</v>
      </c>
      <c r="D58" s="96">
        <v>347113167</v>
      </c>
      <c r="E58" s="96">
        <v>159711323</v>
      </c>
      <c r="F58" s="110">
        <f t="shared" si="2"/>
        <v>5513556588</v>
      </c>
      <c r="G58" s="104"/>
      <c r="H58" s="82"/>
      <c r="I58" s="80">
        <v>511020715</v>
      </c>
      <c r="J58" s="80"/>
      <c r="K58" s="80">
        <f t="shared" si="1"/>
        <v>6024577303</v>
      </c>
      <c r="L58" s="117"/>
    </row>
    <row r="59" spans="1:12" s="40" customFormat="1" ht="18">
      <c r="A59" s="54">
        <v>5045</v>
      </c>
      <c r="B59" s="52" t="s">
        <v>125</v>
      </c>
      <c r="C59" s="96">
        <v>4860826847</v>
      </c>
      <c r="D59" s="96">
        <v>427815934</v>
      </c>
      <c r="E59" s="96">
        <v>202441244</v>
      </c>
      <c r="F59" s="110">
        <f t="shared" si="2"/>
        <v>5491084025</v>
      </c>
      <c r="G59" s="104"/>
      <c r="H59" s="82"/>
      <c r="I59" s="80">
        <v>202851264</v>
      </c>
      <c r="J59" s="80"/>
      <c r="K59" s="80">
        <f t="shared" si="1"/>
        <v>5693935289</v>
      </c>
      <c r="L59" s="117"/>
    </row>
    <row r="60" spans="1:12" s="40" customFormat="1" ht="18">
      <c r="A60" s="54">
        <v>25269</v>
      </c>
      <c r="B60" s="52" t="s">
        <v>126</v>
      </c>
      <c r="C60" s="96">
        <v>3583252501</v>
      </c>
      <c r="D60" s="96">
        <v>364296991</v>
      </c>
      <c r="E60" s="96">
        <v>195199530</v>
      </c>
      <c r="F60" s="110">
        <f t="shared" si="2"/>
        <v>4142749022</v>
      </c>
      <c r="G60" s="104"/>
      <c r="H60" s="82"/>
      <c r="I60" s="80">
        <v>112316755</v>
      </c>
      <c r="J60" s="80"/>
      <c r="K60" s="80">
        <f t="shared" si="1"/>
        <v>4255065777</v>
      </c>
      <c r="L60" s="117"/>
    </row>
    <row r="61" spans="1:12" s="40" customFormat="1" ht="18">
      <c r="A61" s="54">
        <v>44001</v>
      </c>
      <c r="B61" s="90" t="s">
        <v>55</v>
      </c>
      <c r="C61" s="96">
        <v>10009199251</v>
      </c>
      <c r="D61" s="96">
        <v>768459730</v>
      </c>
      <c r="E61" s="96">
        <v>383425355</v>
      </c>
      <c r="F61" s="110">
        <f t="shared" si="2"/>
        <v>11161084336</v>
      </c>
      <c r="G61" s="104"/>
      <c r="H61" s="82"/>
      <c r="I61" s="80">
        <v>477379008</v>
      </c>
      <c r="J61" s="80"/>
      <c r="K61" s="80">
        <f t="shared" si="1"/>
        <v>11638463344</v>
      </c>
      <c r="L61" s="117"/>
    </row>
    <row r="62" spans="1:12" s="40" customFormat="1" ht="18">
      <c r="A62" s="54">
        <v>5615</v>
      </c>
      <c r="B62" s="90" t="s">
        <v>51</v>
      </c>
      <c r="C62" s="96">
        <v>3561987203</v>
      </c>
      <c r="D62" s="96">
        <v>346224636</v>
      </c>
      <c r="E62" s="96">
        <v>164242059</v>
      </c>
      <c r="F62" s="110">
        <f t="shared" si="2"/>
        <v>4072453898</v>
      </c>
      <c r="G62" s="104"/>
      <c r="H62" s="82"/>
      <c r="I62" s="80">
        <v>121938451</v>
      </c>
      <c r="J62" s="80"/>
      <c r="K62" s="80">
        <f t="shared" si="1"/>
        <v>4194392349</v>
      </c>
      <c r="L62" s="117"/>
    </row>
    <row r="63" spans="1:12" s="40" customFormat="1" ht="18">
      <c r="A63" s="54">
        <v>25175</v>
      </c>
      <c r="B63" s="90" t="s">
        <v>127</v>
      </c>
      <c r="C63" s="96">
        <v>2818825691</v>
      </c>
      <c r="D63" s="96">
        <v>280756520</v>
      </c>
      <c r="E63" s="96">
        <v>133016783</v>
      </c>
      <c r="F63" s="110">
        <f t="shared" si="2"/>
        <v>3232598994</v>
      </c>
      <c r="G63" s="104"/>
      <c r="H63" s="82"/>
      <c r="I63" s="80">
        <v>78739567</v>
      </c>
      <c r="J63" s="80"/>
      <c r="K63" s="80">
        <f t="shared" si="1"/>
        <v>3311338561</v>
      </c>
      <c r="L63" s="117"/>
    </row>
    <row r="64" spans="1:12" s="40" customFormat="1" ht="18">
      <c r="A64" s="54">
        <v>52356</v>
      </c>
      <c r="B64" s="54" t="s">
        <v>56</v>
      </c>
      <c r="C64" s="96">
        <v>5074878427</v>
      </c>
      <c r="D64" s="96">
        <v>471956538</v>
      </c>
      <c r="E64" s="96">
        <v>223880051</v>
      </c>
      <c r="F64" s="110">
        <f t="shared" si="2"/>
        <v>5770715016</v>
      </c>
      <c r="G64" s="104"/>
      <c r="H64" s="82"/>
      <c r="I64" s="80">
        <v>180660752</v>
      </c>
      <c r="J64" s="80"/>
      <c r="K64" s="80">
        <f t="shared" si="1"/>
        <v>5951375768</v>
      </c>
      <c r="L64" s="91"/>
    </row>
    <row r="65" spans="1:12" s="40" customFormat="1" ht="18">
      <c r="A65" s="54">
        <v>76364</v>
      </c>
      <c r="B65" s="54" t="s">
        <v>128</v>
      </c>
      <c r="C65" s="96">
        <v>3423232569</v>
      </c>
      <c r="D65" s="96">
        <v>297273181</v>
      </c>
      <c r="E65" s="96">
        <v>140781210</v>
      </c>
      <c r="F65" s="110">
        <f t="shared" si="2"/>
        <v>3861286960</v>
      </c>
      <c r="G65" s="104"/>
      <c r="H65" s="82"/>
      <c r="I65" s="80">
        <v>104686803</v>
      </c>
      <c r="J65" s="80"/>
      <c r="K65" s="80">
        <f t="shared" si="1"/>
        <v>3965973763</v>
      </c>
      <c r="L65" s="91"/>
    </row>
    <row r="66" spans="1:12" s="40" customFormat="1" ht="18">
      <c r="A66" s="54">
        <v>8433</v>
      </c>
      <c r="B66" s="90" t="s">
        <v>52</v>
      </c>
      <c r="C66" s="96">
        <v>3452640583</v>
      </c>
      <c r="D66" s="96">
        <v>281132393</v>
      </c>
      <c r="E66" s="96">
        <v>133173430</v>
      </c>
      <c r="F66" s="110">
        <f t="shared" si="2"/>
        <v>3866946406</v>
      </c>
      <c r="G66" s="104"/>
      <c r="H66" s="82"/>
      <c r="I66" s="80">
        <v>125480456</v>
      </c>
      <c r="J66" s="80"/>
      <c r="K66" s="80">
        <f t="shared" si="1"/>
        <v>3992426862</v>
      </c>
      <c r="L66" s="91"/>
    </row>
    <row r="67" spans="1:12" s="40" customFormat="1" ht="18">
      <c r="A67" s="54">
        <v>25473</v>
      </c>
      <c r="B67" s="90" t="s">
        <v>53</v>
      </c>
      <c r="C67" s="96">
        <v>3665190373</v>
      </c>
      <c r="D67" s="96">
        <v>239820815</v>
      </c>
      <c r="E67" s="96">
        <v>113462820</v>
      </c>
      <c r="F67" s="110">
        <f t="shared" si="2"/>
        <v>4018474008</v>
      </c>
      <c r="G67" s="104"/>
      <c r="H67" s="82"/>
      <c r="I67" s="80">
        <v>97769885</v>
      </c>
      <c r="J67" s="80"/>
      <c r="K67" s="80">
        <f t="shared" si="1"/>
        <v>4116243893</v>
      </c>
      <c r="L67" s="91"/>
    </row>
    <row r="68" spans="1:12" s="40" customFormat="1" ht="18">
      <c r="A68" s="54">
        <v>68547</v>
      </c>
      <c r="B68" s="52" t="s">
        <v>57</v>
      </c>
      <c r="C68" s="96">
        <v>5592137811</v>
      </c>
      <c r="D68" s="96">
        <v>671646510</v>
      </c>
      <c r="E68" s="96">
        <v>255826734</v>
      </c>
      <c r="F68" s="110">
        <f t="shared" si="2"/>
        <v>6519611055</v>
      </c>
      <c r="G68" s="104"/>
      <c r="H68" s="82"/>
      <c r="I68" s="80">
        <v>165687869</v>
      </c>
      <c r="J68" s="80"/>
      <c r="K68" s="80">
        <f t="shared" si="1"/>
        <v>6685298924</v>
      </c>
      <c r="L68" s="91"/>
    </row>
    <row r="69" spans="1:12" s="40" customFormat="1" ht="18">
      <c r="A69" s="54">
        <v>41551</v>
      </c>
      <c r="B69" s="52" t="s">
        <v>54</v>
      </c>
      <c r="C69" s="96">
        <v>5453718247</v>
      </c>
      <c r="D69" s="96">
        <v>524328201</v>
      </c>
      <c r="E69" s="96">
        <v>248743313</v>
      </c>
      <c r="F69" s="110">
        <f t="shared" si="2"/>
        <v>6226789761</v>
      </c>
      <c r="G69" s="104"/>
      <c r="H69" s="82"/>
      <c r="I69" s="80">
        <v>233423531</v>
      </c>
      <c r="J69" s="80"/>
      <c r="K69" s="80">
        <f t="shared" si="1"/>
        <v>6460213292</v>
      </c>
      <c r="L69" s="91"/>
    </row>
    <row r="70" spans="1:12" s="40" customFormat="1" ht="18">
      <c r="A70" s="54">
        <v>5631</v>
      </c>
      <c r="B70" s="52" t="s">
        <v>91</v>
      </c>
      <c r="C70" s="96">
        <v>1357689122</v>
      </c>
      <c r="D70" s="96">
        <v>127364800</v>
      </c>
      <c r="E70" s="96">
        <v>59936348</v>
      </c>
      <c r="F70" s="110">
        <f t="shared" si="2"/>
        <v>1544990270</v>
      </c>
      <c r="G70" s="104"/>
      <c r="H70" s="82"/>
      <c r="I70" s="80">
        <v>38802530</v>
      </c>
      <c r="J70" s="80"/>
      <c r="K70" s="80">
        <f t="shared" si="1"/>
        <v>1583792800</v>
      </c>
      <c r="L70" s="91"/>
    </row>
    <row r="71" spans="1:12" s="40" customFormat="1" ht="18">
      <c r="A71" s="54">
        <v>85001</v>
      </c>
      <c r="B71" s="52" t="s">
        <v>58</v>
      </c>
      <c r="C71" s="96">
        <v>6652489904</v>
      </c>
      <c r="D71" s="96">
        <v>651063844</v>
      </c>
      <c r="E71" s="96">
        <v>300086691</v>
      </c>
      <c r="F71" s="110">
        <f t="shared" si="2"/>
        <v>7603640439</v>
      </c>
      <c r="G71" s="104"/>
      <c r="H71" s="82"/>
      <c r="I71" s="80">
        <v>258775659</v>
      </c>
      <c r="J71" s="80"/>
      <c r="K71" s="80">
        <f t="shared" si="1"/>
        <v>7862416098</v>
      </c>
      <c r="L71" s="91"/>
    </row>
    <row r="72" spans="1:12" s="40" customFormat="1" ht="18">
      <c r="A72" s="54">
        <v>25899</v>
      </c>
      <c r="B72" s="52" t="s">
        <v>129</v>
      </c>
      <c r="C72" s="96">
        <v>3116865633</v>
      </c>
      <c r="D72" s="96">
        <v>308691786</v>
      </c>
      <c r="E72" s="96">
        <v>146575273</v>
      </c>
      <c r="F72" s="110">
        <f t="shared" si="2"/>
        <v>3572132692</v>
      </c>
      <c r="G72" s="104"/>
      <c r="H72" s="82"/>
      <c r="I72" s="80">
        <v>99440440</v>
      </c>
      <c r="J72" s="80"/>
      <c r="K72" s="80">
        <f t="shared" si="1"/>
        <v>3671573132</v>
      </c>
      <c r="L72" s="91"/>
    </row>
    <row r="73" spans="1:12" s="40" customFormat="1" ht="18">
      <c r="A73" s="148" t="s">
        <v>130</v>
      </c>
      <c r="B73" s="52" t="s">
        <v>101</v>
      </c>
      <c r="C73" s="96">
        <v>3544188504</v>
      </c>
      <c r="D73" s="96">
        <v>337037955</v>
      </c>
      <c r="E73" s="96">
        <v>159585312</v>
      </c>
      <c r="F73" s="110">
        <f t="shared" si="2"/>
        <v>4040811771</v>
      </c>
      <c r="G73" s="104"/>
      <c r="H73" s="82"/>
      <c r="I73" s="80">
        <v>114417036</v>
      </c>
      <c r="J73" s="80"/>
      <c r="K73" s="80">
        <f t="shared" si="1"/>
        <v>4155228807</v>
      </c>
      <c r="L73" s="91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3">
        <f>SUM(C11:C74)</f>
        <v>820106354150</v>
      </c>
      <c r="D75" s="113">
        <f>SUM(D11:D74)</f>
        <v>68845168513</v>
      </c>
      <c r="E75" s="113">
        <f>SUM(E11:E74)</f>
        <v>33473603290</v>
      </c>
      <c r="F75" s="113">
        <f aca="true" t="shared" si="3" ref="F75:K75">SUM(F11:F74)</f>
        <v>922425125953</v>
      </c>
      <c r="G75" s="87">
        <f t="shared" si="3"/>
        <v>0</v>
      </c>
      <c r="H75" s="87">
        <f t="shared" si="3"/>
        <v>0</v>
      </c>
      <c r="I75" s="87">
        <f t="shared" si="3"/>
        <v>23208581600</v>
      </c>
      <c r="J75" s="87">
        <f t="shared" si="3"/>
        <v>8892490224</v>
      </c>
      <c r="K75" s="87">
        <f t="shared" si="3"/>
        <v>954526197777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25" bestFit="1" customWidth="1"/>
    <col min="2" max="2" width="22.8515625" style="123" customWidth="1"/>
    <col min="3" max="3" width="29.421875" style="123" customWidth="1"/>
    <col min="4" max="4" width="15.140625" style="123" customWidth="1"/>
    <col min="5" max="5" width="20.140625" style="147" customWidth="1"/>
    <col min="6" max="6" width="51.421875" style="123" customWidth="1"/>
    <col min="7" max="16384" width="8.421875" style="123" customWidth="1"/>
  </cols>
  <sheetData>
    <row r="1" spans="1:5" ht="12.75">
      <c r="A1" s="121" t="s">
        <v>61</v>
      </c>
      <c r="B1" s="122"/>
      <c r="C1" s="122"/>
      <c r="D1" s="122"/>
      <c r="E1" s="121"/>
    </row>
    <row r="2" spans="1:5" ht="12.75">
      <c r="A2" s="121" t="s">
        <v>74</v>
      </c>
      <c r="B2" s="122"/>
      <c r="C2" s="122"/>
      <c r="D2" s="122"/>
      <c r="E2" s="121"/>
    </row>
    <row r="3" spans="1:5" ht="12.75">
      <c r="A3" s="124"/>
      <c r="B3" s="122"/>
      <c r="C3" s="122"/>
      <c r="D3" s="122"/>
      <c r="E3" s="121"/>
    </row>
    <row r="4" spans="1:6" ht="12.75">
      <c r="A4" s="204" t="s">
        <v>62</v>
      </c>
      <c r="B4" s="204"/>
      <c r="C4" s="204"/>
      <c r="D4" s="204"/>
      <c r="E4" s="204"/>
      <c r="F4" s="204"/>
    </row>
    <row r="5" spans="1:6" ht="12.75">
      <c r="A5" s="204" t="s">
        <v>1250</v>
      </c>
      <c r="B5" s="204"/>
      <c r="C5" s="204"/>
      <c r="D5" s="204"/>
      <c r="E5" s="204"/>
      <c r="F5" s="204"/>
    </row>
    <row r="6" spans="2:5" ht="13.5" thickBot="1">
      <c r="B6" s="126"/>
      <c r="C6" s="126"/>
      <c r="D6" s="126"/>
      <c r="E6" s="127"/>
    </row>
    <row r="7" spans="1:6" ht="49.5" customHeight="1" thickBot="1">
      <c r="A7" s="128" t="s">
        <v>137</v>
      </c>
      <c r="B7" s="129" t="s">
        <v>1</v>
      </c>
      <c r="C7" s="129" t="s">
        <v>138</v>
      </c>
      <c r="D7" s="129" t="s">
        <v>139</v>
      </c>
      <c r="E7" s="130" t="s">
        <v>140</v>
      </c>
      <c r="F7" s="129" t="s">
        <v>141</v>
      </c>
    </row>
    <row r="8" spans="1:6" ht="12.75" customHeight="1">
      <c r="A8" s="131">
        <v>5002</v>
      </c>
      <c r="B8" s="132" t="s">
        <v>4</v>
      </c>
      <c r="C8" s="132" t="s">
        <v>142</v>
      </c>
      <c r="D8" s="133">
        <v>8909811955</v>
      </c>
      <c r="E8" s="134">
        <f>VLOOKUP(A8,'[2]PAC Calidad matricula'!$A$8:$X$1112,22,FALSE)</f>
        <v>24350349</v>
      </c>
      <c r="F8" s="134"/>
    </row>
    <row r="9" spans="1:6" ht="12.75" customHeight="1">
      <c r="A9" s="131">
        <v>5004</v>
      </c>
      <c r="B9" s="132" t="s">
        <v>4</v>
      </c>
      <c r="C9" s="132" t="s">
        <v>143</v>
      </c>
      <c r="D9" s="133">
        <v>8909812511</v>
      </c>
      <c r="E9" s="134">
        <f>VLOOKUP(A9,'[2]PAC Calidad matricula'!$A$8:$X$1112,22,FALSE)</f>
        <v>2909093</v>
      </c>
      <c r="F9" s="134"/>
    </row>
    <row r="10" spans="1:6" ht="12.75" customHeight="1">
      <c r="A10" s="131">
        <v>5021</v>
      </c>
      <c r="B10" s="132" t="s">
        <v>4</v>
      </c>
      <c r="C10" s="132" t="s">
        <v>144</v>
      </c>
      <c r="D10" s="133">
        <v>8909837011</v>
      </c>
      <c r="E10" s="134">
        <f>VLOOKUP(A10,'[2]PAC Calidad matricula'!$A$8:$X$1112,22,FALSE)</f>
        <v>5310790</v>
      </c>
      <c r="F10" s="134"/>
    </row>
    <row r="11" spans="1:6" ht="12.75" customHeight="1">
      <c r="A11" s="131">
        <v>5030</v>
      </c>
      <c r="B11" s="132" t="s">
        <v>4</v>
      </c>
      <c r="C11" s="132" t="s">
        <v>145</v>
      </c>
      <c r="D11" s="133">
        <v>8909817320</v>
      </c>
      <c r="E11" s="134">
        <f>VLOOKUP(A11,'[2]PAC Calidad matricula'!$A$8:$X$1112,22,FALSE)</f>
        <v>33241495</v>
      </c>
      <c r="F11" s="134"/>
    </row>
    <row r="12" spans="1:6" ht="12.75" customHeight="1">
      <c r="A12" s="131">
        <v>5031</v>
      </c>
      <c r="B12" s="132" t="s">
        <v>4</v>
      </c>
      <c r="C12" s="132" t="s">
        <v>146</v>
      </c>
      <c r="D12" s="133">
        <v>8909815180</v>
      </c>
      <c r="E12" s="134">
        <f>VLOOKUP(A12,'[2]PAC Calidad matricula'!$A$8:$X$1112,22,FALSE)</f>
        <v>46657075</v>
      </c>
      <c r="F12" s="134"/>
    </row>
    <row r="13" spans="1:6" ht="12.75" customHeight="1">
      <c r="A13" s="131">
        <v>5034</v>
      </c>
      <c r="B13" s="132" t="s">
        <v>4</v>
      </c>
      <c r="C13" s="132" t="s">
        <v>147</v>
      </c>
      <c r="D13" s="133">
        <v>8909803427</v>
      </c>
      <c r="E13" s="134">
        <f>VLOOKUP(A13,'[2]PAC Calidad matricula'!$A$8:$X$1112,22,FALSE)</f>
        <v>61813589</v>
      </c>
      <c r="F13" s="134"/>
    </row>
    <row r="14" spans="1:6" ht="12.75" customHeight="1">
      <c r="A14" s="131">
        <v>5036</v>
      </c>
      <c r="B14" s="132" t="s">
        <v>4</v>
      </c>
      <c r="C14" s="132" t="s">
        <v>148</v>
      </c>
      <c r="D14" s="133">
        <v>8909814935</v>
      </c>
      <c r="E14" s="134">
        <f>VLOOKUP(A14,'[2]PAC Calidad matricula'!$A$8:$X$1112,22,FALSE)</f>
        <v>8668023</v>
      </c>
      <c r="F14" s="134"/>
    </row>
    <row r="15" spans="1:6" ht="12.75" customHeight="1">
      <c r="A15" s="131">
        <v>5038</v>
      </c>
      <c r="B15" s="132" t="s">
        <v>4</v>
      </c>
      <c r="C15" s="132" t="s">
        <v>149</v>
      </c>
      <c r="D15" s="133">
        <v>8909821412</v>
      </c>
      <c r="E15" s="134">
        <f>VLOOKUP(A15,'[2]PAC Calidad matricula'!$A$8:$X$1112,22,FALSE)</f>
        <v>35538773</v>
      </c>
      <c r="F15" s="134"/>
    </row>
    <row r="16" spans="1:6" ht="12.75" customHeight="1">
      <c r="A16" s="131">
        <v>5040</v>
      </c>
      <c r="B16" s="132" t="s">
        <v>4</v>
      </c>
      <c r="C16" s="132" t="s">
        <v>150</v>
      </c>
      <c r="D16" s="133">
        <v>8909824891</v>
      </c>
      <c r="E16" s="134">
        <f>VLOOKUP(A16,'[2]PAC Calidad matricula'!$A$8:$X$1112,22,FALSE)</f>
        <v>35598806</v>
      </c>
      <c r="F16" s="134"/>
    </row>
    <row r="17" spans="1:6" ht="12.75" customHeight="1">
      <c r="A17" s="131">
        <v>5042</v>
      </c>
      <c r="B17" s="132" t="s">
        <v>4</v>
      </c>
      <c r="C17" s="132" t="s">
        <v>4</v>
      </c>
      <c r="D17" s="133">
        <v>8909075691</v>
      </c>
      <c r="E17" s="134">
        <f>VLOOKUP(A17,'[2]PAC Calidad matricula'!$A$8:$X$1112,22,FALSE)</f>
        <v>51092736</v>
      </c>
      <c r="F17" s="134"/>
    </row>
    <row r="18" spans="1:6" ht="12.75" customHeight="1">
      <c r="A18" s="131">
        <v>5044</v>
      </c>
      <c r="B18" s="132" t="s">
        <v>4</v>
      </c>
      <c r="C18" s="132" t="s">
        <v>151</v>
      </c>
      <c r="D18" s="133">
        <v>8909838249</v>
      </c>
      <c r="E18" s="134">
        <f>VLOOKUP(A18,'[2]PAC Calidad matricula'!$A$8:$X$1112,22,FALSE)</f>
        <v>14371753</v>
      </c>
      <c r="F18" s="134"/>
    </row>
    <row r="19" spans="1:6" ht="12.75" customHeight="1">
      <c r="A19" s="131">
        <v>5051</v>
      </c>
      <c r="B19" s="132" t="s">
        <v>4</v>
      </c>
      <c r="C19" s="132" t="s">
        <v>152</v>
      </c>
      <c r="D19" s="133">
        <v>8909856234</v>
      </c>
      <c r="E19" s="134">
        <f>VLOOKUP(A19,'[2]PAC Calidad matricula'!$A$8:$X$1112,22,FALSE)</f>
        <v>105597285</v>
      </c>
      <c r="F19" s="134"/>
    </row>
    <row r="20" spans="1:6" ht="12.75" customHeight="1">
      <c r="A20" s="131">
        <v>5055</v>
      </c>
      <c r="B20" s="132" t="s">
        <v>4</v>
      </c>
      <c r="C20" s="132" t="s">
        <v>153</v>
      </c>
      <c r="D20" s="133">
        <v>8909817868</v>
      </c>
      <c r="E20" s="134">
        <f>VLOOKUP(A20,'[2]PAC Calidad matricula'!$A$8:$X$1112,22,FALSE)</f>
        <v>13410699</v>
      </c>
      <c r="F20" s="134"/>
    </row>
    <row r="21" spans="1:6" ht="12.75" customHeight="1">
      <c r="A21" s="131">
        <v>5059</v>
      </c>
      <c r="B21" s="132" t="s">
        <v>4</v>
      </c>
      <c r="C21" s="132" t="s">
        <v>41</v>
      </c>
      <c r="D21" s="133">
        <v>8909837638</v>
      </c>
      <c r="E21" s="134">
        <f>VLOOKUP(A21,'[2]PAC Calidad matricula'!$A$8:$X$1112,22,FALSE)</f>
        <v>6618360</v>
      </c>
      <c r="F21" s="134"/>
    </row>
    <row r="22" spans="1:6" ht="12.75" customHeight="1">
      <c r="A22" s="131">
        <v>5079</v>
      </c>
      <c r="B22" s="132" t="s">
        <v>4</v>
      </c>
      <c r="C22" s="132" t="s">
        <v>154</v>
      </c>
      <c r="D22" s="133">
        <v>8909804457</v>
      </c>
      <c r="E22" s="134">
        <f>VLOOKUP(A22,'[2]PAC Calidad matricula'!$A$8:$X$1112,22,FALSE)</f>
        <v>60035765</v>
      </c>
      <c r="F22" s="134"/>
    </row>
    <row r="23" spans="1:6" ht="12.75" customHeight="1">
      <c r="A23" s="131">
        <v>5086</v>
      </c>
      <c r="B23" s="132" t="s">
        <v>4</v>
      </c>
      <c r="C23" s="132" t="s">
        <v>155</v>
      </c>
      <c r="D23" s="133">
        <v>8909818802</v>
      </c>
      <c r="E23" s="134">
        <f>VLOOKUP(A23,'[2]PAC Calidad matricula'!$A$8:$X$1112,22,FALSE)</f>
        <v>10153770</v>
      </c>
      <c r="F23" s="134"/>
    </row>
    <row r="24" spans="1:6" ht="12.75" customHeight="1">
      <c r="A24" s="131">
        <v>5091</v>
      </c>
      <c r="B24" s="132" t="s">
        <v>4</v>
      </c>
      <c r="C24" s="132" t="s">
        <v>156</v>
      </c>
      <c r="D24" s="133">
        <v>8909808023</v>
      </c>
      <c r="E24" s="134">
        <f>VLOOKUP(A24,'[2]PAC Calidad matricula'!$A$8:$X$1112,22,FALSE)</f>
        <v>12928487</v>
      </c>
      <c r="F24" s="134"/>
    </row>
    <row r="25" spans="1:6" ht="12.75" customHeight="1">
      <c r="A25" s="131">
        <v>5093</v>
      </c>
      <c r="B25" s="132" t="s">
        <v>4</v>
      </c>
      <c r="C25" s="132" t="s">
        <v>157</v>
      </c>
      <c r="D25" s="133">
        <v>8909823211</v>
      </c>
      <c r="E25" s="134">
        <f>VLOOKUP(A25,'[2]PAC Calidad matricula'!$A$8:$X$1112,22,FALSE)</f>
        <v>37138692</v>
      </c>
      <c r="F25" s="134"/>
    </row>
    <row r="26" spans="1:6" ht="12.75" customHeight="1">
      <c r="A26" s="131">
        <v>5101</v>
      </c>
      <c r="B26" s="132" t="s">
        <v>4</v>
      </c>
      <c r="C26" s="132" t="s">
        <v>92</v>
      </c>
      <c r="D26" s="133">
        <v>8909803309</v>
      </c>
      <c r="E26" s="134">
        <f>VLOOKUP(A26,'[2]PAC Calidad matricula'!$A$8:$X$1112,22,FALSE)</f>
        <v>29435396</v>
      </c>
      <c r="F26" s="134"/>
    </row>
    <row r="27" spans="1:6" ht="12.75" customHeight="1">
      <c r="A27" s="131">
        <v>5107</v>
      </c>
      <c r="B27" s="132" t="s">
        <v>4</v>
      </c>
      <c r="C27" s="132" t="s">
        <v>158</v>
      </c>
      <c r="D27" s="133">
        <v>8909844154</v>
      </c>
      <c r="E27" s="134">
        <f>VLOOKUP(A27,'[2]PAC Calidad matricula'!$A$8:$X$1112,22,FALSE)</f>
        <v>0</v>
      </c>
      <c r="F27" s="134"/>
    </row>
    <row r="28" spans="1:6" ht="12.75" customHeight="1">
      <c r="A28" s="131">
        <v>5113</v>
      </c>
      <c r="B28" s="132" t="s">
        <v>4</v>
      </c>
      <c r="C28" s="132" t="s">
        <v>159</v>
      </c>
      <c r="D28" s="133">
        <v>8909838080</v>
      </c>
      <c r="E28" s="134">
        <f>VLOOKUP(A28,'[2]PAC Calidad matricula'!$A$8:$X$1112,22,FALSE)</f>
        <v>20686061</v>
      </c>
      <c r="F28" s="134"/>
    </row>
    <row r="29" spans="1:6" ht="12.75" customHeight="1">
      <c r="A29" s="131">
        <v>5120</v>
      </c>
      <c r="B29" s="132" t="s">
        <v>4</v>
      </c>
      <c r="C29" s="132" t="s">
        <v>160</v>
      </c>
      <c r="D29" s="133">
        <v>8909815671</v>
      </c>
      <c r="E29" s="134">
        <f>VLOOKUP(A29,'[2]PAC Calidad matricula'!$A$8:$X$1112,22,FALSE)</f>
        <v>85243323</v>
      </c>
      <c r="F29" s="134"/>
    </row>
    <row r="30" spans="1:6" ht="12.75" customHeight="1">
      <c r="A30" s="131">
        <v>5125</v>
      </c>
      <c r="B30" s="132" t="s">
        <v>4</v>
      </c>
      <c r="C30" s="132" t="s">
        <v>161</v>
      </c>
      <c r="D30" s="133">
        <v>8909842244</v>
      </c>
      <c r="E30" s="134">
        <f>VLOOKUP(A30,'[2]PAC Calidad matricula'!$A$8:$X$1112,22,FALSE)</f>
        <v>18913192</v>
      </c>
      <c r="F30" s="134"/>
    </row>
    <row r="31" spans="1:6" ht="12.75" customHeight="1">
      <c r="A31" s="131">
        <v>5129</v>
      </c>
      <c r="B31" s="132" t="s">
        <v>4</v>
      </c>
      <c r="C31" s="132" t="s">
        <v>5</v>
      </c>
      <c r="D31" s="133">
        <v>8909804471</v>
      </c>
      <c r="E31" s="134">
        <f>VLOOKUP(A31,'[2]PAC Calidad matricula'!$A$8:$X$1112,22,FALSE)</f>
        <v>0</v>
      </c>
      <c r="F31" s="134"/>
    </row>
    <row r="32" spans="1:6" ht="12.75" customHeight="1">
      <c r="A32" s="131">
        <v>5134</v>
      </c>
      <c r="B32" s="132" t="s">
        <v>4</v>
      </c>
      <c r="C32" s="132" t="s">
        <v>162</v>
      </c>
      <c r="D32" s="133">
        <v>8909821476</v>
      </c>
      <c r="E32" s="134">
        <f>VLOOKUP(A32,'[2]PAC Calidad matricula'!$A$8:$X$1112,22,FALSE)</f>
        <v>28637648</v>
      </c>
      <c r="F32" s="134"/>
    </row>
    <row r="33" spans="1:6" ht="12.75" customHeight="1">
      <c r="A33" s="131">
        <v>5138</v>
      </c>
      <c r="B33" s="132" t="s">
        <v>4</v>
      </c>
      <c r="C33" s="132" t="s">
        <v>163</v>
      </c>
      <c r="D33" s="133">
        <v>8909822388</v>
      </c>
      <c r="E33" s="134">
        <f>VLOOKUP(A33,'[2]PAC Calidad matricula'!$A$8:$X$1112,22,FALSE)</f>
        <v>34202973</v>
      </c>
      <c r="F33" s="134"/>
    </row>
    <row r="34" spans="1:6" ht="12.75" customHeight="1">
      <c r="A34" s="131">
        <v>5142</v>
      </c>
      <c r="B34" s="132" t="s">
        <v>4</v>
      </c>
      <c r="C34" s="132" t="s">
        <v>164</v>
      </c>
      <c r="D34" s="133">
        <v>8909811077</v>
      </c>
      <c r="E34" s="134">
        <f>VLOOKUP(A34,'[2]PAC Calidad matricula'!$A$8:$X$1112,22,FALSE)</f>
        <v>18974577</v>
      </c>
      <c r="F34" s="151" t="s">
        <v>1245</v>
      </c>
    </row>
    <row r="35" spans="1:6" ht="12.75" customHeight="1">
      <c r="A35" s="131">
        <v>5145</v>
      </c>
      <c r="B35" s="132" t="s">
        <v>4</v>
      </c>
      <c r="C35" s="132" t="s">
        <v>165</v>
      </c>
      <c r="D35" s="133">
        <v>8909841325</v>
      </c>
      <c r="E35" s="134">
        <f>VLOOKUP(A35,'[2]PAC Calidad matricula'!$A$8:$X$1112,22,FALSE)</f>
        <v>6761378</v>
      </c>
      <c r="F35" s="134"/>
    </row>
    <row r="36" spans="1:6" ht="12.75" customHeight="1">
      <c r="A36" s="131">
        <v>5147</v>
      </c>
      <c r="B36" s="132" t="s">
        <v>4</v>
      </c>
      <c r="C36" s="132" t="s">
        <v>166</v>
      </c>
      <c r="D36" s="133">
        <v>8909853168</v>
      </c>
      <c r="E36" s="134">
        <f>VLOOKUP(A36,'[2]PAC Calidad matricula'!$A$8:$X$1112,22,FALSE)</f>
        <v>105607219</v>
      </c>
      <c r="F36" s="134"/>
    </row>
    <row r="37" spans="1:6" ht="12.75" customHeight="1">
      <c r="A37" s="131">
        <v>5148</v>
      </c>
      <c r="B37" s="132" t="s">
        <v>4</v>
      </c>
      <c r="C37" s="132" t="s">
        <v>167</v>
      </c>
      <c r="D37" s="133">
        <v>8909826169</v>
      </c>
      <c r="E37" s="134">
        <f>VLOOKUP(A37,'[2]PAC Calidad matricula'!$A$8:$X$1112,22,FALSE)</f>
        <v>54914255</v>
      </c>
      <c r="F37" s="134"/>
    </row>
    <row r="38" spans="1:6" ht="12.75" customHeight="1">
      <c r="A38" s="131">
        <v>5150</v>
      </c>
      <c r="B38" s="132" t="s">
        <v>4</v>
      </c>
      <c r="C38" s="132" t="s">
        <v>168</v>
      </c>
      <c r="D38" s="133">
        <v>8909840681</v>
      </c>
      <c r="E38" s="134">
        <f>VLOOKUP(A38,'[2]PAC Calidad matricula'!$A$8:$X$1112,22,FALSE)</f>
        <v>6073806</v>
      </c>
      <c r="F38" s="134"/>
    </row>
    <row r="39" spans="1:6" ht="12.75" customHeight="1">
      <c r="A39" s="131">
        <v>5154</v>
      </c>
      <c r="B39" s="132" t="s">
        <v>4</v>
      </c>
      <c r="C39" s="132" t="s">
        <v>169</v>
      </c>
      <c r="D39" s="133">
        <v>8909064452</v>
      </c>
      <c r="E39" s="134">
        <f>VLOOKUP(A39,'[2]PAC Calidad matricula'!$A$8:$X$1112,22,FALSE)</f>
        <v>197135504</v>
      </c>
      <c r="F39" s="134"/>
    </row>
    <row r="40" spans="1:6" ht="12.75" customHeight="1">
      <c r="A40" s="131">
        <v>5172</v>
      </c>
      <c r="B40" s="132" t="s">
        <v>4</v>
      </c>
      <c r="C40" s="132" t="s">
        <v>170</v>
      </c>
      <c r="D40" s="133">
        <v>8909809988</v>
      </c>
      <c r="E40" s="134">
        <f>VLOOKUP(A40,'[2]PAC Calidad matricula'!$A$8:$X$1112,22,FALSE)</f>
        <v>122087176</v>
      </c>
      <c r="F40" s="134"/>
    </row>
    <row r="41" spans="1:6" ht="12.75" customHeight="1">
      <c r="A41" s="131">
        <v>5190</v>
      </c>
      <c r="B41" s="132" t="s">
        <v>4</v>
      </c>
      <c r="C41" s="132" t="s">
        <v>171</v>
      </c>
      <c r="D41" s="133">
        <v>8909109133</v>
      </c>
      <c r="E41" s="134">
        <f>VLOOKUP(A41,'[2]PAC Calidad matricula'!$A$8:$X$1112,22,FALSE)</f>
        <v>12376014</v>
      </c>
      <c r="F41" s="134"/>
    </row>
    <row r="42" spans="1:6" ht="12.75" customHeight="1">
      <c r="A42" s="131">
        <v>5197</v>
      </c>
      <c r="B42" s="132" t="s">
        <v>4</v>
      </c>
      <c r="C42" s="132" t="s">
        <v>172</v>
      </c>
      <c r="D42" s="133">
        <v>8909846340</v>
      </c>
      <c r="E42" s="134">
        <f>VLOOKUP(A42,'[2]PAC Calidad matricula'!$A$8:$X$1112,22,FALSE)</f>
        <v>22269901</v>
      </c>
      <c r="F42" s="134"/>
    </row>
    <row r="43" spans="1:6" ht="12.75" customHeight="1">
      <c r="A43" s="131">
        <v>5206</v>
      </c>
      <c r="B43" s="132" t="s">
        <v>4</v>
      </c>
      <c r="C43" s="132" t="s">
        <v>173</v>
      </c>
      <c r="D43" s="133">
        <v>8909837186</v>
      </c>
      <c r="E43" s="134">
        <f>VLOOKUP(A43,'[2]PAC Calidad matricula'!$A$8:$X$1112,22,FALSE)</f>
        <v>4365218</v>
      </c>
      <c r="F43" s="134"/>
    </row>
    <row r="44" spans="1:6" ht="12.75" customHeight="1">
      <c r="A44" s="131">
        <v>5209</v>
      </c>
      <c r="B44" s="132" t="s">
        <v>4</v>
      </c>
      <c r="C44" s="132" t="s">
        <v>174</v>
      </c>
      <c r="D44" s="133">
        <v>8909822618</v>
      </c>
      <c r="E44" s="134">
        <f>VLOOKUP(A44,'[2]PAC Calidad matricula'!$A$8:$X$1112,22,FALSE)</f>
        <v>35104955</v>
      </c>
      <c r="F44" s="134"/>
    </row>
    <row r="45" spans="1:6" ht="12.75" customHeight="1">
      <c r="A45" s="131">
        <v>5212</v>
      </c>
      <c r="B45" s="132" t="s">
        <v>4</v>
      </c>
      <c r="C45" s="132" t="s">
        <v>175</v>
      </c>
      <c r="D45" s="133">
        <v>8909807673</v>
      </c>
      <c r="E45" s="134">
        <f>VLOOKUP(A45,'[2]PAC Calidad matricula'!$A$8:$X$1112,22,FALSE)</f>
        <v>0</v>
      </c>
      <c r="F45" s="134"/>
    </row>
    <row r="46" spans="1:6" ht="12.75" customHeight="1">
      <c r="A46" s="131">
        <v>5234</v>
      </c>
      <c r="B46" s="132" t="s">
        <v>4</v>
      </c>
      <c r="C46" s="132" t="s">
        <v>176</v>
      </c>
      <c r="D46" s="133">
        <v>8909800945</v>
      </c>
      <c r="E46" s="134">
        <f>VLOOKUP(A46,'[2]PAC Calidad matricula'!$A$8:$X$1112,22,FALSE)</f>
        <v>67875588</v>
      </c>
      <c r="F46" s="134"/>
    </row>
    <row r="47" spans="1:6" ht="12.75" customHeight="1">
      <c r="A47" s="131">
        <v>5237</v>
      </c>
      <c r="B47" s="132" t="s">
        <v>4</v>
      </c>
      <c r="C47" s="132" t="s">
        <v>177</v>
      </c>
      <c r="D47" s="133">
        <v>8909840438</v>
      </c>
      <c r="E47" s="134">
        <f>VLOOKUP(A47,'[2]PAC Calidad matricula'!$A$8:$X$1112,22,FALSE)</f>
        <v>22139013</v>
      </c>
      <c r="F47" s="134"/>
    </row>
    <row r="48" spans="1:6" ht="12.75" customHeight="1">
      <c r="A48" s="131">
        <v>5240</v>
      </c>
      <c r="B48" s="132" t="s">
        <v>4</v>
      </c>
      <c r="C48" s="132" t="s">
        <v>178</v>
      </c>
      <c r="D48" s="133">
        <v>8909836647</v>
      </c>
      <c r="E48" s="134">
        <f>VLOOKUP(A48,'[2]PAC Calidad matricula'!$A$8:$X$1112,22,FALSE)</f>
        <v>17498449</v>
      </c>
      <c r="F48" s="134"/>
    </row>
    <row r="49" spans="1:6" ht="12.75" customHeight="1">
      <c r="A49" s="131">
        <v>5250</v>
      </c>
      <c r="B49" s="132" t="s">
        <v>4</v>
      </c>
      <c r="C49" s="132" t="s">
        <v>179</v>
      </c>
      <c r="D49" s="133">
        <v>8909842212</v>
      </c>
      <c r="E49" s="134">
        <f>VLOOKUP(A49,'[2]PAC Calidad matricula'!$A$8:$X$1112,22,FALSE)</f>
        <v>128059677</v>
      </c>
      <c r="F49" s="134"/>
    </row>
    <row r="50" spans="1:6" ht="12.75" customHeight="1">
      <c r="A50" s="131">
        <v>5264</v>
      </c>
      <c r="B50" s="132" t="s">
        <v>4</v>
      </c>
      <c r="C50" s="132" t="s">
        <v>180</v>
      </c>
      <c r="D50" s="133">
        <v>8909820682</v>
      </c>
      <c r="E50" s="134">
        <f>VLOOKUP(A50,'[2]PAC Calidad matricula'!$A$8:$X$1112,22,FALSE)</f>
        <v>10607334</v>
      </c>
      <c r="F50" s="134"/>
    </row>
    <row r="51" spans="1:6" ht="12.75" customHeight="1">
      <c r="A51" s="131">
        <v>5282</v>
      </c>
      <c r="B51" s="132" t="s">
        <v>4</v>
      </c>
      <c r="C51" s="132" t="s">
        <v>181</v>
      </c>
      <c r="D51" s="133">
        <v>8909808481</v>
      </c>
      <c r="E51" s="134">
        <f>VLOOKUP(A51,'[2]PAC Calidad matricula'!$A$8:$X$1112,22,FALSE)</f>
        <v>27456359</v>
      </c>
      <c r="F51" s="134"/>
    </row>
    <row r="52" spans="1:6" ht="12.75" customHeight="1">
      <c r="A52" s="131">
        <v>5284</v>
      </c>
      <c r="B52" s="132" t="s">
        <v>4</v>
      </c>
      <c r="C52" s="132" t="s">
        <v>182</v>
      </c>
      <c r="D52" s="133">
        <v>8909837068</v>
      </c>
      <c r="E52" s="134">
        <f>VLOOKUP(A52,'[2]PAC Calidad matricula'!$A$8:$X$1112,22,FALSE)</f>
        <v>46004713</v>
      </c>
      <c r="F52" s="134"/>
    </row>
    <row r="53" spans="1:6" ht="12.75" customHeight="1">
      <c r="A53" s="131">
        <v>5306</v>
      </c>
      <c r="B53" s="132" t="s">
        <v>4</v>
      </c>
      <c r="C53" s="132" t="s">
        <v>183</v>
      </c>
      <c r="D53" s="133">
        <v>8909837867</v>
      </c>
      <c r="E53" s="134">
        <f>VLOOKUP(A53,'[2]PAC Calidad matricula'!$A$8:$X$1112,22,FALSE)</f>
        <v>12611213</v>
      </c>
      <c r="F53" s="134"/>
    </row>
    <row r="54" spans="1:6" ht="12.75" customHeight="1">
      <c r="A54" s="131">
        <v>5308</v>
      </c>
      <c r="B54" s="132" t="s">
        <v>4</v>
      </c>
      <c r="C54" s="132" t="s">
        <v>184</v>
      </c>
      <c r="D54" s="133">
        <v>8909808071</v>
      </c>
      <c r="E54" s="134">
        <f>VLOOKUP(A54,'[2]PAC Calidad matricula'!$A$8:$X$1112,22,FALSE)</f>
        <v>36920821</v>
      </c>
      <c r="F54" s="134"/>
    </row>
    <row r="55" spans="1:6" ht="12.75" customHeight="1">
      <c r="A55" s="131">
        <v>5310</v>
      </c>
      <c r="B55" s="132" t="s">
        <v>4</v>
      </c>
      <c r="C55" s="132" t="s">
        <v>185</v>
      </c>
      <c r="D55" s="133">
        <v>8909839381</v>
      </c>
      <c r="E55" s="134">
        <f>VLOOKUP(A55,'[2]PAC Calidad matricula'!$A$8:$X$1112,22,FALSE)</f>
        <v>12305788</v>
      </c>
      <c r="F55" s="134"/>
    </row>
    <row r="56" spans="1:6" ht="12.75" customHeight="1">
      <c r="A56" s="131">
        <v>5313</v>
      </c>
      <c r="B56" s="132" t="s">
        <v>4</v>
      </c>
      <c r="C56" s="132" t="s">
        <v>186</v>
      </c>
      <c r="D56" s="133">
        <v>8909837281</v>
      </c>
      <c r="E56" s="134">
        <f>VLOOKUP(A56,'[2]PAC Calidad matricula'!$A$8:$X$1112,22,FALSE)</f>
        <v>12078365</v>
      </c>
      <c r="F56" s="134"/>
    </row>
    <row r="57" spans="1:6" ht="12.75" customHeight="1">
      <c r="A57" s="131">
        <v>5315</v>
      </c>
      <c r="B57" s="132" t="s">
        <v>4</v>
      </c>
      <c r="C57" s="132" t="s">
        <v>187</v>
      </c>
      <c r="D57" s="133">
        <v>8909811622</v>
      </c>
      <c r="E57" s="134">
        <f>VLOOKUP(A57,'[2]PAC Calidad matricula'!$A$8:$X$1112,22,FALSE)</f>
        <v>9884659</v>
      </c>
      <c r="F57" s="134"/>
    </row>
    <row r="58" spans="1:6" ht="12.75" customHeight="1">
      <c r="A58" s="131">
        <v>5318</v>
      </c>
      <c r="B58" s="132" t="s">
        <v>4</v>
      </c>
      <c r="C58" s="132" t="s">
        <v>188</v>
      </c>
      <c r="D58" s="133">
        <v>8909820557</v>
      </c>
      <c r="E58" s="134">
        <f>VLOOKUP(A58,'[2]PAC Calidad matricula'!$A$8:$X$1112,22,FALSE)</f>
        <v>38294845</v>
      </c>
      <c r="F58" s="134"/>
    </row>
    <row r="59" spans="1:6" ht="12.75" customHeight="1">
      <c r="A59" s="131">
        <v>5321</v>
      </c>
      <c r="B59" s="132" t="s">
        <v>4</v>
      </c>
      <c r="C59" s="132" t="s">
        <v>189</v>
      </c>
      <c r="D59" s="133">
        <v>8909838303</v>
      </c>
      <c r="E59" s="134">
        <f>VLOOKUP(A59,'[2]PAC Calidad matricula'!$A$8:$X$1112,22,FALSE)</f>
        <v>7234671</v>
      </c>
      <c r="F59" s="134"/>
    </row>
    <row r="60" spans="1:6" ht="12.75" customHeight="1">
      <c r="A60" s="131">
        <v>5347</v>
      </c>
      <c r="B60" s="132" t="s">
        <v>4</v>
      </c>
      <c r="C60" s="132" t="s">
        <v>190</v>
      </c>
      <c r="D60" s="133">
        <v>8909824947</v>
      </c>
      <c r="E60" s="134">
        <f>VLOOKUP(A60,'[2]PAC Calidad matricula'!$A$8:$X$1112,22,FALSE)</f>
        <v>8812587</v>
      </c>
      <c r="F60" s="134"/>
    </row>
    <row r="61" spans="1:6" ht="12.75" customHeight="1">
      <c r="A61" s="131">
        <v>5353</v>
      </c>
      <c r="B61" s="132" t="s">
        <v>4</v>
      </c>
      <c r="C61" s="132" t="s">
        <v>191</v>
      </c>
      <c r="D61" s="133">
        <v>8909849868</v>
      </c>
      <c r="E61" s="134">
        <f>VLOOKUP(A61,'[2]PAC Calidad matricula'!$A$8:$X$1112,22,FALSE)</f>
        <v>6420996</v>
      </c>
      <c r="F61" s="134"/>
    </row>
    <row r="62" spans="1:6" ht="12.75" customHeight="1">
      <c r="A62" s="131">
        <v>5361</v>
      </c>
      <c r="B62" s="132" t="s">
        <v>4</v>
      </c>
      <c r="C62" s="132" t="s">
        <v>192</v>
      </c>
      <c r="D62" s="133">
        <v>8909822782</v>
      </c>
      <c r="E62" s="134">
        <f>VLOOKUP(A62,'[2]PAC Calidad matricula'!$A$8:$X$1112,22,FALSE)</f>
        <v>70811607</v>
      </c>
      <c r="F62" s="134"/>
    </row>
    <row r="63" spans="1:6" ht="12.75" customHeight="1">
      <c r="A63" s="131">
        <v>5364</v>
      </c>
      <c r="B63" s="132" t="s">
        <v>4</v>
      </c>
      <c r="C63" s="132" t="s">
        <v>193</v>
      </c>
      <c r="D63" s="133">
        <v>8909822940</v>
      </c>
      <c r="E63" s="134">
        <f>VLOOKUP(A63,'[2]PAC Calidad matricula'!$A$8:$X$1112,22,FALSE)</f>
        <v>20086949</v>
      </c>
      <c r="F63" s="134"/>
    </row>
    <row r="64" spans="1:6" ht="12.75" customHeight="1">
      <c r="A64" s="131">
        <v>5368</v>
      </c>
      <c r="B64" s="132" t="s">
        <v>4</v>
      </c>
      <c r="C64" s="132" t="s">
        <v>194</v>
      </c>
      <c r="D64" s="133">
        <v>8909810695</v>
      </c>
      <c r="E64" s="134">
        <f>VLOOKUP(A64,'[2]PAC Calidad matricula'!$A$8:$X$1112,22,FALSE)</f>
        <v>18420506</v>
      </c>
      <c r="F64" s="134"/>
    </row>
    <row r="65" spans="1:6" ht="12.75" customHeight="1">
      <c r="A65" s="131">
        <v>5376</v>
      </c>
      <c r="B65" s="132" t="s">
        <v>4</v>
      </c>
      <c r="C65" s="132" t="s">
        <v>195</v>
      </c>
      <c r="D65" s="133">
        <v>8909812075</v>
      </c>
      <c r="E65" s="134">
        <f>VLOOKUP(A65,'[2]PAC Calidad matricula'!$A$8:$X$1112,22,FALSE)</f>
        <v>56417052</v>
      </c>
      <c r="F65" s="134"/>
    </row>
    <row r="66" spans="1:6" ht="12.75" customHeight="1">
      <c r="A66" s="131">
        <v>5380</v>
      </c>
      <c r="B66" s="132" t="s">
        <v>4</v>
      </c>
      <c r="C66" s="132" t="s">
        <v>196</v>
      </c>
      <c r="D66" s="133">
        <v>8909807824</v>
      </c>
      <c r="E66" s="134">
        <f>VLOOKUP(A66,'[2]PAC Calidad matricula'!$A$8:$X$1112,22,FALSE)</f>
        <v>38447822</v>
      </c>
      <c r="F66" s="134"/>
    </row>
    <row r="67" spans="1:6" ht="12.75" customHeight="1">
      <c r="A67" s="131">
        <v>5390</v>
      </c>
      <c r="B67" s="132" t="s">
        <v>4</v>
      </c>
      <c r="C67" s="132" t="s">
        <v>197</v>
      </c>
      <c r="D67" s="133">
        <v>8110090178</v>
      </c>
      <c r="E67" s="134">
        <f>VLOOKUP(A67,'[2]PAC Calidad matricula'!$A$8:$X$1112,22,FALSE)</f>
        <v>11030258</v>
      </c>
      <c r="F67" s="134"/>
    </row>
    <row r="68" spans="1:6" ht="12.75" customHeight="1">
      <c r="A68" s="131">
        <v>5400</v>
      </c>
      <c r="B68" s="132" t="s">
        <v>4</v>
      </c>
      <c r="C68" s="132" t="s">
        <v>198</v>
      </c>
      <c r="D68" s="133">
        <v>8909819950</v>
      </c>
      <c r="E68" s="134">
        <f>VLOOKUP(A68,'[2]PAC Calidad matricula'!$A$8:$X$1112,22,FALSE)</f>
        <v>21705335</v>
      </c>
      <c r="F68" s="134"/>
    </row>
    <row r="69" spans="1:6" ht="12.75" customHeight="1">
      <c r="A69" s="131">
        <v>5411</v>
      </c>
      <c r="B69" s="132" t="s">
        <v>4</v>
      </c>
      <c r="C69" s="132" t="s">
        <v>199</v>
      </c>
      <c r="D69" s="133">
        <v>8909836726</v>
      </c>
      <c r="E69" s="134">
        <f>VLOOKUP(A69,'[2]PAC Calidad matricula'!$A$8:$X$1112,22,FALSE)</f>
        <v>19245598</v>
      </c>
      <c r="F69" s="134"/>
    </row>
    <row r="70" spans="1:6" ht="12.75" customHeight="1">
      <c r="A70" s="131">
        <v>5425</v>
      </c>
      <c r="B70" s="132" t="s">
        <v>4</v>
      </c>
      <c r="C70" s="132" t="s">
        <v>200</v>
      </c>
      <c r="D70" s="133">
        <v>8909809583</v>
      </c>
      <c r="E70" s="134">
        <f>VLOOKUP(A70,'[2]PAC Calidad matricula'!$A$8:$X$1112,22,FALSE)</f>
        <v>16357749</v>
      </c>
      <c r="F70" s="134"/>
    </row>
    <row r="71" spans="1:6" ht="12.75" customHeight="1">
      <c r="A71" s="131">
        <v>5440</v>
      </c>
      <c r="B71" s="132" t="s">
        <v>4</v>
      </c>
      <c r="C71" s="132" t="s">
        <v>201</v>
      </c>
      <c r="D71" s="133">
        <v>8909837161</v>
      </c>
      <c r="E71" s="134">
        <f>VLOOKUP(A71,'[2]PAC Calidad matricula'!$A$8:$X$1112,22,FALSE)</f>
        <v>64446048</v>
      </c>
      <c r="F71" s="134"/>
    </row>
    <row r="72" spans="1:6" ht="12.75" customHeight="1">
      <c r="A72" s="131">
        <v>5467</v>
      </c>
      <c r="B72" s="132" t="s">
        <v>4</v>
      </c>
      <c r="C72" s="132" t="s">
        <v>202</v>
      </c>
      <c r="D72" s="133">
        <v>8909811156</v>
      </c>
      <c r="E72" s="134">
        <f>VLOOKUP(A72,'[2]PAC Calidad matricula'!$A$8:$X$1112,22,FALSE)</f>
        <v>7977591</v>
      </c>
      <c r="F72" s="134"/>
    </row>
    <row r="73" spans="1:6" ht="12.75" customHeight="1">
      <c r="A73" s="131">
        <v>5475</v>
      </c>
      <c r="B73" s="132" t="s">
        <v>4</v>
      </c>
      <c r="C73" s="132" t="s">
        <v>203</v>
      </c>
      <c r="D73" s="133">
        <v>8909848820</v>
      </c>
      <c r="E73" s="134">
        <f>VLOOKUP(A73,'[2]PAC Calidad matricula'!$A$8:$X$1112,22,FALSE)</f>
        <v>19450616</v>
      </c>
      <c r="F73" s="134"/>
    </row>
    <row r="74" spans="1:6" ht="12.75" customHeight="1">
      <c r="A74" s="131">
        <v>5480</v>
      </c>
      <c r="B74" s="132" t="s">
        <v>4</v>
      </c>
      <c r="C74" s="132" t="s">
        <v>204</v>
      </c>
      <c r="D74" s="133">
        <v>8909809505</v>
      </c>
      <c r="E74" s="134">
        <f>VLOOKUP(A74,'[2]PAC Calidad matricula'!$A$8:$X$1112,22,FALSE)</f>
        <v>0</v>
      </c>
      <c r="F74" s="134"/>
    </row>
    <row r="75" spans="1:6" ht="12.75" customHeight="1">
      <c r="A75" s="131">
        <v>5483</v>
      </c>
      <c r="B75" s="132" t="s">
        <v>4</v>
      </c>
      <c r="C75" s="132" t="s">
        <v>205</v>
      </c>
      <c r="D75" s="133">
        <v>8909825669</v>
      </c>
      <c r="E75" s="134">
        <f>VLOOKUP(A75,'[2]PAC Calidad matricula'!$A$8:$X$1112,22,FALSE)</f>
        <v>14904111</v>
      </c>
      <c r="F75" s="134"/>
    </row>
    <row r="76" spans="1:6" ht="12.75" customHeight="1">
      <c r="A76" s="131">
        <v>5490</v>
      </c>
      <c r="B76" s="132" t="s">
        <v>4</v>
      </c>
      <c r="C76" s="132" t="s">
        <v>206</v>
      </c>
      <c r="D76" s="133">
        <v>8909838731</v>
      </c>
      <c r="E76" s="134">
        <f>VLOOKUP(A76,'[2]PAC Calidad matricula'!$A$8:$X$1112,22,FALSE)</f>
        <v>173558053</v>
      </c>
      <c r="F76" s="134"/>
    </row>
    <row r="77" spans="1:6" ht="12.75" customHeight="1">
      <c r="A77" s="131">
        <v>5495</v>
      </c>
      <c r="B77" s="132" t="s">
        <v>4</v>
      </c>
      <c r="C77" s="132" t="s">
        <v>207</v>
      </c>
      <c r="D77" s="133">
        <v>8909853548</v>
      </c>
      <c r="E77" s="134">
        <f>VLOOKUP(A77,'[2]PAC Calidad matricula'!$A$8:$X$1112,22,FALSE)</f>
        <v>931115636</v>
      </c>
      <c r="F77" s="134" t="s">
        <v>1246</v>
      </c>
    </row>
    <row r="78" spans="1:6" ht="12.75" customHeight="1">
      <c r="A78" s="131">
        <v>5501</v>
      </c>
      <c r="B78" s="132" t="s">
        <v>4</v>
      </c>
      <c r="C78" s="132" t="s">
        <v>209</v>
      </c>
      <c r="D78" s="133">
        <v>8909841619</v>
      </c>
      <c r="E78" s="134">
        <f>VLOOKUP(A78,'[2]PAC Calidad matricula'!$A$8:$X$1112,22,FALSE)</f>
        <v>5587054</v>
      </c>
      <c r="F78" s="134"/>
    </row>
    <row r="79" spans="1:6" ht="12.75" customHeight="1">
      <c r="A79" s="131">
        <v>5541</v>
      </c>
      <c r="B79" s="132" t="s">
        <v>4</v>
      </c>
      <c r="C79" s="132" t="s">
        <v>210</v>
      </c>
      <c r="D79" s="133">
        <v>8909809171</v>
      </c>
      <c r="E79" s="134">
        <f>VLOOKUP(A79,'[2]PAC Calidad matricula'!$A$8:$X$1112,22,FALSE)</f>
        <v>21084353</v>
      </c>
      <c r="F79" s="134"/>
    </row>
    <row r="80" spans="1:6" ht="12.75" customHeight="1">
      <c r="A80" s="131">
        <v>5543</v>
      </c>
      <c r="B80" s="132" t="s">
        <v>4</v>
      </c>
      <c r="C80" s="132" t="s">
        <v>211</v>
      </c>
      <c r="D80" s="133">
        <v>8909823014</v>
      </c>
      <c r="E80" s="134">
        <f>VLOOKUP(A80,'[2]PAC Calidad matricula'!$A$8:$X$1112,22,FALSE)</f>
        <v>23623513</v>
      </c>
      <c r="F80" s="134"/>
    </row>
    <row r="81" spans="1:6" ht="12.75" customHeight="1">
      <c r="A81" s="131">
        <v>5576</v>
      </c>
      <c r="B81" s="132" t="s">
        <v>4</v>
      </c>
      <c r="C81" s="132" t="s">
        <v>212</v>
      </c>
      <c r="D81" s="133">
        <v>8909811052</v>
      </c>
      <c r="E81" s="134">
        <f>VLOOKUP(A81,'[2]PAC Calidad matricula'!$A$8:$X$1112,22,FALSE)</f>
        <v>11879291</v>
      </c>
      <c r="F81" s="134"/>
    </row>
    <row r="82" spans="1:6" ht="12.75" customHeight="1">
      <c r="A82" s="131">
        <v>5579</v>
      </c>
      <c r="B82" s="132" t="s">
        <v>4</v>
      </c>
      <c r="C82" s="132" t="s">
        <v>213</v>
      </c>
      <c r="D82" s="133">
        <v>8909800493</v>
      </c>
      <c r="E82" s="134">
        <f>VLOOKUP(A82,'[2]PAC Calidad matricula'!$A$8:$X$1112,22,FALSE)</f>
        <v>58469196</v>
      </c>
      <c r="F82" s="134"/>
    </row>
    <row r="83" spans="1:6" ht="12.75" customHeight="1">
      <c r="A83" s="131">
        <v>5585</v>
      </c>
      <c r="B83" s="132" t="s">
        <v>4</v>
      </c>
      <c r="C83" s="132" t="s">
        <v>214</v>
      </c>
      <c r="D83" s="133">
        <v>8909810008</v>
      </c>
      <c r="E83" s="134">
        <f>VLOOKUP(A83,'[2]PAC Calidad matricula'!$A$8:$X$1112,22,FALSE)</f>
        <v>22735118</v>
      </c>
      <c r="F83" s="134"/>
    </row>
    <row r="84" spans="1:6" ht="12.75" customHeight="1">
      <c r="A84" s="131">
        <v>5591</v>
      </c>
      <c r="B84" s="132" t="s">
        <v>4</v>
      </c>
      <c r="C84" s="132" t="s">
        <v>215</v>
      </c>
      <c r="D84" s="133">
        <v>8909839064</v>
      </c>
      <c r="E84" s="134">
        <f>VLOOKUP(A84,'[2]PAC Calidad matricula'!$A$8:$X$1112,22,FALSE)</f>
        <v>0</v>
      </c>
      <c r="F84" s="134"/>
    </row>
    <row r="85" spans="1:6" ht="12.75" customHeight="1">
      <c r="A85" s="131">
        <v>5604</v>
      </c>
      <c r="B85" s="132" t="s">
        <v>4</v>
      </c>
      <c r="C85" s="132" t="s">
        <v>216</v>
      </c>
      <c r="D85" s="133">
        <v>8909843124</v>
      </c>
      <c r="E85" s="134">
        <f>VLOOKUP(A85,'[2]PAC Calidad matricula'!$A$8:$X$1112,22,FALSE)</f>
        <v>57387388</v>
      </c>
      <c r="F85" s="134"/>
    </row>
    <row r="86" spans="1:6" ht="12.75" customHeight="1">
      <c r="A86" s="131">
        <v>5607</v>
      </c>
      <c r="B86" s="132" t="s">
        <v>4</v>
      </c>
      <c r="C86" s="132" t="s">
        <v>217</v>
      </c>
      <c r="D86" s="133">
        <v>8909836740</v>
      </c>
      <c r="E86" s="134">
        <f>VLOOKUP(A86,'[2]PAC Calidad matricula'!$A$8:$X$1112,22,FALSE)</f>
        <v>16613584</v>
      </c>
      <c r="F86" s="134"/>
    </row>
    <row r="87" spans="1:6" ht="12.75" customHeight="1">
      <c r="A87" s="131">
        <v>5628</v>
      </c>
      <c r="B87" s="132" t="s">
        <v>4</v>
      </c>
      <c r="C87" s="132" t="s">
        <v>218</v>
      </c>
      <c r="D87" s="133">
        <v>8909837369</v>
      </c>
      <c r="E87" s="134">
        <f>VLOOKUP(A87,'[2]PAC Calidad matricula'!$A$8:$X$1112,22,FALSE)</f>
        <v>21501531</v>
      </c>
      <c r="F87" s="134"/>
    </row>
    <row r="88" spans="1:6" ht="12.75" customHeight="1">
      <c r="A88" s="131">
        <v>5642</v>
      </c>
      <c r="B88" s="132" t="s">
        <v>4</v>
      </c>
      <c r="C88" s="132" t="s">
        <v>219</v>
      </c>
      <c r="D88" s="133">
        <v>8909805770</v>
      </c>
      <c r="E88" s="134">
        <f>VLOOKUP(A88,'[2]PAC Calidad matricula'!$A$8:$X$1112,22,FALSE)</f>
        <v>22930481</v>
      </c>
      <c r="F88" s="134"/>
    </row>
    <row r="89" spans="1:6" ht="12.75" customHeight="1">
      <c r="A89" s="131">
        <v>5647</v>
      </c>
      <c r="B89" s="132" t="s">
        <v>4</v>
      </c>
      <c r="C89" s="132" t="s">
        <v>93</v>
      </c>
      <c r="D89" s="133">
        <v>8909818683</v>
      </c>
      <c r="E89" s="134">
        <f>VLOOKUP(A89,'[2]PAC Calidad matricula'!$A$8:$X$1112,22,FALSE)</f>
        <v>11813441</v>
      </c>
      <c r="F89" s="134"/>
    </row>
    <row r="90" spans="1:6" ht="12.75" customHeight="1">
      <c r="A90" s="131">
        <v>5649</v>
      </c>
      <c r="B90" s="132" t="s">
        <v>4</v>
      </c>
      <c r="C90" s="132" t="s">
        <v>220</v>
      </c>
      <c r="D90" s="133">
        <v>8909837409</v>
      </c>
      <c r="E90" s="134">
        <f>VLOOKUP(A90,'[2]PAC Calidad matricula'!$A$8:$X$1112,22,FALSE)</f>
        <v>25201799</v>
      </c>
      <c r="F90" s="134"/>
    </row>
    <row r="91" spans="1:6" ht="12.75" customHeight="1">
      <c r="A91" s="131">
        <v>5652</v>
      </c>
      <c r="B91" s="132" t="s">
        <v>4</v>
      </c>
      <c r="C91" s="132" t="s">
        <v>221</v>
      </c>
      <c r="D91" s="133">
        <v>8000227914</v>
      </c>
      <c r="E91" s="134">
        <f>VLOOKUP(A91,'[2]PAC Calidad matricula'!$A$8:$X$1112,22,FALSE)</f>
        <v>8954485</v>
      </c>
      <c r="F91" s="134"/>
    </row>
    <row r="92" spans="1:6" ht="12.75" customHeight="1">
      <c r="A92" s="131">
        <v>5656</v>
      </c>
      <c r="B92" s="132" t="s">
        <v>4</v>
      </c>
      <c r="C92" s="132" t="s">
        <v>222</v>
      </c>
      <c r="D92" s="133">
        <v>8909208145</v>
      </c>
      <c r="E92" s="134">
        <f>VLOOKUP(A92,'[2]PAC Calidad matricula'!$A$8:$X$1112,22,FALSE)</f>
        <v>20776231</v>
      </c>
      <c r="F92" s="134"/>
    </row>
    <row r="93" spans="1:6" ht="12.75" customHeight="1">
      <c r="A93" s="131">
        <v>5658</v>
      </c>
      <c r="B93" s="132" t="s">
        <v>4</v>
      </c>
      <c r="C93" s="132" t="s">
        <v>223</v>
      </c>
      <c r="D93" s="133">
        <v>8000226188</v>
      </c>
      <c r="E93" s="134">
        <f>VLOOKUP(A93,'[2]PAC Calidad matricula'!$A$8:$X$1112,22,FALSE)</f>
        <v>4585351</v>
      </c>
      <c r="F93" s="134"/>
    </row>
    <row r="94" spans="1:6" ht="12.75" customHeight="1">
      <c r="A94" s="131">
        <v>5659</v>
      </c>
      <c r="B94" s="132" t="s">
        <v>4</v>
      </c>
      <c r="C94" s="132" t="s">
        <v>224</v>
      </c>
      <c r="D94" s="133">
        <v>8000136767</v>
      </c>
      <c r="E94" s="134">
        <f>VLOOKUP(A94,'[2]PAC Calidad matricula'!$A$8:$X$1112,22,FALSE)</f>
        <v>0</v>
      </c>
      <c r="F94" s="134"/>
    </row>
    <row r="95" spans="1:6" ht="12.75" customHeight="1">
      <c r="A95" s="131">
        <v>5660</v>
      </c>
      <c r="B95" s="132" t="s">
        <v>4</v>
      </c>
      <c r="C95" s="132" t="s">
        <v>225</v>
      </c>
      <c r="D95" s="133">
        <v>8909843765</v>
      </c>
      <c r="E95" s="134">
        <f>VLOOKUP(A95,'[2]PAC Calidad matricula'!$A$8:$X$1112,22,FALSE)</f>
        <v>20169615</v>
      </c>
      <c r="F95" s="134"/>
    </row>
    <row r="96" spans="1:6" ht="12.75" customHeight="1">
      <c r="A96" s="131">
        <v>5664</v>
      </c>
      <c r="B96" s="132" t="s">
        <v>4</v>
      </c>
      <c r="C96" s="132" t="s">
        <v>226</v>
      </c>
      <c r="D96" s="133">
        <v>8909839222</v>
      </c>
      <c r="E96" s="134">
        <f>VLOOKUP(A96,'[2]PAC Calidad matricula'!$A$8:$X$1112,22,FALSE)</f>
        <v>31146669</v>
      </c>
      <c r="F96" s="134"/>
    </row>
    <row r="97" spans="1:6" ht="12.75" customHeight="1">
      <c r="A97" s="131">
        <v>5665</v>
      </c>
      <c r="B97" s="132" t="s">
        <v>4</v>
      </c>
      <c r="C97" s="132" t="s">
        <v>227</v>
      </c>
      <c r="D97" s="133">
        <v>8909838145</v>
      </c>
      <c r="E97" s="134">
        <f>VLOOKUP(A97,'[2]PAC Calidad matricula'!$A$8:$X$1112,22,FALSE)</f>
        <v>143205133</v>
      </c>
      <c r="F97" s="134"/>
    </row>
    <row r="98" spans="1:6" ht="12.75" customHeight="1">
      <c r="A98" s="131">
        <v>5667</v>
      </c>
      <c r="B98" s="132" t="s">
        <v>4</v>
      </c>
      <c r="C98" s="132" t="s">
        <v>228</v>
      </c>
      <c r="D98" s="133">
        <v>8909821231</v>
      </c>
      <c r="E98" s="134">
        <f>VLOOKUP(A98,'[2]PAC Calidad matricula'!$A$8:$X$1112,22,FALSE)</f>
        <v>30240339</v>
      </c>
      <c r="F98" s="134"/>
    </row>
    <row r="99" spans="1:6" ht="12.75" customHeight="1">
      <c r="A99" s="131">
        <v>5670</v>
      </c>
      <c r="B99" s="132" t="s">
        <v>4</v>
      </c>
      <c r="C99" s="132" t="s">
        <v>229</v>
      </c>
      <c r="D99" s="133">
        <v>8909808507</v>
      </c>
      <c r="E99" s="134">
        <f>VLOOKUP(A99,'[2]PAC Calidad matricula'!$A$8:$X$1112,22,FALSE)</f>
        <v>36292775</v>
      </c>
      <c r="F99" s="134"/>
    </row>
    <row r="100" spans="1:6" ht="12.75" customHeight="1">
      <c r="A100" s="131">
        <v>5674</v>
      </c>
      <c r="B100" s="132" t="s">
        <v>4</v>
      </c>
      <c r="C100" s="132" t="s">
        <v>230</v>
      </c>
      <c r="D100" s="133">
        <v>8909825067</v>
      </c>
      <c r="E100" s="134">
        <f>VLOOKUP(A100,'[2]PAC Calidad matricula'!$A$8:$X$1112,22,FALSE)</f>
        <v>24075411</v>
      </c>
      <c r="F100" s="134"/>
    </row>
    <row r="101" spans="1:6" ht="12.75" customHeight="1">
      <c r="A101" s="131">
        <v>5679</v>
      </c>
      <c r="B101" s="132" t="s">
        <v>4</v>
      </c>
      <c r="C101" s="132" t="s">
        <v>231</v>
      </c>
      <c r="D101" s="133">
        <v>8909803441</v>
      </c>
      <c r="E101" s="134">
        <f>VLOOKUP(A101,'[2]PAC Calidad matricula'!$A$8:$X$1112,22,FALSE)</f>
        <v>28115646</v>
      </c>
      <c r="F101" s="134"/>
    </row>
    <row r="102" spans="1:6" ht="12.75" customHeight="1">
      <c r="A102" s="131">
        <v>5686</v>
      </c>
      <c r="B102" s="132" t="s">
        <v>4</v>
      </c>
      <c r="C102" s="132" t="s">
        <v>232</v>
      </c>
      <c r="D102" s="133">
        <v>8909815546</v>
      </c>
      <c r="E102" s="134">
        <f>VLOOKUP(A102,'[2]PAC Calidad matricula'!$A$8:$X$1112,22,FALSE)</f>
        <v>60733341</v>
      </c>
      <c r="F102" s="134"/>
    </row>
    <row r="103" spans="1:6" ht="12.75" customHeight="1">
      <c r="A103" s="131">
        <v>5690</v>
      </c>
      <c r="B103" s="132" t="s">
        <v>4</v>
      </c>
      <c r="C103" s="132" t="s">
        <v>233</v>
      </c>
      <c r="D103" s="133">
        <v>8909838034</v>
      </c>
      <c r="E103" s="134">
        <f>VLOOKUP(A103,'[2]PAC Calidad matricula'!$A$8:$X$1112,22,FALSE)</f>
        <v>18230555</v>
      </c>
      <c r="F103" s="134"/>
    </row>
    <row r="104" spans="1:6" ht="12.75" customHeight="1">
      <c r="A104" s="131">
        <v>5697</v>
      </c>
      <c r="B104" s="132" t="s">
        <v>4</v>
      </c>
      <c r="C104" s="132" t="s">
        <v>234</v>
      </c>
      <c r="D104" s="133">
        <v>8909838138</v>
      </c>
      <c r="E104" s="134">
        <f>VLOOKUP(A104,'[2]PAC Calidad matricula'!$A$8:$X$1112,22,FALSE)</f>
        <v>43341191</v>
      </c>
      <c r="F104" s="134"/>
    </row>
    <row r="105" spans="1:6" ht="12.75" customHeight="1">
      <c r="A105" s="131">
        <v>5736</v>
      </c>
      <c r="B105" s="132" t="s">
        <v>4</v>
      </c>
      <c r="C105" s="132" t="s">
        <v>235</v>
      </c>
      <c r="D105" s="133">
        <v>8909813912</v>
      </c>
      <c r="E105" s="134">
        <f>VLOOKUP(A105,'[2]PAC Calidad matricula'!$A$8:$X$1112,22,FALSE)</f>
        <v>62544559</v>
      </c>
      <c r="F105" s="134"/>
    </row>
    <row r="106" spans="1:6" ht="12.75" customHeight="1">
      <c r="A106" s="131">
        <v>5756</v>
      </c>
      <c r="B106" s="132" t="s">
        <v>4</v>
      </c>
      <c r="C106" s="132" t="s">
        <v>236</v>
      </c>
      <c r="D106" s="133">
        <v>8909803577</v>
      </c>
      <c r="E106" s="134">
        <f>VLOOKUP(A106,'[2]PAC Calidad matricula'!$A$8:$X$1112,22,FALSE)</f>
        <v>60391924</v>
      </c>
      <c r="F106" s="134"/>
    </row>
    <row r="107" spans="1:6" ht="12.75" customHeight="1">
      <c r="A107" s="131">
        <v>5761</v>
      </c>
      <c r="B107" s="132" t="s">
        <v>4</v>
      </c>
      <c r="C107" s="132" t="s">
        <v>237</v>
      </c>
      <c r="D107" s="133">
        <v>8909810807</v>
      </c>
      <c r="E107" s="134">
        <f>VLOOKUP(A107,'[2]PAC Calidad matricula'!$A$8:$X$1112,22,FALSE)</f>
        <v>23175634</v>
      </c>
      <c r="F107" s="134"/>
    </row>
    <row r="108" spans="1:6" ht="12.75" customHeight="1">
      <c r="A108" s="131">
        <v>5789</v>
      </c>
      <c r="B108" s="132" t="s">
        <v>4</v>
      </c>
      <c r="C108" s="132" t="s">
        <v>238</v>
      </c>
      <c r="D108" s="133">
        <v>8909812383</v>
      </c>
      <c r="E108" s="134">
        <f>VLOOKUP(A108,'[2]PAC Calidad matricula'!$A$8:$X$1112,22,FALSE)</f>
        <v>22743545</v>
      </c>
      <c r="F108" s="134"/>
    </row>
    <row r="109" spans="1:6" ht="12.75" customHeight="1">
      <c r="A109" s="131">
        <v>5790</v>
      </c>
      <c r="B109" s="132" t="s">
        <v>4</v>
      </c>
      <c r="C109" s="132" t="s">
        <v>239</v>
      </c>
      <c r="D109" s="133">
        <v>8909842957</v>
      </c>
      <c r="E109" s="134">
        <f>VLOOKUP(A109,'[2]PAC Calidad matricula'!$A$8:$X$1112,22,FALSE)</f>
        <v>107273973</v>
      </c>
      <c r="F109" s="134"/>
    </row>
    <row r="110" spans="1:6" ht="12.75" customHeight="1">
      <c r="A110" s="131">
        <v>5792</v>
      </c>
      <c r="B110" s="132" t="s">
        <v>4</v>
      </c>
      <c r="C110" s="132" t="s">
        <v>240</v>
      </c>
      <c r="D110" s="133">
        <v>8909825834</v>
      </c>
      <c r="E110" s="134">
        <f>VLOOKUP(A110,'[2]PAC Calidad matricula'!$A$8:$X$1112,22,FALSE)</f>
        <v>8280935</v>
      </c>
      <c r="F110" s="134"/>
    </row>
    <row r="111" spans="1:6" ht="12.75" customHeight="1">
      <c r="A111" s="131">
        <v>5809</v>
      </c>
      <c r="B111" s="132" t="s">
        <v>4</v>
      </c>
      <c r="C111" s="132" t="s">
        <v>241</v>
      </c>
      <c r="D111" s="133">
        <v>8909807817</v>
      </c>
      <c r="E111" s="134">
        <f>VLOOKUP(A111,'[2]PAC Calidad matricula'!$A$8:$X$1112,22,FALSE)</f>
        <v>12237677</v>
      </c>
      <c r="F111" s="134"/>
    </row>
    <row r="112" spans="1:6" ht="12.75" customHeight="1">
      <c r="A112" s="131">
        <v>5819</v>
      </c>
      <c r="B112" s="132" t="s">
        <v>4</v>
      </c>
      <c r="C112" s="132" t="s">
        <v>242</v>
      </c>
      <c r="D112" s="133">
        <v>8909813675</v>
      </c>
      <c r="E112" s="134">
        <f>VLOOKUP(A112,'[2]PAC Calidad matricula'!$A$8:$X$1112,22,FALSE)</f>
        <v>13765323</v>
      </c>
      <c r="F112" s="134"/>
    </row>
    <row r="113" spans="1:6" ht="12.75" customHeight="1">
      <c r="A113" s="131">
        <v>5842</v>
      </c>
      <c r="B113" s="132" t="s">
        <v>4</v>
      </c>
      <c r="C113" s="132" t="s">
        <v>243</v>
      </c>
      <c r="D113" s="133">
        <v>8909845754</v>
      </c>
      <c r="E113" s="134">
        <f>VLOOKUP(A113,'[2]PAC Calidad matricula'!$A$8:$X$1112,22,FALSE)</f>
        <v>16233543</v>
      </c>
      <c r="F113" s="134"/>
    </row>
    <row r="114" spans="1:6" ht="12.75" customHeight="1">
      <c r="A114" s="131">
        <v>5847</v>
      </c>
      <c r="B114" s="132" t="s">
        <v>4</v>
      </c>
      <c r="C114" s="132" t="s">
        <v>244</v>
      </c>
      <c r="D114" s="133">
        <v>8909075154</v>
      </c>
      <c r="E114" s="134">
        <f>VLOOKUP(A114,'[2]PAC Calidad matricula'!$A$8:$X$1112,22,FALSE)</f>
        <v>61283143</v>
      </c>
      <c r="F114" s="134"/>
    </row>
    <row r="115" spans="1:6" ht="12.75" customHeight="1">
      <c r="A115" s="131">
        <v>5854</v>
      </c>
      <c r="B115" s="132" t="s">
        <v>4</v>
      </c>
      <c r="C115" s="132" t="s">
        <v>245</v>
      </c>
      <c r="D115" s="133">
        <v>8909811061</v>
      </c>
      <c r="E115" s="134">
        <f>VLOOKUP(A115,'[2]PAC Calidad matricula'!$A$8:$X$1112,22,FALSE)</f>
        <v>35702007</v>
      </c>
      <c r="F115" s="134"/>
    </row>
    <row r="116" spans="1:6" ht="12.75" customHeight="1">
      <c r="A116" s="131">
        <v>5856</v>
      </c>
      <c r="B116" s="132" t="s">
        <v>4</v>
      </c>
      <c r="C116" s="132" t="s">
        <v>246</v>
      </c>
      <c r="D116" s="133">
        <v>8909841862</v>
      </c>
      <c r="E116" s="134">
        <f>VLOOKUP(A116,'[2]PAC Calidad matricula'!$A$8:$X$1112,22,FALSE)</f>
        <v>7376837</v>
      </c>
      <c r="F116" s="134"/>
    </row>
    <row r="117" spans="1:6" ht="12.75" customHeight="1">
      <c r="A117" s="131">
        <v>5858</v>
      </c>
      <c r="B117" s="132" t="s">
        <v>4</v>
      </c>
      <c r="C117" s="132" t="s">
        <v>247</v>
      </c>
      <c r="D117" s="133">
        <v>8909852858</v>
      </c>
      <c r="E117" s="134">
        <f>VLOOKUP(A117,'[2]PAC Calidad matricula'!$A$8:$X$1112,22,FALSE)</f>
        <v>25459412</v>
      </c>
      <c r="F117" s="134"/>
    </row>
    <row r="118" spans="1:6" ht="12.75" customHeight="1">
      <c r="A118" s="131">
        <v>5861</v>
      </c>
      <c r="B118" s="132" t="s">
        <v>4</v>
      </c>
      <c r="C118" s="132" t="s">
        <v>248</v>
      </c>
      <c r="D118" s="133">
        <v>8909807641</v>
      </c>
      <c r="E118" s="134">
        <f>VLOOKUP(A118,'[2]PAC Calidad matricula'!$A$8:$X$1112,22,FALSE)</f>
        <v>15934320</v>
      </c>
      <c r="F118" s="134"/>
    </row>
    <row r="119" spans="1:6" ht="12.75" customHeight="1">
      <c r="A119" s="131">
        <v>5873</v>
      </c>
      <c r="B119" s="132" t="s">
        <v>4</v>
      </c>
      <c r="C119" s="132" t="s">
        <v>249</v>
      </c>
      <c r="D119" s="133">
        <v>8000206655</v>
      </c>
      <c r="E119" s="134">
        <f>VLOOKUP(A119,'[2]PAC Calidad matricula'!$A$8:$X$1112,22,FALSE)</f>
        <v>29612441</v>
      </c>
      <c r="F119" s="134"/>
    </row>
    <row r="120" spans="1:6" ht="12.75" customHeight="1">
      <c r="A120" s="131">
        <v>5885</v>
      </c>
      <c r="B120" s="132" t="s">
        <v>4</v>
      </c>
      <c r="C120" s="132" t="s">
        <v>250</v>
      </c>
      <c r="D120" s="133">
        <v>8909809648</v>
      </c>
      <c r="E120" s="134">
        <f>VLOOKUP(A120,'[2]PAC Calidad matricula'!$A$8:$X$1112,22,FALSE)</f>
        <v>10194600</v>
      </c>
      <c r="F120" s="134"/>
    </row>
    <row r="121" spans="1:6" ht="12.75" customHeight="1">
      <c r="A121" s="131">
        <v>5887</v>
      </c>
      <c r="B121" s="132" t="s">
        <v>4</v>
      </c>
      <c r="C121" s="132" t="s">
        <v>251</v>
      </c>
      <c r="D121" s="133">
        <v>8909800961</v>
      </c>
      <c r="E121" s="134">
        <f>VLOOKUP(A121,'[2]PAC Calidad matricula'!$A$8:$X$1112,22,FALSE)</f>
        <v>52573285</v>
      </c>
      <c r="F121" s="134"/>
    </row>
    <row r="122" spans="1:6" ht="12.75" customHeight="1">
      <c r="A122" s="131">
        <v>5890</v>
      </c>
      <c r="B122" s="132" t="s">
        <v>4</v>
      </c>
      <c r="C122" s="132" t="s">
        <v>252</v>
      </c>
      <c r="D122" s="133">
        <v>8909840302</v>
      </c>
      <c r="E122" s="134">
        <f>VLOOKUP(A122,'[2]PAC Calidad matricula'!$A$8:$X$1112,22,FALSE)</f>
        <v>45490823</v>
      </c>
      <c r="F122" s="134"/>
    </row>
    <row r="123" spans="1:6" ht="12.75" customHeight="1">
      <c r="A123" s="131">
        <v>5893</v>
      </c>
      <c r="B123" s="132" t="s">
        <v>4</v>
      </c>
      <c r="C123" s="132" t="s">
        <v>253</v>
      </c>
      <c r="D123" s="133">
        <v>8909842656</v>
      </c>
      <c r="E123" s="134">
        <f>VLOOKUP(A123,'[2]PAC Calidad matricula'!$A$8:$X$1112,22,FALSE)</f>
        <v>35568965</v>
      </c>
      <c r="F123" s="134"/>
    </row>
    <row r="124" spans="1:6" ht="12.75" customHeight="1">
      <c r="A124" s="131">
        <v>5895</v>
      </c>
      <c r="B124" s="132" t="s">
        <v>4</v>
      </c>
      <c r="C124" s="132" t="s">
        <v>254</v>
      </c>
      <c r="D124" s="133">
        <v>8909811504</v>
      </c>
      <c r="E124" s="134">
        <f>VLOOKUP(A124,'[2]PAC Calidad matricula'!$A$8:$X$1112,22,FALSE)</f>
        <v>86705195</v>
      </c>
      <c r="F124" s="134"/>
    </row>
    <row r="125" spans="1:6" ht="12.75" customHeight="1">
      <c r="A125" s="131">
        <v>8078</v>
      </c>
      <c r="B125" s="132" t="s">
        <v>94</v>
      </c>
      <c r="C125" s="132" t="s">
        <v>255</v>
      </c>
      <c r="D125" s="133">
        <v>8901123718</v>
      </c>
      <c r="E125" s="134">
        <f>VLOOKUP(A125,'[2]PAC Calidad matricula'!$A$8:$X$1112,22,FALSE)</f>
        <v>78926949</v>
      </c>
      <c r="F125" s="134"/>
    </row>
    <row r="126" spans="1:6" ht="12.75" customHeight="1">
      <c r="A126" s="131">
        <v>8137</v>
      </c>
      <c r="B126" s="132" t="s">
        <v>94</v>
      </c>
      <c r="C126" s="132" t="s">
        <v>256</v>
      </c>
      <c r="D126" s="133">
        <v>8000944624</v>
      </c>
      <c r="E126" s="134">
        <f>VLOOKUP(A126,'[2]PAC Calidad matricula'!$A$8:$X$1112,22,FALSE)</f>
        <v>56283332</v>
      </c>
      <c r="F126" s="134"/>
    </row>
    <row r="127" spans="1:6" ht="12.75" customHeight="1">
      <c r="A127" s="131">
        <v>8141</v>
      </c>
      <c r="B127" s="132" t="s">
        <v>94</v>
      </c>
      <c r="C127" s="132" t="s">
        <v>257</v>
      </c>
      <c r="D127" s="133">
        <v>8000944663</v>
      </c>
      <c r="E127" s="134">
        <f>VLOOKUP(A127,'[2]PAC Calidad matricula'!$A$8:$X$1112,22,FALSE)</f>
        <v>40871419</v>
      </c>
      <c r="F127" s="134"/>
    </row>
    <row r="128" spans="1:6" ht="12.75" customHeight="1">
      <c r="A128" s="131">
        <v>8296</v>
      </c>
      <c r="B128" s="132" t="s">
        <v>94</v>
      </c>
      <c r="C128" s="132" t="s">
        <v>258</v>
      </c>
      <c r="D128" s="133">
        <v>8901024720</v>
      </c>
      <c r="E128" s="134">
        <f>VLOOKUP(A128,'[2]PAC Calidad matricula'!$A$8:$X$1112,22,FALSE)</f>
        <v>64032092</v>
      </c>
      <c r="F128" s="134"/>
    </row>
    <row r="129" spans="1:6" ht="12.75" customHeight="1">
      <c r="A129" s="131">
        <v>8372</v>
      </c>
      <c r="B129" s="132" t="s">
        <v>94</v>
      </c>
      <c r="C129" s="132" t="s">
        <v>259</v>
      </c>
      <c r="D129" s="133">
        <v>8000699010</v>
      </c>
      <c r="E129" s="134">
        <f>VLOOKUP(A129,'[2]PAC Calidad matricula'!$A$8:$X$1112,22,FALSE)</f>
        <v>27352674</v>
      </c>
      <c r="F129" s="134"/>
    </row>
    <row r="130" spans="1:6" ht="12.75" customHeight="1">
      <c r="A130" s="131">
        <v>8421</v>
      </c>
      <c r="B130" s="132" t="s">
        <v>94</v>
      </c>
      <c r="C130" s="132" t="s">
        <v>260</v>
      </c>
      <c r="D130" s="133">
        <v>8901030034</v>
      </c>
      <c r="E130" s="134">
        <f>VLOOKUP(A130,'[2]PAC Calidad matricula'!$A$8:$X$1112,22,FALSE)</f>
        <v>71300583</v>
      </c>
      <c r="F130" s="134"/>
    </row>
    <row r="131" spans="1:6" ht="12.75" customHeight="1">
      <c r="A131" s="131">
        <v>8436</v>
      </c>
      <c r="B131" s="132" t="s">
        <v>94</v>
      </c>
      <c r="C131" s="132" t="s">
        <v>261</v>
      </c>
      <c r="D131" s="133">
        <v>8000192184</v>
      </c>
      <c r="E131" s="134">
        <f>VLOOKUP(A131,'[2]PAC Calidad matricula'!$A$8:$X$1112,22,FALSE)</f>
        <v>41496040</v>
      </c>
      <c r="F131" s="134"/>
    </row>
    <row r="132" spans="1:6" ht="12.75" customHeight="1">
      <c r="A132" s="131">
        <v>8520</v>
      </c>
      <c r="B132" s="132" t="s">
        <v>94</v>
      </c>
      <c r="C132" s="132" t="s">
        <v>262</v>
      </c>
      <c r="D132" s="133">
        <v>8000944498</v>
      </c>
      <c r="E132" s="134">
        <f>VLOOKUP(A132,'[2]PAC Calidad matricula'!$A$8:$X$1112,22,FALSE)</f>
        <v>44730101</v>
      </c>
      <c r="F132" s="134"/>
    </row>
    <row r="133" spans="1:6" ht="12.75" customHeight="1">
      <c r="A133" s="131">
        <v>8549</v>
      </c>
      <c r="B133" s="132" t="s">
        <v>94</v>
      </c>
      <c r="C133" s="132" t="s">
        <v>263</v>
      </c>
      <c r="D133" s="133">
        <v>8000944577</v>
      </c>
      <c r="E133" s="134">
        <f>VLOOKUP(A133,'[2]PAC Calidad matricula'!$A$8:$X$1112,22,FALSE)</f>
        <v>0</v>
      </c>
      <c r="F133" s="134" t="s">
        <v>208</v>
      </c>
    </row>
    <row r="134" spans="1:6" ht="12.75" customHeight="1">
      <c r="A134" s="131">
        <v>8558</v>
      </c>
      <c r="B134" s="132" t="s">
        <v>94</v>
      </c>
      <c r="C134" s="132" t="s">
        <v>264</v>
      </c>
      <c r="D134" s="133">
        <v>8000767511</v>
      </c>
      <c r="E134" s="134">
        <f>VLOOKUP(A134,'[2]PAC Calidad matricula'!$A$8:$X$1112,22,FALSE)</f>
        <v>25149109</v>
      </c>
      <c r="F134" s="134"/>
    </row>
    <row r="135" spans="1:6" ht="12.75" customHeight="1">
      <c r="A135" s="131">
        <v>8560</v>
      </c>
      <c r="B135" s="132" t="s">
        <v>94</v>
      </c>
      <c r="C135" s="132" t="s">
        <v>265</v>
      </c>
      <c r="D135" s="133">
        <v>8901162789</v>
      </c>
      <c r="E135" s="134">
        <f>VLOOKUP(A135,'[2]PAC Calidad matricula'!$A$8:$X$1112,22,FALSE)</f>
        <v>54659449</v>
      </c>
      <c r="F135" s="134"/>
    </row>
    <row r="136" spans="1:6" ht="12.75" customHeight="1">
      <c r="A136" s="131">
        <v>8573</v>
      </c>
      <c r="B136" s="132" t="s">
        <v>94</v>
      </c>
      <c r="C136" s="132" t="s">
        <v>266</v>
      </c>
      <c r="D136" s="133">
        <v>8000943862</v>
      </c>
      <c r="E136" s="134">
        <f>VLOOKUP(A136,'[2]PAC Calidad matricula'!$A$8:$X$1112,22,FALSE)</f>
        <v>41319953</v>
      </c>
      <c r="F136" s="134"/>
    </row>
    <row r="137" spans="1:6" ht="12.75" customHeight="1">
      <c r="A137" s="131">
        <v>8606</v>
      </c>
      <c r="B137" s="132" t="s">
        <v>94</v>
      </c>
      <c r="C137" s="132" t="s">
        <v>267</v>
      </c>
      <c r="D137" s="133">
        <v>8901039622</v>
      </c>
      <c r="E137" s="134">
        <f>VLOOKUP(A137,'[2]PAC Calidad matricula'!$A$8:$X$1112,22,FALSE)</f>
        <v>63122263</v>
      </c>
      <c r="F137" s="134"/>
    </row>
    <row r="138" spans="1:6" ht="12.75" customHeight="1">
      <c r="A138" s="131">
        <v>8634</v>
      </c>
      <c r="B138" s="132" t="s">
        <v>94</v>
      </c>
      <c r="C138" s="132" t="s">
        <v>268</v>
      </c>
      <c r="D138" s="133">
        <v>8901159821</v>
      </c>
      <c r="E138" s="134">
        <f>VLOOKUP(A138,'[2]PAC Calidad matricula'!$A$8:$X$1112,22,FALSE)</f>
        <v>58003107</v>
      </c>
      <c r="F138" s="134"/>
    </row>
    <row r="139" spans="1:6" ht="12.75" customHeight="1">
      <c r="A139" s="131">
        <v>8638</v>
      </c>
      <c r="B139" s="132" t="s">
        <v>94</v>
      </c>
      <c r="C139" s="132" t="s">
        <v>218</v>
      </c>
      <c r="D139" s="133">
        <v>8000948444</v>
      </c>
      <c r="E139" s="134">
        <f>VLOOKUP(A139,'[2]PAC Calidad matricula'!$A$8:$X$1112,22,FALSE)</f>
        <v>148494139</v>
      </c>
      <c r="F139" s="134"/>
    </row>
    <row r="140" spans="1:6" ht="12.75" customHeight="1">
      <c r="A140" s="131">
        <v>8675</v>
      </c>
      <c r="B140" s="132" t="s">
        <v>94</v>
      </c>
      <c r="C140" s="132" t="s">
        <v>269</v>
      </c>
      <c r="D140" s="133">
        <v>8000192541</v>
      </c>
      <c r="E140" s="134">
        <f>VLOOKUP(A140,'[2]PAC Calidad matricula'!$A$8:$X$1112,22,FALSE)</f>
        <v>27645606</v>
      </c>
      <c r="F140" s="134"/>
    </row>
    <row r="141" spans="1:6" ht="12.75" customHeight="1">
      <c r="A141" s="131">
        <v>8685</v>
      </c>
      <c r="B141" s="132" t="s">
        <v>94</v>
      </c>
      <c r="C141" s="132" t="s">
        <v>270</v>
      </c>
      <c r="D141" s="133">
        <v>8001162846</v>
      </c>
      <c r="E141" s="134">
        <f>VLOOKUP(A141,'[2]PAC Calidad matricula'!$A$8:$X$1112,22,FALSE)</f>
        <v>27069742</v>
      </c>
      <c r="F141" s="134"/>
    </row>
    <row r="142" spans="1:6" ht="12.75" customHeight="1">
      <c r="A142" s="131">
        <v>8770</v>
      </c>
      <c r="B142" s="132" t="s">
        <v>94</v>
      </c>
      <c r="C142" s="132" t="s">
        <v>271</v>
      </c>
      <c r="D142" s="133">
        <v>8901161590</v>
      </c>
      <c r="E142" s="134">
        <f>VLOOKUP(A142,'[2]PAC Calidad matricula'!$A$8:$X$1112,22,FALSE)</f>
        <v>26599493</v>
      </c>
      <c r="F142" s="134"/>
    </row>
    <row r="143" spans="1:6" ht="12.75" customHeight="1">
      <c r="A143" s="131">
        <v>8832</v>
      </c>
      <c r="B143" s="132" t="s">
        <v>94</v>
      </c>
      <c r="C143" s="132" t="s">
        <v>272</v>
      </c>
      <c r="D143" s="133">
        <v>8000535523</v>
      </c>
      <c r="E143" s="134">
        <f>VLOOKUP(A143,'[2]PAC Calidad matricula'!$A$8:$X$1112,22,FALSE)</f>
        <v>15310437</v>
      </c>
      <c r="F143" s="134"/>
    </row>
    <row r="144" spans="1:6" ht="12.75" customHeight="1">
      <c r="A144" s="131">
        <v>8849</v>
      </c>
      <c r="B144" s="132" t="s">
        <v>94</v>
      </c>
      <c r="C144" s="132" t="s">
        <v>273</v>
      </c>
      <c r="D144" s="133">
        <v>8000943783</v>
      </c>
      <c r="E144" s="134">
        <f>VLOOKUP(A144,'[2]PAC Calidad matricula'!$A$8:$X$1112,22,FALSE)</f>
        <v>16667744</v>
      </c>
      <c r="F144" s="134"/>
    </row>
    <row r="145" spans="1:6" ht="12.75" customHeight="1">
      <c r="A145" s="131">
        <v>13006</v>
      </c>
      <c r="B145" s="132" t="s">
        <v>92</v>
      </c>
      <c r="C145" s="132" t="s">
        <v>274</v>
      </c>
      <c r="D145" s="133">
        <v>8000373711</v>
      </c>
      <c r="E145" s="134">
        <f>VLOOKUP(A145,'[2]PAC Calidad matricula'!$A$8:$X$1112,22,FALSE)</f>
        <v>85101717</v>
      </c>
      <c r="F145" s="134"/>
    </row>
    <row r="146" spans="1:6" ht="12.75" customHeight="1">
      <c r="A146" s="131">
        <v>13030</v>
      </c>
      <c r="B146" s="132" t="s">
        <v>92</v>
      </c>
      <c r="C146" s="132" t="s">
        <v>275</v>
      </c>
      <c r="D146" s="133">
        <v>8002548799</v>
      </c>
      <c r="E146" s="134">
        <f>VLOOKUP(A146,'[2]PAC Calidad matricula'!$A$8:$X$1112,22,FALSE)</f>
        <v>34777730</v>
      </c>
      <c r="F146" s="134"/>
    </row>
    <row r="147" spans="1:6" ht="12.75" customHeight="1">
      <c r="A147" s="131">
        <v>13042</v>
      </c>
      <c r="B147" s="132" t="s">
        <v>92</v>
      </c>
      <c r="C147" s="132" t="s">
        <v>276</v>
      </c>
      <c r="D147" s="133">
        <v>8060019374</v>
      </c>
      <c r="E147" s="134">
        <f>VLOOKUP(A147,'[2]PAC Calidad matricula'!$A$8:$X$1112,22,FALSE)</f>
        <v>20472135</v>
      </c>
      <c r="F147" s="134"/>
    </row>
    <row r="148" spans="1:6" ht="12.75" customHeight="1">
      <c r="A148" s="131">
        <v>13052</v>
      </c>
      <c r="B148" s="132" t="s">
        <v>92</v>
      </c>
      <c r="C148" s="132" t="s">
        <v>277</v>
      </c>
      <c r="D148" s="133">
        <v>8904802541</v>
      </c>
      <c r="E148" s="134">
        <f>VLOOKUP(A148,'[2]PAC Calidad matricula'!$A$8:$X$1112,22,FALSE)</f>
        <v>149916613</v>
      </c>
      <c r="F148" s="134"/>
    </row>
    <row r="149" spans="1:6" ht="12.75" customHeight="1">
      <c r="A149" s="131">
        <v>13062</v>
      </c>
      <c r="B149" s="132" t="s">
        <v>92</v>
      </c>
      <c r="C149" s="132" t="s">
        <v>278</v>
      </c>
      <c r="D149" s="133">
        <v>8060049006</v>
      </c>
      <c r="E149" s="134">
        <f>VLOOKUP(A149,'[2]PAC Calidad matricula'!$A$8:$X$1112,22,FALSE)</f>
        <v>19392072</v>
      </c>
      <c r="F149" s="134"/>
    </row>
    <row r="150" spans="1:6" ht="12.75" customHeight="1">
      <c r="A150" s="131">
        <v>13074</v>
      </c>
      <c r="B150" s="132" t="s">
        <v>92</v>
      </c>
      <c r="C150" s="132" t="s">
        <v>279</v>
      </c>
      <c r="D150" s="133">
        <v>8000159911</v>
      </c>
      <c r="E150" s="134">
        <f>VLOOKUP(A150,'[2]PAC Calidad matricula'!$A$8:$X$1112,22,FALSE)</f>
        <v>0</v>
      </c>
      <c r="F150" s="134"/>
    </row>
    <row r="151" spans="1:6" ht="12.75" customHeight="1">
      <c r="A151" s="131">
        <v>13140</v>
      </c>
      <c r="B151" s="132" t="s">
        <v>92</v>
      </c>
      <c r="C151" s="132" t="s">
        <v>280</v>
      </c>
      <c r="D151" s="133">
        <v>8904813623</v>
      </c>
      <c r="E151" s="134">
        <f>VLOOKUP(A151,'[2]PAC Calidad matricula'!$A$8:$X$1112,22,FALSE)</f>
        <v>68589047</v>
      </c>
      <c r="F151" s="134"/>
    </row>
    <row r="152" spans="1:6" ht="12.75" customHeight="1">
      <c r="A152" s="131">
        <v>13160</v>
      </c>
      <c r="B152" s="132" t="s">
        <v>92</v>
      </c>
      <c r="C152" s="132" t="s">
        <v>281</v>
      </c>
      <c r="D152" s="133">
        <v>8002535261</v>
      </c>
      <c r="E152" s="134">
        <f>VLOOKUP(A152,'[2]PAC Calidad matricula'!$A$8:$X$1112,22,FALSE)</f>
        <v>22539476</v>
      </c>
      <c r="F152" s="134"/>
    </row>
    <row r="153" spans="1:6" ht="12.75" customHeight="1">
      <c r="A153" s="131">
        <v>13188</v>
      </c>
      <c r="B153" s="132" t="s">
        <v>92</v>
      </c>
      <c r="C153" s="132" t="s">
        <v>282</v>
      </c>
      <c r="D153" s="133">
        <v>8002544811</v>
      </c>
      <c r="E153" s="134">
        <f>VLOOKUP(A153,'[2]PAC Calidad matricula'!$A$8:$X$1112,22,FALSE)</f>
        <v>42371081</v>
      </c>
      <c r="F153" s="134"/>
    </row>
    <row r="154" spans="1:6" ht="12.75" customHeight="1">
      <c r="A154" s="131">
        <v>13212</v>
      </c>
      <c r="B154" s="132" t="s">
        <v>92</v>
      </c>
      <c r="C154" s="132" t="s">
        <v>95</v>
      </c>
      <c r="D154" s="133">
        <v>8000386131</v>
      </c>
      <c r="E154" s="134">
        <f>VLOOKUP(A154,'[2]PAC Calidad matricula'!$A$8:$X$1112,22,FALSE)</f>
        <v>0</v>
      </c>
      <c r="F154" s="134"/>
    </row>
    <row r="155" spans="1:6" ht="12.75" customHeight="1">
      <c r="A155" s="131">
        <v>13222</v>
      </c>
      <c r="B155" s="132" t="s">
        <v>92</v>
      </c>
      <c r="C155" s="132" t="s">
        <v>283</v>
      </c>
      <c r="D155" s="133">
        <v>8060007019</v>
      </c>
      <c r="E155" s="134">
        <f>VLOOKUP(A155,'[2]PAC Calidad matricula'!$A$8:$X$1112,22,FALSE)</f>
        <v>34760072</v>
      </c>
      <c r="F155" s="134"/>
    </row>
    <row r="156" spans="1:6" ht="12.75" customHeight="1">
      <c r="A156" s="131">
        <v>13244</v>
      </c>
      <c r="B156" s="132" t="s">
        <v>92</v>
      </c>
      <c r="C156" s="132" t="s">
        <v>284</v>
      </c>
      <c r="D156" s="133">
        <v>8904800221</v>
      </c>
      <c r="E156" s="134">
        <f>VLOOKUP(A156,'[2]PAC Calidad matricula'!$A$8:$X$1112,22,FALSE)</f>
        <v>253158661</v>
      </c>
      <c r="F156" s="134"/>
    </row>
    <row r="157" spans="1:6" ht="12.75" customHeight="1">
      <c r="A157" s="131">
        <v>13248</v>
      </c>
      <c r="B157" s="132" t="s">
        <v>92</v>
      </c>
      <c r="C157" s="132" t="s">
        <v>285</v>
      </c>
      <c r="D157" s="133">
        <v>8904812958</v>
      </c>
      <c r="E157" s="134">
        <f>VLOOKUP(A157,'[2]PAC Calidad matricula'!$A$8:$X$1112,22,FALSE)</f>
        <v>19472837</v>
      </c>
      <c r="F157" s="134"/>
    </row>
    <row r="158" spans="1:6" ht="12.75" customHeight="1">
      <c r="A158" s="131">
        <v>13268</v>
      </c>
      <c r="B158" s="132" t="s">
        <v>92</v>
      </c>
      <c r="C158" s="132" t="s">
        <v>286</v>
      </c>
      <c r="D158" s="133">
        <v>8060014398</v>
      </c>
      <c r="E158" s="134">
        <f>VLOOKUP(A158,'[2]PAC Calidad matricula'!$A$8:$X$1112,22,FALSE)</f>
        <v>28174941</v>
      </c>
      <c r="F158" s="134"/>
    </row>
    <row r="159" spans="1:6" ht="12.75" customHeight="1">
      <c r="A159" s="131">
        <v>13300</v>
      </c>
      <c r="B159" s="132" t="s">
        <v>92</v>
      </c>
      <c r="C159" s="132" t="s">
        <v>287</v>
      </c>
      <c r="D159" s="133">
        <v>8002552146</v>
      </c>
      <c r="E159" s="134">
        <f>VLOOKUP(A159,'[2]PAC Calidad matricula'!$A$8:$X$1112,22,FALSE)</f>
        <v>45550982</v>
      </c>
      <c r="F159" s="134"/>
    </row>
    <row r="160" spans="1:6" ht="12.75" customHeight="1">
      <c r="A160" s="131">
        <v>13433</v>
      </c>
      <c r="B160" s="132" t="s">
        <v>92</v>
      </c>
      <c r="C160" s="132" t="s">
        <v>288</v>
      </c>
      <c r="D160" s="133">
        <v>8000955143</v>
      </c>
      <c r="E160" s="134">
        <f>VLOOKUP(A160,'[2]PAC Calidad matricula'!$A$8:$X$1112,22,FALSE)</f>
        <v>72684368</v>
      </c>
      <c r="F160" s="134"/>
    </row>
    <row r="161" spans="1:6" ht="12.75" customHeight="1">
      <c r="A161" s="131">
        <v>13440</v>
      </c>
      <c r="B161" s="132" t="s">
        <v>92</v>
      </c>
      <c r="C161" s="132" t="s">
        <v>289</v>
      </c>
      <c r="D161" s="133">
        <v>8000955111</v>
      </c>
      <c r="E161" s="134">
        <f>VLOOKUP(A161,'[2]PAC Calidad matricula'!$A$8:$X$1112,22,FALSE)</f>
        <v>31158857</v>
      </c>
      <c r="F161" s="134"/>
    </row>
    <row r="162" spans="1:6" ht="12.75" customHeight="1">
      <c r="A162" s="131">
        <v>13442</v>
      </c>
      <c r="B162" s="132" t="s">
        <v>92</v>
      </c>
      <c r="C162" s="132" t="s">
        <v>290</v>
      </c>
      <c r="D162" s="133">
        <v>8000954668</v>
      </c>
      <c r="E162" s="134">
        <f>VLOOKUP(A162,'[2]PAC Calidad matricula'!$A$8:$X$1112,22,FALSE)</f>
        <v>131897341</v>
      </c>
      <c r="F162" s="134"/>
    </row>
    <row r="163" spans="1:6" ht="12.75" customHeight="1">
      <c r="A163" s="131">
        <v>13458</v>
      </c>
      <c r="B163" s="132" t="s">
        <v>92</v>
      </c>
      <c r="C163" s="132" t="s">
        <v>291</v>
      </c>
      <c r="D163" s="133">
        <v>8002547221</v>
      </c>
      <c r="E163" s="134">
        <f>VLOOKUP(A163,'[2]PAC Calidad matricula'!$A$8:$X$1112,22,FALSE)</f>
        <v>0</v>
      </c>
      <c r="F163" s="134" t="s">
        <v>208</v>
      </c>
    </row>
    <row r="164" spans="1:6" ht="12.75" customHeight="1">
      <c r="A164" s="131">
        <v>13468</v>
      </c>
      <c r="B164" s="132" t="s">
        <v>92</v>
      </c>
      <c r="C164" s="132" t="s">
        <v>292</v>
      </c>
      <c r="D164" s="133">
        <v>8904806433</v>
      </c>
      <c r="E164" s="134">
        <f>VLOOKUP(A164,'[2]PAC Calidad matricula'!$A$8:$X$1112,22,FALSE)</f>
        <v>124662299</v>
      </c>
      <c r="F164" s="134"/>
    </row>
    <row r="165" spans="1:6" ht="12.75" customHeight="1">
      <c r="A165" s="131">
        <v>13473</v>
      </c>
      <c r="B165" s="132" t="s">
        <v>92</v>
      </c>
      <c r="C165" s="132" t="s">
        <v>293</v>
      </c>
      <c r="D165" s="133">
        <v>8904804319</v>
      </c>
      <c r="E165" s="134">
        <f>VLOOKUP(A165,'[2]PAC Calidad matricula'!$A$8:$X$1112,22,FALSE)</f>
        <v>54666241</v>
      </c>
      <c r="F165" s="134"/>
    </row>
    <row r="166" spans="1:6" ht="12.75" customHeight="1">
      <c r="A166" s="131">
        <v>13490</v>
      </c>
      <c r="B166" s="132" t="s">
        <v>92</v>
      </c>
      <c r="C166" s="132" t="s">
        <v>294</v>
      </c>
      <c r="D166" s="133">
        <v>9001928336</v>
      </c>
      <c r="E166" s="134">
        <f>VLOOKUP(A166,'[2]PAC Calidad matricula'!$A$8:$X$1112,22,FALSE)</f>
        <v>0</v>
      </c>
      <c r="F166" s="134"/>
    </row>
    <row r="167" spans="1:6" ht="12.75" customHeight="1">
      <c r="A167" s="131">
        <v>13549</v>
      </c>
      <c r="B167" s="132" t="s">
        <v>92</v>
      </c>
      <c r="C167" s="132" t="s">
        <v>295</v>
      </c>
      <c r="D167" s="133">
        <v>8000429740</v>
      </c>
      <c r="E167" s="134">
        <f>VLOOKUP(A167,'[2]PAC Calidad matricula'!$A$8:$X$1112,22,FALSE)</f>
        <v>101175384</v>
      </c>
      <c r="F167" s="134"/>
    </row>
    <row r="168" spans="1:6" ht="12.75" customHeight="1">
      <c r="A168" s="131">
        <v>13580</v>
      </c>
      <c r="B168" s="132" t="s">
        <v>92</v>
      </c>
      <c r="C168" s="132" t="s">
        <v>296</v>
      </c>
      <c r="D168" s="133">
        <v>8060012741</v>
      </c>
      <c r="E168" s="134">
        <f>VLOOKUP(A168,'[2]PAC Calidad matricula'!$A$8:$X$1112,22,FALSE)</f>
        <v>16581726</v>
      </c>
      <c r="F168" s="134"/>
    </row>
    <row r="169" spans="1:6" ht="12.75" customHeight="1">
      <c r="A169" s="131">
        <v>13600</v>
      </c>
      <c r="B169" s="132" t="s">
        <v>92</v>
      </c>
      <c r="C169" s="132" t="s">
        <v>297</v>
      </c>
      <c r="D169" s="133">
        <v>8904814470</v>
      </c>
      <c r="E169" s="134">
        <f>VLOOKUP(A169,'[2]PAC Calidad matricula'!$A$8:$X$1112,22,FALSE)</f>
        <v>25656049</v>
      </c>
      <c r="F169" s="134"/>
    </row>
    <row r="170" spans="1:6" ht="12.75" customHeight="1">
      <c r="A170" s="131">
        <v>13620</v>
      </c>
      <c r="B170" s="132" t="s">
        <v>92</v>
      </c>
      <c r="C170" s="132" t="s">
        <v>298</v>
      </c>
      <c r="D170" s="133">
        <v>8060012789</v>
      </c>
      <c r="E170" s="134">
        <f>VLOOKUP(A170,'[2]PAC Calidad matricula'!$A$8:$X$1112,22,FALSE)</f>
        <v>13282058</v>
      </c>
      <c r="F170" s="134"/>
    </row>
    <row r="171" spans="1:6" ht="12.75" customHeight="1">
      <c r="A171" s="131">
        <v>13647</v>
      </c>
      <c r="B171" s="132" t="s">
        <v>92</v>
      </c>
      <c r="C171" s="132" t="s">
        <v>299</v>
      </c>
      <c r="D171" s="133">
        <v>8904813100</v>
      </c>
      <c r="E171" s="134">
        <f>VLOOKUP(A171,'[2]PAC Calidad matricula'!$A$8:$X$1112,22,FALSE)</f>
        <v>40373051</v>
      </c>
      <c r="F171" s="134"/>
    </row>
    <row r="172" spans="1:6" ht="12.75" customHeight="1">
      <c r="A172" s="131">
        <v>13650</v>
      </c>
      <c r="B172" s="132" t="s">
        <v>92</v>
      </c>
      <c r="C172" s="132" t="s">
        <v>300</v>
      </c>
      <c r="D172" s="133">
        <v>8000371666</v>
      </c>
      <c r="E172" s="134">
        <f>VLOOKUP(A172,'[2]PAC Calidad matricula'!$A$8:$X$1112,22,FALSE)</f>
        <v>32683208</v>
      </c>
      <c r="F172" s="134"/>
    </row>
    <row r="173" spans="1:6" ht="12.75" customHeight="1">
      <c r="A173" s="131">
        <v>13654</v>
      </c>
      <c r="B173" s="132" t="s">
        <v>92</v>
      </c>
      <c r="C173" s="132" t="s">
        <v>301</v>
      </c>
      <c r="D173" s="133">
        <v>8000266851</v>
      </c>
      <c r="E173" s="134">
        <f>VLOOKUP(A173,'[2]PAC Calidad matricula'!$A$8:$X$1112,22,FALSE)</f>
        <v>82667819</v>
      </c>
      <c r="F173" s="134"/>
    </row>
    <row r="174" spans="1:6" ht="12.75" customHeight="1">
      <c r="A174" s="131">
        <v>13655</v>
      </c>
      <c r="B174" s="132" t="s">
        <v>92</v>
      </c>
      <c r="C174" s="132" t="s">
        <v>302</v>
      </c>
      <c r="D174" s="133">
        <v>8060038841</v>
      </c>
      <c r="E174" s="134">
        <f>VLOOKUP(A174,'[2]PAC Calidad matricula'!$A$8:$X$1112,22,FALSE)</f>
        <v>41425028</v>
      </c>
      <c r="F174" s="134"/>
    </row>
    <row r="175" spans="1:6" ht="12.75" customHeight="1">
      <c r="A175" s="131">
        <v>13657</v>
      </c>
      <c r="B175" s="132" t="s">
        <v>92</v>
      </c>
      <c r="C175" s="132" t="s">
        <v>303</v>
      </c>
      <c r="D175" s="133">
        <v>8000371752</v>
      </c>
      <c r="E175" s="134">
        <f>VLOOKUP(A175,'[2]PAC Calidad matricula'!$A$8:$X$1112,22,FALSE)</f>
        <v>97742136</v>
      </c>
      <c r="F175" s="134"/>
    </row>
    <row r="176" spans="1:6" ht="12.75" customHeight="1">
      <c r="A176" s="131">
        <v>13667</v>
      </c>
      <c r="B176" s="132" t="s">
        <v>92</v>
      </c>
      <c r="C176" s="132" t="s">
        <v>304</v>
      </c>
      <c r="D176" s="133">
        <v>8000434862</v>
      </c>
      <c r="E176" s="134">
        <f>VLOOKUP(A176,'[2]PAC Calidad matricula'!$A$8:$X$1112,22,FALSE)</f>
        <v>47194129</v>
      </c>
      <c r="F176" s="134"/>
    </row>
    <row r="177" spans="1:6" ht="12.75" customHeight="1">
      <c r="A177" s="131">
        <v>13670</v>
      </c>
      <c r="B177" s="132" t="s">
        <v>92</v>
      </c>
      <c r="C177" s="132" t="s">
        <v>305</v>
      </c>
      <c r="D177" s="133">
        <v>8904802036</v>
      </c>
      <c r="E177" s="134">
        <f>VLOOKUP(A177,'[2]PAC Calidad matricula'!$A$8:$X$1112,22,FALSE)</f>
        <v>94292704</v>
      </c>
      <c r="F177" s="134"/>
    </row>
    <row r="178" spans="1:6" ht="12.75" customHeight="1">
      <c r="A178" s="131">
        <v>13673</v>
      </c>
      <c r="B178" s="132" t="s">
        <v>92</v>
      </c>
      <c r="C178" s="132" t="s">
        <v>306</v>
      </c>
      <c r="D178" s="133">
        <v>8904800695</v>
      </c>
      <c r="E178" s="134">
        <f>VLOOKUP(A178,'[2]PAC Calidad matricula'!$A$8:$X$1112,22,FALSE)</f>
        <v>31178632</v>
      </c>
      <c r="F178" s="134"/>
    </row>
    <row r="179" spans="1:6" ht="12.75" customHeight="1">
      <c r="A179" s="131">
        <v>13683</v>
      </c>
      <c r="B179" s="132" t="s">
        <v>92</v>
      </c>
      <c r="C179" s="132" t="s">
        <v>307</v>
      </c>
      <c r="D179" s="133">
        <v>8904813433</v>
      </c>
      <c r="E179" s="134">
        <f>VLOOKUP(A179,'[2]PAC Calidad matricula'!$A$8:$X$1112,22,FALSE)</f>
        <v>70669256</v>
      </c>
      <c r="F179" s="134"/>
    </row>
    <row r="180" spans="1:6" ht="12.75" customHeight="1">
      <c r="A180" s="131">
        <v>13688</v>
      </c>
      <c r="B180" s="132" t="s">
        <v>92</v>
      </c>
      <c r="C180" s="132" t="s">
        <v>308</v>
      </c>
      <c r="D180" s="133">
        <v>8000490179</v>
      </c>
      <c r="E180" s="134">
        <f>VLOOKUP(A180,'[2]PAC Calidad matricula'!$A$8:$X$1112,22,FALSE)</f>
        <v>82083320</v>
      </c>
      <c r="F180" s="134"/>
    </row>
    <row r="181" spans="1:6" ht="12.75" customHeight="1">
      <c r="A181" s="131">
        <v>13744</v>
      </c>
      <c r="B181" s="132" t="s">
        <v>92</v>
      </c>
      <c r="C181" s="132" t="s">
        <v>309</v>
      </c>
      <c r="D181" s="133">
        <v>8904800061</v>
      </c>
      <c r="E181" s="134">
        <f>VLOOKUP(A181,'[2]PAC Calidad matricula'!$A$8:$X$1112,22,FALSE)</f>
        <v>45687076</v>
      </c>
      <c r="F181" s="134"/>
    </row>
    <row r="182" spans="1:6" ht="12.75" customHeight="1">
      <c r="A182" s="131">
        <v>13760</v>
      </c>
      <c r="B182" s="132" t="s">
        <v>92</v>
      </c>
      <c r="C182" s="132" t="s">
        <v>310</v>
      </c>
      <c r="D182" s="133">
        <v>8000356779</v>
      </c>
      <c r="E182" s="134">
        <f>VLOOKUP(A182,'[2]PAC Calidad matricula'!$A$8:$X$1112,22,FALSE)</f>
        <v>22032410</v>
      </c>
      <c r="F182" s="134"/>
    </row>
    <row r="183" spans="1:6" ht="12.75" customHeight="1">
      <c r="A183" s="131">
        <v>13780</v>
      </c>
      <c r="B183" s="132" t="s">
        <v>92</v>
      </c>
      <c r="C183" s="132" t="s">
        <v>311</v>
      </c>
      <c r="D183" s="133">
        <v>8000955301</v>
      </c>
      <c r="E183" s="134">
        <f>VLOOKUP(A183,'[2]PAC Calidad matricula'!$A$8:$X$1112,22,FALSE)</f>
        <v>47919012</v>
      </c>
      <c r="F183" s="134"/>
    </row>
    <row r="184" spans="1:6" ht="12.75" customHeight="1">
      <c r="A184" s="131">
        <v>13810</v>
      </c>
      <c r="B184" s="132" t="s">
        <v>92</v>
      </c>
      <c r="C184" s="132" t="s">
        <v>312</v>
      </c>
      <c r="D184" s="133">
        <v>8002552139</v>
      </c>
      <c r="E184" s="134">
        <f>VLOOKUP(A184,'[2]PAC Calidad matricula'!$A$8:$X$1112,22,FALSE)</f>
        <v>88618896</v>
      </c>
      <c r="F184" s="134"/>
    </row>
    <row r="185" spans="1:6" ht="12.75" customHeight="1">
      <c r="A185" s="131">
        <v>13836</v>
      </c>
      <c r="B185" s="132" t="s">
        <v>92</v>
      </c>
      <c r="C185" s="132" t="s">
        <v>313</v>
      </c>
      <c r="D185" s="133">
        <v>8904811490</v>
      </c>
      <c r="E185" s="134">
        <f>VLOOKUP(A185,'[2]PAC Calidad matricula'!$A$8:$X$1112,22,FALSE)</f>
        <v>123131189</v>
      </c>
      <c r="F185" s="134"/>
    </row>
    <row r="186" spans="1:6" ht="12.75" customHeight="1">
      <c r="A186" s="131">
        <v>13838</v>
      </c>
      <c r="B186" s="132" t="s">
        <v>92</v>
      </c>
      <c r="C186" s="132" t="s">
        <v>314</v>
      </c>
      <c r="D186" s="133">
        <v>8904813243</v>
      </c>
      <c r="E186" s="134">
        <f>VLOOKUP(A186,'[2]PAC Calidad matricula'!$A$8:$X$1112,22,FALSE)</f>
        <v>40064443</v>
      </c>
      <c r="F186" s="134"/>
    </row>
    <row r="187" spans="1:6" ht="12.75" customHeight="1">
      <c r="A187" s="131">
        <v>13873</v>
      </c>
      <c r="B187" s="132" t="s">
        <v>92</v>
      </c>
      <c r="C187" s="132" t="s">
        <v>315</v>
      </c>
      <c r="D187" s="133">
        <v>8904811928</v>
      </c>
      <c r="E187" s="134">
        <f>VLOOKUP(A187,'[2]PAC Calidad matricula'!$A$8:$X$1112,22,FALSE)</f>
        <v>72327200</v>
      </c>
      <c r="F187" s="134"/>
    </row>
    <row r="188" spans="1:6" ht="12.75" customHeight="1">
      <c r="A188" s="131">
        <v>13894</v>
      </c>
      <c r="B188" s="132" t="s">
        <v>92</v>
      </c>
      <c r="C188" s="132" t="s">
        <v>316</v>
      </c>
      <c r="D188" s="133">
        <v>8904811777</v>
      </c>
      <c r="E188" s="134">
        <f>VLOOKUP(A188,'[2]PAC Calidad matricula'!$A$8:$X$1112,22,FALSE)</f>
        <v>28063777</v>
      </c>
      <c r="F188" s="134"/>
    </row>
    <row r="189" spans="1:6" ht="12.75" customHeight="1">
      <c r="A189" s="131">
        <v>15022</v>
      </c>
      <c r="B189" s="132" t="s">
        <v>96</v>
      </c>
      <c r="C189" s="132" t="s">
        <v>317</v>
      </c>
      <c r="D189" s="133">
        <v>8918012813</v>
      </c>
      <c r="E189" s="134">
        <f>VLOOKUP(A189,'[2]PAC Calidad matricula'!$A$8:$X$1112,22,FALSE)</f>
        <v>2405274</v>
      </c>
      <c r="F189" s="134"/>
    </row>
    <row r="190" spans="1:6" ht="12.75" customHeight="1">
      <c r="A190" s="131">
        <v>15047</v>
      </c>
      <c r="B190" s="132" t="s">
        <v>96</v>
      </c>
      <c r="C190" s="132" t="s">
        <v>318</v>
      </c>
      <c r="D190" s="133">
        <v>8000775455</v>
      </c>
      <c r="E190" s="134">
        <f>VLOOKUP(A190,'[2]PAC Calidad matricula'!$A$8:$X$1112,22,FALSE)</f>
        <v>36658875</v>
      </c>
      <c r="F190" s="134"/>
    </row>
    <row r="191" spans="1:6" ht="12.75" customHeight="1">
      <c r="A191" s="131">
        <v>15051</v>
      </c>
      <c r="B191" s="132" t="s">
        <v>96</v>
      </c>
      <c r="C191" s="132" t="s">
        <v>319</v>
      </c>
      <c r="D191" s="133">
        <v>8000637911</v>
      </c>
      <c r="E191" s="134">
        <f>VLOOKUP(A191,'[2]PAC Calidad matricula'!$A$8:$X$1112,22,FALSE)</f>
        <v>9869849</v>
      </c>
      <c r="F191" s="134"/>
    </row>
    <row r="192" spans="1:6" ht="12.75" customHeight="1">
      <c r="A192" s="131">
        <v>15087</v>
      </c>
      <c r="B192" s="132" t="s">
        <v>96</v>
      </c>
      <c r="C192" s="132" t="s">
        <v>320</v>
      </c>
      <c r="D192" s="133">
        <v>8000991994</v>
      </c>
      <c r="E192" s="134">
        <f>VLOOKUP(A192,'[2]PAC Calidad matricula'!$A$8:$X$1112,22,FALSE)</f>
        <v>14995613</v>
      </c>
      <c r="F192" s="134"/>
    </row>
    <row r="193" spans="1:6" ht="12.75" customHeight="1">
      <c r="A193" s="131">
        <v>15090</v>
      </c>
      <c r="B193" s="132" t="s">
        <v>96</v>
      </c>
      <c r="C193" s="132" t="s">
        <v>321</v>
      </c>
      <c r="D193" s="133">
        <v>8000993905</v>
      </c>
      <c r="E193" s="134">
        <f>VLOOKUP(A193,'[2]PAC Calidad matricula'!$A$8:$X$1112,22,FALSE)</f>
        <v>2600840</v>
      </c>
      <c r="F193" s="134"/>
    </row>
    <row r="194" spans="1:6" ht="12.75" customHeight="1">
      <c r="A194" s="131">
        <v>15092</v>
      </c>
      <c r="B194" s="132" t="s">
        <v>96</v>
      </c>
      <c r="C194" s="132" t="s">
        <v>322</v>
      </c>
      <c r="D194" s="133">
        <v>8000172880</v>
      </c>
      <c r="E194" s="134">
        <f>VLOOKUP(A194,'[2]PAC Calidad matricula'!$A$8:$X$1112,22,FALSE)</f>
        <v>3821105</v>
      </c>
      <c r="F194" s="134"/>
    </row>
    <row r="195" spans="1:6" ht="12.75" customHeight="1">
      <c r="A195" s="131">
        <v>15097</v>
      </c>
      <c r="B195" s="132" t="s">
        <v>96</v>
      </c>
      <c r="C195" s="132" t="s">
        <v>323</v>
      </c>
      <c r="D195" s="133">
        <v>8918562945</v>
      </c>
      <c r="E195" s="134">
        <f>VLOOKUP(A195,'[2]PAC Calidad matricula'!$A$8:$X$1112,22,FALSE)</f>
        <v>12695777</v>
      </c>
      <c r="F195" s="134"/>
    </row>
    <row r="196" spans="1:6" ht="12.75" customHeight="1">
      <c r="A196" s="131">
        <v>15104</v>
      </c>
      <c r="B196" s="132" t="s">
        <v>96</v>
      </c>
      <c r="C196" s="132" t="s">
        <v>96</v>
      </c>
      <c r="D196" s="133">
        <v>8000233837</v>
      </c>
      <c r="E196" s="134">
        <f>VLOOKUP(A196,'[2]PAC Calidad matricula'!$A$8:$X$1112,22,FALSE)</f>
        <v>10105606</v>
      </c>
      <c r="F196" s="134"/>
    </row>
    <row r="197" spans="1:6" ht="12.75" customHeight="1">
      <c r="A197" s="131">
        <v>15106</v>
      </c>
      <c r="B197" s="132" t="s">
        <v>96</v>
      </c>
      <c r="C197" s="132" t="s">
        <v>324</v>
      </c>
      <c r="D197" s="133">
        <v>8000997211</v>
      </c>
      <c r="E197" s="134">
        <f>VLOOKUP(A197,'[2]PAC Calidad matricula'!$A$8:$X$1112,22,FALSE)</f>
        <v>3785299</v>
      </c>
      <c r="F197" s="134"/>
    </row>
    <row r="198" spans="1:6" ht="12.75" customHeight="1">
      <c r="A198" s="131">
        <v>15109</v>
      </c>
      <c r="B198" s="132" t="s">
        <v>96</v>
      </c>
      <c r="C198" s="132" t="s">
        <v>325</v>
      </c>
      <c r="D198" s="133">
        <v>8918082600</v>
      </c>
      <c r="E198" s="134">
        <f>VLOOKUP(A198,'[2]PAC Calidad matricula'!$A$8:$X$1112,22,FALSE)</f>
        <v>8771077</v>
      </c>
      <c r="F198" s="134"/>
    </row>
    <row r="199" spans="1:6" ht="12.75" customHeight="1">
      <c r="A199" s="131">
        <v>15114</v>
      </c>
      <c r="B199" s="132" t="s">
        <v>96</v>
      </c>
      <c r="C199" s="132" t="s">
        <v>326</v>
      </c>
      <c r="D199" s="133">
        <v>8000997148</v>
      </c>
      <c r="E199" s="134">
        <f>VLOOKUP(A199,'[2]PAC Calidad matricula'!$A$8:$X$1112,22,FALSE)</f>
        <v>970188</v>
      </c>
      <c r="F199" s="134"/>
    </row>
    <row r="200" spans="1:6" ht="12.75" customHeight="1">
      <c r="A200" s="131">
        <v>15131</v>
      </c>
      <c r="B200" s="132" t="s">
        <v>96</v>
      </c>
      <c r="C200" s="132" t="s">
        <v>5</v>
      </c>
      <c r="D200" s="133">
        <v>8918017964</v>
      </c>
      <c r="E200" s="134">
        <f>VLOOKUP(A200,'[2]PAC Calidad matricula'!$A$8:$X$1112,22,FALSE)</f>
        <v>5077436</v>
      </c>
      <c r="F200" s="134"/>
    </row>
    <row r="201" spans="1:6" ht="12.75" customHeight="1">
      <c r="A201" s="131">
        <v>15135</v>
      </c>
      <c r="B201" s="132" t="s">
        <v>96</v>
      </c>
      <c r="C201" s="132" t="s">
        <v>327</v>
      </c>
      <c r="D201" s="133">
        <v>8000283933</v>
      </c>
      <c r="E201" s="134">
        <f>VLOOKUP(A201,'[2]PAC Calidad matricula'!$A$8:$X$1112,22,FALSE)</f>
        <v>5107017</v>
      </c>
      <c r="F201" s="134"/>
    </row>
    <row r="202" spans="1:6" ht="12.75" customHeight="1">
      <c r="A202" s="131">
        <v>15162</v>
      </c>
      <c r="B202" s="132" t="s">
        <v>96</v>
      </c>
      <c r="C202" s="132" t="s">
        <v>328</v>
      </c>
      <c r="D202" s="133">
        <v>8918578053</v>
      </c>
      <c r="E202" s="134">
        <f>VLOOKUP(A202,'[2]PAC Calidad matricula'!$A$8:$X$1112,22,FALSE)</f>
        <v>5085758</v>
      </c>
      <c r="F202" s="134"/>
    </row>
    <row r="203" spans="1:6" ht="12.75" customHeight="1">
      <c r="A203" s="131">
        <v>15172</v>
      </c>
      <c r="B203" s="132" t="s">
        <v>96</v>
      </c>
      <c r="C203" s="132" t="s">
        <v>329</v>
      </c>
      <c r="D203" s="133">
        <v>8918013574</v>
      </c>
      <c r="E203" s="134">
        <f>VLOOKUP(A203,'[2]PAC Calidad matricula'!$A$8:$X$1112,22,FALSE)</f>
        <v>4617015</v>
      </c>
      <c r="F203" s="134"/>
    </row>
    <row r="204" spans="1:6" ht="12.75" customHeight="1">
      <c r="A204" s="131">
        <v>15176</v>
      </c>
      <c r="B204" s="132" t="s">
        <v>96</v>
      </c>
      <c r="C204" s="132" t="s">
        <v>330</v>
      </c>
      <c r="D204" s="133">
        <v>8918004750</v>
      </c>
      <c r="E204" s="134">
        <f>VLOOKUP(A204,'[2]PAC Calidad matricula'!$A$8:$X$1112,22,FALSE)</f>
        <v>76174164</v>
      </c>
      <c r="F204" s="134"/>
    </row>
    <row r="205" spans="1:6" ht="12.75" customHeight="1">
      <c r="A205" s="131">
        <v>15180</v>
      </c>
      <c r="B205" s="132" t="s">
        <v>96</v>
      </c>
      <c r="C205" s="132" t="s">
        <v>331</v>
      </c>
      <c r="D205" s="133">
        <v>8000748599</v>
      </c>
      <c r="E205" s="134">
        <f>VLOOKUP(A205,'[2]PAC Calidad matricula'!$A$8:$X$1112,22,FALSE)</f>
        <v>8417063</v>
      </c>
      <c r="F205" s="134"/>
    </row>
    <row r="206" spans="1:6" ht="12.75" customHeight="1">
      <c r="A206" s="131">
        <v>15183</v>
      </c>
      <c r="B206" s="132" t="s">
        <v>96</v>
      </c>
      <c r="C206" s="132" t="s">
        <v>332</v>
      </c>
      <c r="D206" s="133">
        <v>8918019620</v>
      </c>
      <c r="E206" s="134">
        <f>VLOOKUP(A206,'[2]PAC Calidad matricula'!$A$8:$X$1112,22,FALSE)</f>
        <v>33748062</v>
      </c>
      <c r="F206" s="134"/>
    </row>
    <row r="207" spans="1:6" ht="12.75" customHeight="1">
      <c r="A207" s="131">
        <v>15185</v>
      </c>
      <c r="B207" s="132" t="s">
        <v>96</v>
      </c>
      <c r="C207" s="132" t="s">
        <v>333</v>
      </c>
      <c r="D207" s="133">
        <v>8000344760</v>
      </c>
      <c r="E207" s="134">
        <f>VLOOKUP(A207,'[2]PAC Calidad matricula'!$A$8:$X$1112,22,FALSE)</f>
        <v>9990801</v>
      </c>
      <c r="F207" s="134"/>
    </row>
    <row r="208" spans="1:6" ht="12.75" customHeight="1">
      <c r="A208" s="131">
        <v>15187</v>
      </c>
      <c r="B208" s="132" t="s">
        <v>96</v>
      </c>
      <c r="C208" s="132" t="s">
        <v>334</v>
      </c>
      <c r="D208" s="133">
        <v>8000149891</v>
      </c>
      <c r="E208" s="134">
        <f>VLOOKUP(A208,'[2]PAC Calidad matricula'!$A$8:$X$1112,22,FALSE)</f>
        <v>5083093</v>
      </c>
      <c r="F208" s="134"/>
    </row>
    <row r="209" spans="1:6" ht="12.75" customHeight="1">
      <c r="A209" s="131">
        <v>15189</v>
      </c>
      <c r="B209" s="132" t="s">
        <v>96</v>
      </c>
      <c r="C209" s="132" t="s">
        <v>97</v>
      </c>
      <c r="D209" s="133">
        <v>8918019881</v>
      </c>
      <c r="E209" s="134">
        <f>VLOOKUP(A209,'[2]PAC Calidad matricula'!$A$8:$X$1112,22,FALSE)</f>
        <v>7814229</v>
      </c>
      <c r="F209" s="134"/>
    </row>
    <row r="210" spans="1:6" ht="12.75" customHeight="1">
      <c r="A210" s="131">
        <v>15204</v>
      </c>
      <c r="B210" s="132" t="s">
        <v>96</v>
      </c>
      <c r="C210" s="132" t="s">
        <v>335</v>
      </c>
      <c r="D210" s="133">
        <v>8918019321</v>
      </c>
      <c r="E210" s="134">
        <f>VLOOKUP(A210,'[2]PAC Calidad matricula'!$A$8:$X$1112,22,FALSE)</f>
        <v>13808776</v>
      </c>
      <c r="F210" s="134"/>
    </row>
    <row r="211" spans="1:6" ht="12.75" customHeight="1">
      <c r="A211" s="131">
        <v>15212</v>
      </c>
      <c r="B211" s="132" t="s">
        <v>96</v>
      </c>
      <c r="C211" s="132" t="s">
        <v>336</v>
      </c>
      <c r="D211" s="133">
        <v>8918013639</v>
      </c>
      <c r="E211" s="134">
        <f>VLOOKUP(A211,'[2]PAC Calidad matricula'!$A$8:$X$1112,22,FALSE)</f>
        <v>6007765</v>
      </c>
      <c r="F211" s="134"/>
    </row>
    <row r="212" spans="1:6" ht="12.75" customHeight="1">
      <c r="A212" s="131">
        <v>15215</v>
      </c>
      <c r="B212" s="132" t="s">
        <v>96</v>
      </c>
      <c r="C212" s="132" t="s">
        <v>337</v>
      </c>
      <c r="D212" s="133">
        <v>8918557482</v>
      </c>
      <c r="E212" s="134">
        <f>VLOOKUP(A212,'[2]PAC Calidad matricula'!$A$8:$X$1112,22,FALSE)</f>
        <v>3407364</v>
      </c>
      <c r="F212" s="134"/>
    </row>
    <row r="213" spans="1:6" ht="12.75" customHeight="1">
      <c r="A213" s="131">
        <v>15218</v>
      </c>
      <c r="B213" s="132" t="s">
        <v>96</v>
      </c>
      <c r="C213" s="132" t="s">
        <v>338</v>
      </c>
      <c r="D213" s="133">
        <v>8918579202</v>
      </c>
      <c r="E213" s="134">
        <f>VLOOKUP(A213,'[2]PAC Calidad matricula'!$A$8:$X$1112,22,FALSE)</f>
        <v>6688051</v>
      </c>
      <c r="F213" s="134"/>
    </row>
    <row r="214" spans="1:6" ht="12.75" customHeight="1">
      <c r="A214" s="131">
        <v>15223</v>
      </c>
      <c r="B214" s="132" t="s">
        <v>96</v>
      </c>
      <c r="C214" s="132" t="s">
        <v>339</v>
      </c>
      <c r="D214" s="133">
        <v>8000991962</v>
      </c>
      <c r="E214" s="134">
        <f>VLOOKUP(A214,'[2]PAC Calidad matricula'!$A$8:$X$1112,22,FALSE)</f>
        <v>15520554</v>
      </c>
      <c r="F214" s="134"/>
    </row>
    <row r="215" spans="1:6" ht="12.75" customHeight="1">
      <c r="A215" s="131">
        <v>15224</v>
      </c>
      <c r="B215" s="132" t="s">
        <v>96</v>
      </c>
      <c r="C215" s="132" t="s">
        <v>340</v>
      </c>
      <c r="D215" s="133">
        <v>8918020891</v>
      </c>
      <c r="E215" s="134">
        <f>VLOOKUP(A215,'[2]PAC Calidad matricula'!$A$8:$X$1112,22,FALSE)</f>
        <v>8335156</v>
      </c>
      <c r="F215" s="134"/>
    </row>
    <row r="216" spans="1:6" ht="12.75" customHeight="1">
      <c r="A216" s="131">
        <v>15226</v>
      </c>
      <c r="B216" s="132" t="s">
        <v>96</v>
      </c>
      <c r="C216" s="132" t="s">
        <v>341</v>
      </c>
      <c r="D216" s="133">
        <v>8918557697</v>
      </c>
      <c r="E216" s="134">
        <f>VLOOKUP(A216,'[2]PAC Calidad matricula'!$A$8:$X$1112,22,FALSE)</f>
        <v>3333919</v>
      </c>
      <c r="F216" s="134"/>
    </row>
    <row r="217" spans="1:6" ht="12.75" customHeight="1">
      <c r="A217" s="131">
        <v>15232</v>
      </c>
      <c r="B217" s="132" t="s">
        <v>96</v>
      </c>
      <c r="C217" s="132" t="s">
        <v>342</v>
      </c>
      <c r="D217" s="133">
        <v>8000997234</v>
      </c>
      <c r="E217" s="134">
        <f>VLOOKUP(A217,'[2]PAC Calidad matricula'!$A$8:$X$1112,22,FALSE)</f>
        <v>9359175</v>
      </c>
      <c r="F217" s="134"/>
    </row>
    <row r="218" spans="1:6" ht="12.75" customHeight="1">
      <c r="A218" s="131">
        <v>15236</v>
      </c>
      <c r="B218" s="132" t="s">
        <v>96</v>
      </c>
      <c r="C218" s="132" t="s">
        <v>343</v>
      </c>
      <c r="D218" s="133">
        <v>8001311779</v>
      </c>
      <c r="E218" s="134">
        <f>VLOOKUP(A218,'[2]PAC Calidad matricula'!$A$8:$X$1112,22,FALSE)</f>
        <v>3216891</v>
      </c>
      <c r="F218" s="134"/>
    </row>
    <row r="219" spans="1:6" ht="12.75" customHeight="1">
      <c r="A219" s="131">
        <v>15244</v>
      </c>
      <c r="B219" s="132" t="s">
        <v>96</v>
      </c>
      <c r="C219" s="132" t="s">
        <v>344</v>
      </c>
      <c r="D219" s="133">
        <v>8918578440</v>
      </c>
      <c r="E219" s="134">
        <f>VLOOKUP(A219,'[2]PAC Calidad matricula'!$A$8:$X$1112,22,FALSE)</f>
        <v>9809150</v>
      </c>
      <c r="F219" s="134"/>
    </row>
    <row r="220" spans="1:6" ht="12.75" customHeight="1">
      <c r="A220" s="131">
        <v>15248</v>
      </c>
      <c r="B220" s="132" t="s">
        <v>96</v>
      </c>
      <c r="C220" s="132" t="s">
        <v>345</v>
      </c>
      <c r="D220" s="133">
        <v>8000310732</v>
      </c>
      <c r="E220" s="134">
        <f>VLOOKUP(A220,'[2]PAC Calidad matricula'!$A$8:$X$1112,22,FALSE)</f>
        <v>5316664</v>
      </c>
      <c r="F220" s="134"/>
    </row>
    <row r="221" spans="1:6" ht="12.75" customHeight="1">
      <c r="A221" s="131">
        <v>15272</v>
      </c>
      <c r="B221" s="132" t="s">
        <v>96</v>
      </c>
      <c r="C221" s="132" t="s">
        <v>346</v>
      </c>
      <c r="D221" s="133">
        <v>8918562880</v>
      </c>
      <c r="E221" s="134">
        <f>VLOOKUP(A221,'[2]PAC Calidad matricula'!$A$8:$X$1112,22,FALSE)</f>
        <v>6252985</v>
      </c>
      <c r="F221" s="134"/>
    </row>
    <row r="222" spans="1:6" ht="12.75" customHeight="1">
      <c r="A222" s="131">
        <v>15276</v>
      </c>
      <c r="B222" s="132" t="s">
        <v>96</v>
      </c>
      <c r="C222" s="132" t="s">
        <v>347</v>
      </c>
      <c r="D222" s="133">
        <v>8000263681</v>
      </c>
      <c r="E222" s="134">
        <f>VLOOKUP(A222,'[2]PAC Calidad matricula'!$A$8:$X$1112,22,FALSE)</f>
        <v>5705367</v>
      </c>
      <c r="F222" s="134"/>
    </row>
    <row r="223" spans="1:6" ht="12.75" customHeight="1">
      <c r="A223" s="131">
        <v>15293</v>
      </c>
      <c r="B223" s="132" t="s">
        <v>96</v>
      </c>
      <c r="C223" s="132" t="s">
        <v>348</v>
      </c>
      <c r="D223" s="133">
        <v>8000200459</v>
      </c>
      <c r="E223" s="134">
        <f>VLOOKUP(A223,'[2]PAC Calidad matricula'!$A$8:$X$1112,22,FALSE)</f>
        <v>7559446</v>
      </c>
      <c r="F223" s="134"/>
    </row>
    <row r="224" spans="1:6" ht="12.75" customHeight="1">
      <c r="A224" s="131">
        <v>15296</v>
      </c>
      <c r="B224" s="132" t="s">
        <v>96</v>
      </c>
      <c r="C224" s="132" t="s">
        <v>349</v>
      </c>
      <c r="D224" s="133">
        <v>8918577641</v>
      </c>
      <c r="E224" s="134">
        <f>VLOOKUP(A224,'[2]PAC Calidad matricula'!$A$8:$X$1112,22,FALSE)</f>
        <v>9769509</v>
      </c>
      <c r="F224" s="134"/>
    </row>
    <row r="225" spans="1:6" ht="12.75" customHeight="1">
      <c r="A225" s="131">
        <v>15299</v>
      </c>
      <c r="B225" s="132" t="s">
        <v>96</v>
      </c>
      <c r="C225" s="132" t="s">
        <v>350</v>
      </c>
      <c r="D225" s="133">
        <v>8000256088</v>
      </c>
      <c r="E225" s="134">
        <f>VLOOKUP(A225,'[2]PAC Calidad matricula'!$A$8:$X$1112,22,FALSE)</f>
        <v>21082872</v>
      </c>
      <c r="F225" s="134"/>
    </row>
    <row r="226" spans="1:6" ht="12.75" customHeight="1">
      <c r="A226" s="131">
        <v>15317</v>
      </c>
      <c r="B226" s="132" t="s">
        <v>96</v>
      </c>
      <c r="C226" s="132" t="s">
        <v>351</v>
      </c>
      <c r="D226" s="133">
        <v>8000126311</v>
      </c>
      <c r="E226" s="134">
        <f>VLOOKUP(A226,'[2]PAC Calidad matricula'!$A$8:$X$1112,22,FALSE)</f>
        <v>3506727</v>
      </c>
      <c r="F226" s="134"/>
    </row>
    <row r="227" spans="1:6" ht="12.75" customHeight="1">
      <c r="A227" s="131">
        <v>15322</v>
      </c>
      <c r="B227" s="132" t="s">
        <v>96</v>
      </c>
      <c r="C227" s="132" t="s">
        <v>352</v>
      </c>
      <c r="D227" s="133">
        <v>8000136839</v>
      </c>
      <c r="E227" s="134">
        <f>VLOOKUP(A227,'[2]PAC Calidad matricula'!$A$8:$X$1112,22,FALSE)</f>
        <v>14835485</v>
      </c>
      <c r="F227" s="134"/>
    </row>
    <row r="228" spans="1:6" ht="12.75" customHeight="1">
      <c r="A228" s="131">
        <v>15325</v>
      </c>
      <c r="B228" s="132" t="s">
        <v>96</v>
      </c>
      <c r="C228" s="132" t="s">
        <v>353</v>
      </c>
      <c r="D228" s="133">
        <v>8918008968</v>
      </c>
      <c r="E228" s="134">
        <f>VLOOKUP(A228,'[2]PAC Calidad matricula'!$A$8:$X$1112,22,FALSE)</f>
        <v>5651191</v>
      </c>
      <c r="F228" s="134"/>
    </row>
    <row r="229" spans="1:6" ht="12.75" customHeight="1">
      <c r="A229" s="131">
        <v>15332</v>
      </c>
      <c r="B229" s="132" t="s">
        <v>96</v>
      </c>
      <c r="C229" s="132" t="s">
        <v>354</v>
      </c>
      <c r="D229" s="133">
        <v>8000992029</v>
      </c>
      <c r="E229" s="134">
        <f>VLOOKUP(A229,'[2]PAC Calidad matricula'!$A$8:$X$1112,22,FALSE)</f>
        <v>9021054</v>
      </c>
      <c r="F229" s="134"/>
    </row>
    <row r="230" spans="1:6" ht="12.75" customHeight="1">
      <c r="A230" s="131">
        <v>15362</v>
      </c>
      <c r="B230" s="132" t="s">
        <v>96</v>
      </c>
      <c r="C230" s="132" t="s">
        <v>355</v>
      </c>
      <c r="D230" s="133">
        <v>8918560773</v>
      </c>
      <c r="E230" s="134">
        <f>VLOOKUP(A230,'[2]PAC Calidad matricula'!$A$8:$X$1112,22,FALSE)</f>
        <v>2507216</v>
      </c>
      <c r="F230" s="134"/>
    </row>
    <row r="231" spans="1:6" ht="12.75" customHeight="1">
      <c r="A231" s="131">
        <v>15367</v>
      </c>
      <c r="B231" s="132" t="s">
        <v>96</v>
      </c>
      <c r="C231" s="132" t="s">
        <v>356</v>
      </c>
      <c r="D231" s="133">
        <v>8918013764</v>
      </c>
      <c r="E231" s="134">
        <f>VLOOKUP(A231,'[2]PAC Calidad matricula'!$A$8:$X$1112,22,FALSE)</f>
        <v>12291984</v>
      </c>
      <c r="F231" s="134"/>
    </row>
    <row r="232" spans="1:6" ht="12.75" customHeight="1">
      <c r="A232" s="131">
        <v>15368</v>
      </c>
      <c r="B232" s="132" t="s">
        <v>96</v>
      </c>
      <c r="C232" s="132" t="s">
        <v>194</v>
      </c>
      <c r="D232" s="133">
        <v>8918565932</v>
      </c>
      <c r="E232" s="134">
        <f>VLOOKUP(A232,'[2]PAC Calidad matricula'!$A$8:$X$1112,22,FALSE)</f>
        <v>9447868</v>
      </c>
      <c r="F232" s="134"/>
    </row>
    <row r="233" spans="1:6" ht="12.75" customHeight="1">
      <c r="A233" s="131">
        <v>15377</v>
      </c>
      <c r="B233" s="132" t="s">
        <v>96</v>
      </c>
      <c r="C233" s="132" t="s">
        <v>357</v>
      </c>
      <c r="D233" s="133">
        <v>8000992068</v>
      </c>
      <c r="E233" s="134">
        <f>VLOOKUP(A233,'[2]PAC Calidad matricula'!$A$8:$X$1112,22,FALSE)</f>
        <v>7191817</v>
      </c>
      <c r="F233" s="134"/>
    </row>
    <row r="234" spans="1:6" ht="12.75" customHeight="1">
      <c r="A234" s="131">
        <v>15380</v>
      </c>
      <c r="B234" s="132" t="s">
        <v>96</v>
      </c>
      <c r="C234" s="132" t="s">
        <v>358</v>
      </c>
      <c r="D234" s="133">
        <v>8000996655</v>
      </c>
      <c r="E234" s="134">
        <f>VLOOKUP(A234,'[2]PAC Calidad matricula'!$A$8:$X$1112,22,FALSE)</f>
        <v>3725355</v>
      </c>
      <c r="F234" s="134"/>
    </row>
    <row r="235" spans="1:6" ht="12.75" customHeight="1">
      <c r="A235" s="131">
        <v>15401</v>
      </c>
      <c r="B235" s="132" t="s">
        <v>96</v>
      </c>
      <c r="C235" s="132" t="s">
        <v>359</v>
      </c>
      <c r="D235" s="133">
        <v>8000065412</v>
      </c>
      <c r="E235" s="134">
        <f>VLOOKUP(A235,'[2]PAC Calidad matricula'!$A$8:$X$1112,22,FALSE)</f>
        <v>2212690</v>
      </c>
      <c r="F235" s="134"/>
    </row>
    <row r="236" spans="1:6" ht="12.75" customHeight="1">
      <c r="A236" s="131">
        <v>15403</v>
      </c>
      <c r="B236" s="132" t="s">
        <v>96</v>
      </c>
      <c r="C236" s="132" t="s">
        <v>360</v>
      </c>
      <c r="D236" s="133">
        <v>8918562572</v>
      </c>
      <c r="E236" s="134">
        <f>VLOOKUP(A236,'[2]PAC Calidad matricula'!$A$8:$X$1112,22,FALSE)</f>
        <v>4757577</v>
      </c>
      <c r="F236" s="134"/>
    </row>
    <row r="237" spans="1:6" ht="12.75" customHeight="1">
      <c r="A237" s="131">
        <v>15407</v>
      </c>
      <c r="B237" s="132" t="s">
        <v>96</v>
      </c>
      <c r="C237" s="132" t="s">
        <v>361</v>
      </c>
      <c r="D237" s="133">
        <v>8918012687</v>
      </c>
      <c r="E237" s="134">
        <f>VLOOKUP(A237,'[2]PAC Calidad matricula'!$A$8:$X$1112,22,FALSE)</f>
        <v>20252101</v>
      </c>
      <c r="F237" s="134"/>
    </row>
    <row r="238" spans="1:6" ht="12.75" customHeight="1">
      <c r="A238" s="131">
        <v>15425</v>
      </c>
      <c r="B238" s="132" t="s">
        <v>96</v>
      </c>
      <c r="C238" s="132" t="s">
        <v>362</v>
      </c>
      <c r="D238" s="133">
        <v>8918011291</v>
      </c>
      <c r="E238" s="134">
        <f>VLOOKUP(A238,'[2]PAC Calidad matricula'!$A$8:$X$1112,22,FALSE)</f>
        <v>5838247</v>
      </c>
      <c r="F238" s="134"/>
    </row>
    <row r="239" spans="1:6" ht="12.75" customHeight="1">
      <c r="A239" s="131">
        <v>15442</v>
      </c>
      <c r="B239" s="132" t="s">
        <v>96</v>
      </c>
      <c r="C239" s="132" t="s">
        <v>363</v>
      </c>
      <c r="D239" s="133">
        <v>8000247898</v>
      </c>
      <c r="E239" s="134">
        <f>VLOOKUP(A239,'[2]PAC Calidad matricula'!$A$8:$X$1112,22,FALSE)</f>
        <v>12326002</v>
      </c>
      <c r="F239" s="134"/>
    </row>
    <row r="240" spans="1:6" ht="12.75" customHeight="1">
      <c r="A240" s="131">
        <v>15455</v>
      </c>
      <c r="B240" s="132" t="s">
        <v>96</v>
      </c>
      <c r="C240" s="132" t="s">
        <v>364</v>
      </c>
      <c r="D240" s="133">
        <v>8000296601</v>
      </c>
      <c r="E240" s="134">
        <f>VLOOKUP(A240,'[2]PAC Calidad matricula'!$A$8:$X$1112,22,FALSE)</f>
        <v>11530468</v>
      </c>
      <c r="F240" s="134"/>
    </row>
    <row r="241" spans="1:6" ht="12.75" customHeight="1">
      <c r="A241" s="131">
        <v>15464</v>
      </c>
      <c r="B241" s="132" t="s">
        <v>96</v>
      </c>
      <c r="C241" s="132" t="s">
        <v>365</v>
      </c>
      <c r="D241" s="133">
        <v>8918557357</v>
      </c>
      <c r="E241" s="134">
        <f>VLOOKUP(A241,'[2]PAC Calidad matricula'!$A$8:$X$1112,22,FALSE)</f>
        <v>8651277</v>
      </c>
      <c r="F241" s="134"/>
    </row>
    <row r="242" spans="1:6" ht="12.75" customHeight="1">
      <c r="A242" s="131">
        <v>15466</v>
      </c>
      <c r="B242" s="132" t="s">
        <v>96</v>
      </c>
      <c r="C242" s="132" t="s">
        <v>366</v>
      </c>
      <c r="D242" s="133">
        <v>8918565552</v>
      </c>
      <c r="E242" s="134">
        <f>VLOOKUP(A242,'[2]PAC Calidad matricula'!$A$8:$X$1112,22,FALSE)</f>
        <v>7545565</v>
      </c>
      <c r="F242" s="134"/>
    </row>
    <row r="243" spans="1:6" ht="12.75" customHeight="1">
      <c r="A243" s="131">
        <v>15469</v>
      </c>
      <c r="B243" s="132" t="s">
        <v>96</v>
      </c>
      <c r="C243" s="132" t="s">
        <v>367</v>
      </c>
      <c r="D243" s="133">
        <v>8000996623</v>
      </c>
      <c r="E243" s="134">
        <f>VLOOKUP(A243,'[2]PAC Calidad matricula'!$A$8:$X$1112,22,FALSE)</f>
        <v>32879266</v>
      </c>
      <c r="F243" s="134"/>
    </row>
    <row r="244" spans="1:6" ht="12.75" customHeight="1">
      <c r="A244" s="131">
        <v>15476</v>
      </c>
      <c r="B244" s="132" t="s">
        <v>96</v>
      </c>
      <c r="C244" s="132" t="s">
        <v>368</v>
      </c>
      <c r="D244" s="133">
        <v>8918019946</v>
      </c>
      <c r="E244" s="134">
        <f>VLOOKUP(A244,'[2]PAC Calidad matricula'!$A$8:$X$1112,22,FALSE)</f>
        <v>9894332</v>
      </c>
      <c r="F244" s="134"/>
    </row>
    <row r="245" spans="1:6" ht="12.75" customHeight="1">
      <c r="A245" s="131">
        <v>15480</v>
      </c>
      <c r="B245" s="132" t="s">
        <v>96</v>
      </c>
      <c r="C245" s="132" t="s">
        <v>369</v>
      </c>
      <c r="D245" s="133">
        <v>8000778087</v>
      </c>
      <c r="E245" s="134">
        <f>VLOOKUP(A245,'[2]PAC Calidad matricula'!$A$8:$X$1112,22,FALSE)</f>
        <v>19222225</v>
      </c>
      <c r="F245" s="134"/>
    </row>
    <row r="246" spans="1:6" ht="12.75" customHeight="1">
      <c r="A246" s="131">
        <v>15491</v>
      </c>
      <c r="B246" s="132" t="s">
        <v>96</v>
      </c>
      <c r="C246" s="132" t="s">
        <v>370</v>
      </c>
      <c r="D246" s="133">
        <v>8918552220</v>
      </c>
      <c r="E246" s="134">
        <f>VLOOKUP(A246,'[2]PAC Calidad matricula'!$A$8:$X$1112,22,FALSE)</f>
        <v>0</v>
      </c>
      <c r="F246" s="134" t="s">
        <v>208</v>
      </c>
    </row>
    <row r="247" spans="1:6" ht="12.75" customHeight="1">
      <c r="A247" s="131">
        <v>15494</v>
      </c>
      <c r="B247" s="132" t="s">
        <v>96</v>
      </c>
      <c r="C247" s="132" t="s">
        <v>371</v>
      </c>
      <c r="D247" s="133">
        <v>8000330620</v>
      </c>
      <c r="E247" s="134">
        <f>VLOOKUP(A247,'[2]PAC Calidad matricula'!$A$8:$X$1112,22,FALSE)</f>
        <v>7898956</v>
      </c>
      <c r="F247" s="134"/>
    </row>
    <row r="248" spans="1:6" ht="12.75" customHeight="1">
      <c r="A248" s="131">
        <v>15500</v>
      </c>
      <c r="B248" s="132" t="s">
        <v>96</v>
      </c>
      <c r="C248" s="132" t="s">
        <v>372</v>
      </c>
      <c r="D248" s="133">
        <v>8000261565</v>
      </c>
      <c r="E248" s="134">
        <f>VLOOKUP(A248,'[2]PAC Calidad matricula'!$A$8:$X$1112,22,FALSE)</f>
        <v>4288741</v>
      </c>
      <c r="F248" s="134"/>
    </row>
    <row r="249" spans="1:6" ht="12.75" customHeight="1">
      <c r="A249" s="131">
        <v>15507</v>
      </c>
      <c r="B249" s="132" t="s">
        <v>96</v>
      </c>
      <c r="C249" s="132" t="s">
        <v>373</v>
      </c>
      <c r="D249" s="133">
        <v>8918013621</v>
      </c>
      <c r="E249" s="134">
        <f>VLOOKUP(A249,'[2]PAC Calidad matricula'!$A$8:$X$1112,22,FALSE)</f>
        <v>17816180</v>
      </c>
      <c r="F249" s="134"/>
    </row>
    <row r="250" spans="1:6" ht="12.75" customHeight="1">
      <c r="A250" s="131">
        <v>15511</v>
      </c>
      <c r="B250" s="132" t="s">
        <v>96</v>
      </c>
      <c r="C250" s="132" t="s">
        <v>374</v>
      </c>
      <c r="D250" s="133">
        <v>8000284616</v>
      </c>
      <c r="E250" s="134">
        <f>VLOOKUP(A250,'[2]PAC Calidad matricula'!$A$8:$X$1112,22,FALSE)</f>
        <v>3162290</v>
      </c>
      <c r="F250" s="134"/>
    </row>
    <row r="251" spans="1:6" ht="12.75" customHeight="1">
      <c r="A251" s="131">
        <v>15514</v>
      </c>
      <c r="B251" s="132" t="s">
        <v>96</v>
      </c>
      <c r="C251" s="132" t="s">
        <v>375</v>
      </c>
      <c r="D251" s="133">
        <v>8000495083</v>
      </c>
      <c r="E251" s="134">
        <f>VLOOKUP(A251,'[2]PAC Calidad matricula'!$A$8:$X$1112,22,FALSE)</f>
        <v>4784117</v>
      </c>
      <c r="F251" s="134"/>
    </row>
    <row r="252" spans="1:6" ht="12.75" customHeight="1">
      <c r="A252" s="131">
        <v>15516</v>
      </c>
      <c r="B252" s="132" t="s">
        <v>96</v>
      </c>
      <c r="C252" s="132" t="s">
        <v>376</v>
      </c>
      <c r="D252" s="133">
        <v>8918012401</v>
      </c>
      <c r="E252" s="134">
        <f>VLOOKUP(A252,'[2]PAC Calidad matricula'!$A$8:$X$1112,22,FALSE)</f>
        <v>34485148</v>
      </c>
      <c r="F252" s="134"/>
    </row>
    <row r="253" spans="1:6" ht="12.75" customHeight="1">
      <c r="A253" s="131">
        <v>15518</v>
      </c>
      <c r="B253" s="132" t="s">
        <v>96</v>
      </c>
      <c r="C253" s="132" t="s">
        <v>377</v>
      </c>
      <c r="D253" s="133">
        <v>8000655937</v>
      </c>
      <c r="E253" s="134">
        <f>VLOOKUP(A253,'[2]PAC Calidad matricula'!$A$8:$X$1112,22,FALSE)</f>
        <v>3889572</v>
      </c>
      <c r="F253" s="134"/>
    </row>
    <row r="254" spans="1:6" ht="12.75" customHeight="1">
      <c r="A254" s="131">
        <v>15522</v>
      </c>
      <c r="B254" s="132" t="s">
        <v>96</v>
      </c>
      <c r="C254" s="132" t="s">
        <v>378</v>
      </c>
      <c r="D254" s="133">
        <v>8000126289</v>
      </c>
      <c r="E254" s="134">
        <f>VLOOKUP(A254,'[2]PAC Calidad matricula'!$A$8:$X$1112,22,FALSE)</f>
        <v>3811744</v>
      </c>
      <c r="F254" s="134"/>
    </row>
    <row r="255" spans="1:6" ht="12.75" customHeight="1">
      <c r="A255" s="131">
        <v>15531</v>
      </c>
      <c r="B255" s="132" t="s">
        <v>96</v>
      </c>
      <c r="C255" s="132" t="s">
        <v>379</v>
      </c>
      <c r="D255" s="133">
        <v>8918013685</v>
      </c>
      <c r="E255" s="134">
        <f>VLOOKUP(A255,'[2]PAC Calidad matricula'!$A$8:$X$1112,22,FALSE)</f>
        <v>20763691</v>
      </c>
      <c r="F255" s="134"/>
    </row>
    <row r="256" spans="1:6" ht="12.75" customHeight="1">
      <c r="A256" s="131">
        <v>15533</v>
      </c>
      <c r="B256" s="132" t="s">
        <v>96</v>
      </c>
      <c r="C256" s="132" t="s">
        <v>380</v>
      </c>
      <c r="D256" s="133">
        <v>8000654115</v>
      </c>
      <c r="E256" s="134">
        <f>VLOOKUP(A256,'[2]PAC Calidad matricula'!$A$8:$X$1112,22,FALSE)</f>
        <v>7233007</v>
      </c>
      <c r="F256" s="134"/>
    </row>
    <row r="257" spans="1:6" ht="12.75" customHeight="1">
      <c r="A257" s="131">
        <v>15537</v>
      </c>
      <c r="B257" s="132" t="s">
        <v>96</v>
      </c>
      <c r="C257" s="132" t="s">
        <v>381</v>
      </c>
      <c r="D257" s="133">
        <v>8918550152</v>
      </c>
      <c r="E257" s="134">
        <f>VLOOKUP(A257,'[2]PAC Calidad matricula'!$A$8:$X$1112,22,FALSE)</f>
        <v>6358968</v>
      </c>
      <c r="F257" s="134"/>
    </row>
    <row r="258" spans="1:6" ht="12.75" customHeight="1">
      <c r="A258" s="131">
        <v>15542</v>
      </c>
      <c r="B258" s="132" t="s">
        <v>96</v>
      </c>
      <c r="C258" s="132" t="s">
        <v>382</v>
      </c>
      <c r="D258" s="133">
        <v>8918564640</v>
      </c>
      <c r="E258" s="134">
        <f>VLOOKUP(A258,'[2]PAC Calidad matricula'!$A$8:$X$1112,22,FALSE)</f>
        <v>15750847</v>
      </c>
      <c r="F258" s="134"/>
    </row>
    <row r="259" spans="1:6" ht="12.75" customHeight="1">
      <c r="A259" s="131">
        <v>15550</v>
      </c>
      <c r="B259" s="132" t="s">
        <v>96</v>
      </c>
      <c r="C259" s="132" t="s">
        <v>383</v>
      </c>
      <c r="D259" s="133">
        <v>8000663895</v>
      </c>
      <c r="E259" s="134">
        <f>VLOOKUP(A259,'[2]PAC Calidad matricula'!$A$8:$X$1112,22,FALSE)</f>
        <v>4781573</v>
      </c>
      <c r="F259" s="134"/>
    </row>
    <row r="260" spans="1:6" ht="12.75" customHeight="1">
      <c r="A260" s="131">
        <v>15572</v>
      </c>
      <c r="B260" s="132" t="s">
        <v>96</v>
      </c>
      <c r="C260" s="132" t="s">
        <v>384</v>
      </c>
      <c r="D260" s="133">
        <v>8918004664</v>
      </c>
      <c r="E260" s="134">
        <f>VLOOKUP(A260,'[2]PAC Calidad matricula'!$A$8:$X$1112,22,FALSE)</f>
        <v>85657323</v>
      </c>
      <c r="F260" s="134"/>
    </row>
    <row r="261" spans="1:6" ht="12.75" customHeight="1">
      <c r="A261" s="131">
        <v>15580</v>
      </c>
      <c r="B261" s="132" t="s">
        <v>96</v>
      </c>
      <c r="C261" s="132" t="s">
        <v>385</v>
      </c>
      <c r="D261" s="133">
        <v>8000295135</v>
      </c>
      <c r="E261" s="134">
        <f>VLOOKUP(A261,'[2]PAC Calidad matricula'!$A$8:$X$1112,22,FALSE)</f>
        <v>10301031</v>
      </c>
      <c r="F261" s="134"/>
    </row>
    <row r="262" spans="1:6" ht="12.75" customHeight="1">
      <c r="A262" s="131">
        <v>15599</v>
      </c>
      <c r="B262" s="132" t="s">
        <v>96</v>
      </c>
      <c r="C262" s="132" t="s">
        <v>386</v>
      </c>
      <c r="D262" s="133">
        <v>8918012806</v>
      </c>
      <c r="E262" s="134">
        <f>VLOOKUP(A262,'[2]PAC Calidad matricula'!$A$8:$X$1112,22,FALSE)</f>
        <v>22320789</v>
      </c>
      <c r="F262" s="134"/>
    </row>
    <row r="263" spans="1:6" ht="12.75" customHeight="1">
      <c r="A263" s="131">
        <v>15600</v>
      </c>
      <c r="B263" s="132" t="s">
        <v>96</v>
      </c>
      <c r="C263" s="132" t="s">
        <v>387</v>
      </c>
      <c r="D263" s="133">
        <v>8918012440</v>
      </c>
      <c r="E263" s="134">
        <f>VLOOKUP(A263,'[2]PAC Calidad matricula'!$A$8:$X$1112,22,FALSE)</f>
        <v>15258687</v>
      </c>
      <c r="F263" s="134"/>
    </row>
    <row r="264" spans="1:6" ht="12.75" customHeight="1">
      <c r="A264" s="131">
        <v>15621</v>
      </c>
      <c r="B264" s="132" t="s">
        <v>96</v>
      </c>
      <c r="C264" s="132" t="s">
        <v>388</v>
      </c>
      <c r="D264" s="133">
        <v>8918017703</v>
      </c>
      <c r="E264" s="134">
        <f>VLOOKUP(A264,'[2]PAC Calidad matricula'!$A$8:$X$1112,22,FALSE)</f>
        <v>4659933</v>
      </c>
      <c r="F264" s="134"/>
    </row>
    <row r="265" spans="1:6" ht="12.75" customHeight="1">
      <c r="A265" s="131">
        <v>15632</v>
      </c>
      <c r="B265" s="132" t="s">
        <v>96</v>
      </c>
      <c r="C265" s="132" t="s">
        <v>389</v>
      </c>
      <c r="D265" s="133">
        <v>8000285171</v>
      </c>
      <c r="E265" s="134">
        <f>VLOOKUP(A265,'[2]PAC Calidad matricula'!$A$8:$X$1112,22,FALSE)</f>
        <v>27059833</v>
      </c>
      <c r="F265" s="134"/>
    </row>
    <row r="266" spans="1:6" ht="12.75" customHeight="1">
      <c r="A266" s="131">
        <v>15638</v>
      </c>
      <c r="B266" s="132" t="s">
        <v>96</v>
      </c>
      <c r="C266" s="132" t="s">
        <v>390</v>
      </c>
      <c r="D266" s="133">
        <v>8000198461</v>
      </c>
      <c r="E266" s="134">
        <f>VLOOKUP(A266,'[2]PAC Calidad matricula'!$A$8:$X$1112,22,FALSE)</f>
        <v>7298053</v>
      </c>
      <c r="F266" s="134"/>
    </row>
    <row r="267" spans="1:6" ht="12.75" customHeight="1">
      <c r="A267" s="131">
        <v>15646</v>
      </c>
      <c r="B267" s="132" t="s">
        <v>96</v>
      </c>
      <c r="C267" s="132" t="s">
        <v>391</v>
      </c>
      <c r="D267" s="133">
        <v>8000167579</v>
      </c>
      <c r="E267" s="134">
        <f>VLOOKUP(A267,'[2]PAC Calidad matricula'!$A$8:$X$1112,22,FALSE)</f>
        <v>0</v>
      </c>
      <c r="F267" s="134"/>
    </row>
    <row r="268" spans="1:6" ht="12.75" customHeight="1">
      <c r="A268" s="131">
        <v>15660</v>
      </c>
      <c r="B268" s="132" t="s">
        <v>96</v>
      </c>
      <c r="C268" s="132" t="s">
        <v>392</v>
      </c>
      <c r="D268" s="133">
        <v>8918012820</v>
      </c>
      <c r="E268" s="134">
        <f>VLOOKUP(A268,'[2]PAC Calidad matricula'!$A$8:$X$1112,22,FALSE)</f>
        <v>2755592</v>
      </c>
      <c r="F268" s="134"/>
    </row>
    <row r="269" spans="1:6" ht="12.75" customHeight="1">
      <c r="A269" s="131">
        <v>15664</v>
      </c>
      <c r="B269" s="132" t="s">
        <v>96</v>
      </c>
      <c r="C269" s="132" t="s">
        <v>393</v>
      </c>
      <c r="D269" s="133">
        <v>8000832337</v>
      </c>
      <c r="E269" s="134">
        <f>VLOOKUP(A269,'[2]PAC Calidad matricula'!$A$8:$X$1112,22,FALSE)</f>
        <v>7411714</v>
      </c>
      <c r="F269" s="134"/>
    </row>
    <row r="270" spans="1:6" ht="12.75" customHeight="1">
      <c r="A270" s="131">
        <v>15667</v>
      </c>
      <c r="B270" s="132" t="s">
        <v>96</v>
      </c>
      <c r="C270" s="132" t="s">
        <v>394</v>
      </c>
      <c r="D270" s="133">
        <v>8918021519</v>
      </c>
      <c r="E270" s="134">
        <f>VLOOKUP(A270,'[2]PAC Calidad matricula'!$A$8:$X$1112,22,FALSE)</f>
        <v>9007349</v>
      </c>
      <c r="F270" s="134"/>
    </row>
    <row r="271" spans="1:6" ht="12.75" customHeight="1">
      <c r="A271" s="131">
        <v>15673</v>
      </c>
      <c r="B271" s="132" t="s">
        <v>96</v>
      </c>
      <c r="C271" s="132" t="s">
        <v>395</v>
      </c>
      <c r="D271" s="133">
        <v>8918578211</v>
      </c>
      <c r="E271" s="134">
        <f>VLOOKUP(A271,'[2]PAC Calidad matricula'!$A$8:$X$1112,22,FALSE)</f>
        <v>8459479</v>
      </c>
      <c r="F271" s="134"/>
    </row>
    <row r="272" spans="1:6" ht="12.75" customHeight="1">
      <c r="A272" s="131">
        <v>15676</v>
      </c>
      <c r="B272" s="132" t="s">
        <v>96</v>
      </c>
      <c r="C272" s="132" t="s">
        <v>396</v>
      </c>
      <c r="D272" s="133">
        <v>8918012861</v>
      </c>
      <c r="E272" s="134">
        <f>VLOOKUP(A272,'[2]PAC Calidad matricula'!$A$8:$X$1112,22,FALSE)</f>
        <v>5864217</v>
      </c>
      <c r="F272" s="134"/>
    </row>
    <row r="273" spans="1:6" ht="12.75" customHeight="1">
      <c r="A273" s="131">
        <v>15681</v>
      </c>
      <c r="B273" s="132" t="s">
        <v>96</v>
      </c>
      <c r="C273" s="132" t="s">
        <v>397</v>
      </c>
      <c r="D273" s="133">
        <v>8918013692</v>
      </c>
      <c r="E273" s="134">
        <f>VLOOKUP(A273,'[2]PAC Calidad matricula'!$A$8:$X$1112,22,FALSE)</f>
        <v>14978755</v>
      </c>
      <c r="F273" s="134"/>
    </row>
    <row r="274" spans="1:6" ht="12.75" customHeight="1">
      <c r="A274" s="131">
        <v>15686</v>
      </c>
      <c r="B274" s="132" t="s">
        <v>96</v>
      </c>
      <c r="C274" s="132" t="s">
        <v>398</v>
      </c>
      <c r="D274" s="133">
        <v>8000207338</v>
      </c>
      <c r="E274" s="134">
        <f>VLOOKUP(A274,'[2]PAC Calidad matricula'!$A$8:$X$1112,22,FALSE)</f>
        <v>15890473</v>
      </c>
      <c r="F274" s="134"/>
    </row>
    <row r="275" spans="1:6" ht="12.75" customHeight="1">
      <c r="A275" s="131">
        <v>15690</v>
      </c>
      <c r="B275" s="132" t="s">
        <v>96</v>
      </c>
      <c r="C275" s="132" t="s">
        <v>399</v>
      </c>
      <c r="D275" s="133">
        <v>8000293866</v>
      </c>
      <c r="E275" s="134">
        <f>VLOOKUP(A275,'[2]PAC Calidad matricula'!$A$8:$X$1112,22,FALSE)</f>
        <v>6038993</v>
      </c>
      <c r="F275" s="134"/>
    </row>
    <row r="276" spans="1:6" ht="12.75" customHeight="1">
      <c r="A276" s="131">
        <v>15693</v>
      </c>
      <c r="B276" s="132" t="s">
        <v>96</v>
      </c>
      <c r="C276" s="132" t="s">
        <v>400</v>
      </c>
      <c r="D276" s="133">
        <v>8000392133</v>
      </c>
      <c r="E276" s="134">
        <f>VLOOKUP(A276,'[2]PAC Calidad matricula'!$A$8:$X$1112,22,FALSE)</f>
        <v>12761911</v>
      </c>
      <c r="F276" s="134"/>
    </row>
    <row r="277" spans="1:6" ht="12.75" customHeight="1">
      <c r="A277" s="131">
        <v>15696</v>
      </c>
      <c r="B277" s="132" t="s">
        <v>96</v>
      </c>
      <c r="C277" s="132" t="s">
        <v>401</v>
      </c>
      <c r="D277" s="133">
        <v>8000996512</v>
      </c>
      <c r="E277" s="134">
        <f>VLOOKUP(A277,'[2]PAC Calidad matricula'!$A$8:$X$1112,22,FALSE)</f>
        <v>4469281</v>
      </c>
      <c r="F277" s="134"/>
    </row>
    <row r="278" spans="1:6" ht="12.75" customHeight="1">
      <c r="A278" s="131">
        <v>15720</v>
      </c>
      <c r="B278" s="132" t="s">
        <v>96</v>
      </c>
      <c r="C278" s="132" t="s">
        <v>402</v>
      </c>
      <c r="D278" s="133">
        <v>8000507913</v>
      </c>
      <c r="E278" s="134">
        <f>VLOOKUP(A278,'[2]PAC Calidad matricula'!$A$8:$X$1112,22,FALSE)</f>
        <v>4288511</v>
      </c>
      <c r="F278" s="134"/>
    </row>
    <row r="279" spans="1:6" ht="12.75" customHeight="1">
      <c r="A279" s="131">
        <v>15723</v>
      </c>
      <c r="B279" s="132" t="s">
        <v>96</v>
      </c>
      <c r="C279" s="132" t="s">
        <v>403</v>
      </c>
      <c r="D279" s="133">
        <v>8000994412</v>
      </c>
      <c r="E279" s="134">
        <f>VLOOKUP(A279,'[2]PAC Calidad matricula'!$A$8:$X$1112,22,FALSE)</f>
        <v>0</v>
      </c>
      <c r="F279" s="134"/>
    </row>
    <row r="280" spans="1:6" ht="12.75" customHeight="1">
      <c r="A280" s="131">
        <v>15740</v>
      </c>
      <c r="B280" s="132" t="s">
        <v>96</v>
      </c>
      <c r="C280" s="132" t="s">
        <v>404</v>
      </c>
      <c r="D280" s="133">
        <v>8918019115</v>
      </c>
      <c r="E280" s="134">
        <f>VLOOKUP(A280,'[2]PAC Calidad matricula'!$A$8:$X$1112,22,FALSE)</f>
        <v>21056995</v>
      </c>
      <c r="F280" s="134"/>
    </row>
    <row r="281" spans="1:6" ht="12.75" customHeight="1">
      <c r="A281" s="131">
        <v>15753</v>
      </c>
      <c r="B281" s="132" t="s">
        <v>96</v>
      </c>
      <c r="C281" s="132" t="s">
        <v>405</v>
      </c>
      <c r="D281" s="133">
        <v>8918550161</v>
      </c>
      <c r="E281" s="134">
        <f>VLOOKUP(A281,'[2]PAC Calidad matricula'!$A$8:$X$1112,22,FALSE)</f>
        <v>18656884</v>
      </c>
      <c r="F281" s="134"/>
    </row>
    <row r="282" spans="1:6" ht="12.75" customHeight="1">
      <c r="A282" s="131">
        <v>15755</v>
      </c>
      <c r="B282" s="132" t="s">
        <v>96</v>
      </c>
      <c r="C282" s="132" t="s">
        <v>406</v>
      </c>
      <c r="D282" s="133">
        <v>8000269111</v>
      </c>
      <c r="E282" s="134">
        <f>VLOOKUP(A282,'[2]PAC Calidad matricula'!$A$8:$X$1112,22,FALSE)</f>
        <v>0</v>
      </c>
      <c r="F282" s="134"/>
    </row>
    <row r="283" spans="1:6" ht="12.75" customHeight="1">
      <c r="A283" s="131">
        <v>15757</v>
      </c>
      <c r="B283" s="132" t="s">
        <v>96</v>
      </c>
      <c r="C283" s="132" t="s">
        <v>407</v>
      </c>
      <c r="D283" s="133">
        <v>8000992108</v>
      </c>
      <c r="E283" s="134">
        <f>VLOOKUP(A283,'[2]PAC Calidad matricula'!$A$8:$X$1112,22,FALSE)</f>
        <v>12969541</v>
      </c>
      <c r="F283" s="134"/>
    </row>
    <row r="284" spans="1:6" ht="12.75" customHeight="1">
      <c r="A284" s="131">
        <v>15761</v>
      </c>
      <c r="B284" s="132" t="s">
        <v>96</v>
      </c>
      <c r="C284" s="132" t="s">
        <v>408</v>
      </c>
      <c r="D284" s="133">
        <v>8000298265</v>
      </c>
      <c r="E284" s="134">
        <f>VLOOKUP(A284,'[2]PAC Calidad matricula'!$A$8:$X$1112,22,FALSE)</f>
        <v>4861727</v>
      </c>
      <c r="F284" s="134"/>
    </row>
    <row r="285" spans="1:6" ht="12.75" customHeight="1">
      <c r="A285" s="131">
        <v>15762</v>
      </c>
      <c r="B285" s="132" t="s">
        <v>96</v>
      </c>
      <c r="C285" s="132" t="s">
        <v>409</v>
      </c>
      <c r="D285" s="133">
        <v>8000192779</v>
      </c>
      <c r="E285" s="134">
        <f>VLOOKUP(A285,'[2]PAC Calidad matricula'!$A$8:$X$1112,22,FALSE)</f>
        <v>6356312</v>
      </c>
      <c r="F285" s="134"/>
    </row>
    <row r="286" spans="1:6" ht="12.75" customHeight="1">
      <c r="A286" s="131">
        <v>15763</v>
      </c>
      <c r="B286" s="132" t="s">
        <v>96</v>
      </c>
      <c r="C286" s="132" t="s">
        <v>410</v>
      </c>
      <c r="D286" s="133">
        <v>8918010611</v>
      </c>
      <c r="E286" s="134">
        <f>VLOOKUP(A286,'[2]PAC Calidad matricula'!$A$8:$X$1112,22,FALSE)</f>
        <v>13943911</v>
      </c>
      <c r="F286" s="134"/>
    </row>
    <row r="287" spans="1:6" ht="12.75" customHeight="1">
      <c r="A287" s="131">
        <v>15764</v>
      </c>
      <c r="B287" s="132" t="s">
        <v>96</v>
      </c>
      <c r="C287" s="132" t="s">
        <v>411</v>
      </c>
      <c r="D287" s="133">
        <v>8000159097</v>
      </c>
      <c r="E287" s="134">
        <f>VLOOKUP(A287,'[2]PAC Calidad matricula'!$A$8:$X$1112,22,FALSE)</f>
        <v>15852516</v>
      </c>
      <c r="F287" s="134"/>
    </row>
    <row r="288" spans="1:6" ht="12.75" customHeight="1">
      <c r="A288" s="131">
        <v>15774</v>
      </c>
      <c r="B288" s="132" t="s">
        <v>96</v>
      </c>
      <c r="C288" s="132" t="s">
        <v>412</v>
      </c>
      <c r="D288" s="133">
        <v>8918564721</v>
      </c>
      <c r="E288" s="134">
        <f>VLOOKUP(A288,'[2]PAC Calidad matricula'!$A$8:$X$1112,22,FALSE)</f>
        <v>4487120</v>
      </c>
      <c r="F288" s="134"/>
    </row>
    <row r="289" spans="1:6" ht="12.75" customHeight="1">
      <c r="A289" s="131">
        <v>15776</v>
      </c>
      <c r="B289" s="132" t="s">
        <v>96</v>
      </c>
      <c r="C289" s="132" t="s">
        <v>413</v>
      </c>
      <c r="D289" s="133">
        <v>8000309881</v>
      </c>
      <c r="E289" s="134">
        <f>VLOOKUP(A289,'[2]PAC Calidad matricula'!$A$8:$X$1112,22,FALSE)</f>
        <v>9036533</v>
      </c>
      <c r="F289" s="134"/>
    </row>
    <row r="290" spans="1:6" ht="12.75" customHeight="1">
      <c r="A290" s="131">
        <v>15778</v>
      </c>
      <c r="B290" s="132" t="s">
        <v>96</v>
      </c>
      <c r="C290" s="132" t="s">
        <v>414</v>
      </c>
      <c r="D290" s="133">
        <v>8000285764</v>
      </c>
      <c r="E290" s="134">
        <f>VLOOKUP(A290,'[2]PAC Calidad matricula'!$A$8:$X$1112,22,FALSE)</f>
        <v>5843178</v>
      </c>
      <c r="F290" s="134"/>
    </row>
    <row r="291" spans="1:6" ht="12.75" customHeight="1">
      <c r="A291" s="131">
        <v>15790</v>
      </c>
      <c r="B291" s="132" t="s">
        <v>96</v>
      </c>
      <c r="C291" s="132" t="s">
        <v>415</v>
      </c>
      <c r="D291" s="133">
        <v>8918561313</v>
      </c>
      <c r="E291" s="134">
        <f>VLOOKUP(A291,'[2]PAC Calidad matricula'!$A$8:$X$1112,22,FALSE)</f>
        <v>10899404</v>
      </c>
      <c r="F291" s="134"/>
    </row>
    <row r="292" spans="1:6" ht="12.75" customHeight="1">
      <c r="A292" s="131">
        <v>15798</v>
      </c>
      <c r="B292" s="132" t="s">
        <v>96</v>
      </c>
      <c r="C292" s="132" t="s">
        <v>416</v>
      </c>
      <c r="D292" s="133">
        <v>8000197099</v>
      </c>
      <c r="E292" s="134">
        <f>VLOOKUP(A292,'[2]PAC Calidad matricula'!$A$8:$X$1112,22,FALSE)</f>
        <v>4997824</v>
      </c>
      <c r="F292" s="134"/>
    </row>
    <row r="293" spans="1:6" ht="12.75" customHeight="1">
      <c r="A293" s="131">
        <v>15804</v>
      </c>
      <c r="B293" s="132" t="s">
        <v>96</v>
      </c>
      <c r="C293" s="132" t="s">
        <v>417</v>
      </c>
      <c r="D293" s="133">
        <v>8918008603</v>
      </c>
      <c r="E293" s="134">
        <f>VLOOKUP(A293,'[2]PAC Calidad matricula'!$A$8:$X$1112,22,FALSE)</f>
        <v>15768437</v>
      </c>
      <c r="F293" s="134"/>
    </row>
    <row r="294" spans="1:6" ht="12.75" customHeight="1">
      <c r="A294" s="131">
        <v>15806</v>
      </c>
      <c r="B294" s="132" t="s">
        <v>96</v>
      </c>
      <c r="C294" s="132" t="s">
        <v>418</v>
      </c>
      <c r="D294" s="133">
        <v>8918553616</v>
      </c>
      <c r="E294" s="134">
        <f>VLOOKUP(A294,'[2]PAC Calidad matricula'!$A$8:$X$1112,22,FALSE)</f>
        <v>14025772</v>
      </c>
      <c r="F294" s="134"/>
    </row>
    <row r="295" spans="1:6" ht="12.75" customHeight="1">
      <c r="A295" s="131">
        <v>15808</v>
      </c>
      <c r="B295" s="132" t="s">
        <v>96</v>
      </c>
      <c r="C295" s="132" t="s">
        <v>419</v>
      </c>
      <c r="D295" s="133">
        <v>8000284361</v>
      </c>
      <c r="E295" s="134">
        <f>VLOOKUP(A295,'[2]PAC Calidad matricula'!$A$8:$X$1112,22,FALSE)</f>
        <v>4748048</v>
      </c>
      <c r="F295" s="134"/>
    </row>
    <row r="296" spans="1:6" ht="12.75" customHeight="1">
      <c r="A296" s="131">
        <v>15810</v>
      </c>
      <c r="B296" s="132" t="s">
        <v>96</v>
      </c>
      <c r="C296" s="132" t="s">
        <v>420</v>
      </c>
      <c r="D296" s="133">
        <v>8000991876</v>
      </c>
      <c r="E296" s="134">
        <f>VLOOKUP(A296,'[2]PAC Calidad matricula'!$A$8:$X$1112,22,FALSE)</f>
        <v>8417593</v>
      </c>
      <c r="F296" s="134"/>
    </row>
    <row r="297" spans="1:6" ht="12.75" customHeight="1">
      <c r="A297" s="131">
        <v>15814</v>
      </c>
      <c r="B297" s="132" t="s">
        <v>96</v>
      </c>
      <c r="C297" s="132" t="s">
        <v>421</v>
      </c>
      <c r="D297" s="133">
        <v>8000996426</v>
      </c>
      <c r="E297" s="134">
        <f>VLOOKUP(A297,'[2]PAC Calidad matricula'!$A$8:$X$1112,22,FALSE)</f>
        <v>19425065</v>
      </c>
      <c r="F297" s="134"/>
    </row>
    <row r="298" spans="1:6" ht="12.75" customHeight="1">
      <c r="A298" s="131">
        <v>15816</v>
      </c>
      <c r="B298" s="132" t="s">
        <v>96</v>
      </c>
      <c r="C298" s="132" t="s">
        <v>422</v>
      </c>
      <c r="D298" s="133">
        <v>8000622559</v>
      </c>
      <c r="E298" s="134">
        <f>VLOOKUP(A298,'[2]PAC Calidad matricula'!$A$8:$X$1112,22,FALSE)</f>
        <v>9098820</v>
      </c>
      <c r="F298" s="134"/>
    </row>
    <row r="299" spans="1:6" ht="12.75" customHeight="1">
      <c r="A299" s="131">
        <v>15820</v>
      </c>
      <c r="B299" s="132" t="s">
        <v>96</v>
      </c>
      <c r="C299" s="132" t="s">
        <v>423</v>
      </c>
      <c r="D299" s="133">
        <v>8918566251</v>
      </c>
      <c r="E299" s="134">
        <f>VLOOKUP(A299,'[2]PAC Calidad matricula'!$A$8:$X$1112,22,FALSE)</f>
        <v>5601701</v>
      </c>
      <c r="F299" s="134"/>
    </row>
    <row r="300" spans="1:6" ht="12.75" customHeight="1">
      <c r="A300" s="131">
        <v>15822</v>
      </c>
      <c r="B300" s="132" t="s">
        <v>96</v>
      </c>
      <c r="C300" s="132" t="s">
        <v>424</v>
      </c>
      <c r="D300" s="133">
        <v>8000126350</v>
      </c>
      <c r="E300" s="134">
        <f>VLOOKUP(A300,'[2]PAC Calidad matricula'!$A$8:$X$1112,22,FALSE)</f>
        <v>13787057</v>
      </c>
      <c r="F300" s="134"/>
    </row>
    <row r="301" spans="1:6" ht="12.75" customHeight="1">
      <c r="A301" s="131">
        <v>15832</v>
      </c>
      <c r="B301" s="132" t="s">
        <v>96</v>
      </c>
      <c r="C301" s="132" t="s">
        <v>425</v>
      </c>
      <c r="D301" s="133">
        <v>8000996393</v>
      </c>
      <c r="E301" s="134">
        <f>VLOOKUP(A301,'[2]PAC Calidad matricula'!$A$8:$X$1112,22,FALSE)</f>
        <v>2384221</v>
      </c>
      <c r="F301" s="134"/>
    </row>
    <row r="302" spans="1:6" ht="12.75" customHeight="1">
      <c r="A302" s="131">
        <v>15835</v>
      </c>
      <c r="B302" s="132" t="s">
        <v>96</v>
      </c>
      <c r="C302" s="132" t="s">
        <v>426</v>
      </c>
      <c r="D302" s="133">
        <v>8918017878</v>
      </c>
      <c r="E302" s="134">
        <f>VLOOKUP(A302,'[2]PAC Calidad matricula'!$A$8:$X$1112,22,FALSE)</f>
        <v>14246695</v>
      </c>
      <c r="F302" s="134"/>
    </row>
    <row r="303" spans="1:6" ht="12.75" customHeight="1">
      <c r="A303" s="131">
        <v>15837</v>
      </c>
      <c r="B303" s="132" t="s">
        <v>96</v>
      </c>
      <c r="C303" s="132" t="s">
        <v>427</v>
      </c>
      <c r="D303" s="133">
        <v>8000272923</v>
      </c>
      <c r="E303" s="134">
        <f>VLOOKUP(A303,'[2]PAC Calidad matricula'!$A$8:$X$1112,22,FALSE)</f>
        <v>16974361</v>
      </c>
      <c r="F303" s="134"/>
    </row>
    <row r="304" spans="1:6" ht="12.75" customHeight="1">
      <c r="A304" s="131">
        <v>15839</v>
      </c>
      <c r="B304" s="132" t="s">
        <v>96</v>
      </c>
      <c r="C304" s="132" t="s">
        <v>428</v>
      </c>
      <c r="D304" s="133">
        <v>8000996354</v>
      </c>
      <c r="E304" s="134">
        <f>VLOOKUP(A304,'[2]PAC Calidad matricula'!$A$8:$X$1112,22,FALSE)</f>
        <v>3759641</v>
      </c>
      <c r="F304" s="134"/>
    </row>
    <row r="305" spans="1:6" ht="12.75" customHeight="1">
      <c r="A305" s="131">
        <v>15842</v>
      </c>
      <c r="B305" s="132" t="s">
        <v>96</v>
      </c>
      <c r="C305" s="132" t="s">
        <v>429</v>
      </c>
      <c r="D305" s="133">
        <v>8000996315</v>
      </c>
      <c r="E305" s="134">
        <f>VLOOKUP(A305,'[2]PAC Calidad matricula'!$A$8:$X$1112,22,FALSE)</f>
        <v>15418372</v>
      </c>
      <c r="F305" s="134"/>
    </row>
    <row r="306" spans="1:6" ht="12.75" customHeight="1">
      <c r="A306" s="131">
        <v>15861</v>
      </c>
      <c r="B306" s="132" t="s">
        <v>96</v>
      </c>
      <c r="C306" s="132" t="s">
        <v>430</v>
      </c>
      <c r="D306" s="133">
        <v>8918009862</v>
      </c>
      <c r="E306" s="134">
        <f>VLOOKUP(A306,'[2]PAC Calidad matricula'!$A$8:$X$1112,22,FALSE)</f>
        <v>24214808</v>
      </c>
      <c r="F306" s="134"/>
    </row>
    <row r="307" spans="1:6" ht="12.75" customHeight="1">
      <c r="A307" s="131">
        <v>15879</v>
      </c>
      <c r="B307" s="132" t="s">
        <v>96</v>
      </c>
      <c r="C307" s="132" t="s">
        <v>431</v>
      </c>
      <c r="D307" s="133">
        <v>8918013470</v>
      </c>
      <c r="E307" s="134">
        <f>VLOOKUP(A307,'[2]PAC Calidad matricula'!$A$8:$X$1112,22,FALSE)</f>
        <v>4102359</v>
      </c>
      <c r="F307" s="134"/>
    </row>
    <row r="308" spans="1:6" ht="12.75" customHeight="1">
      <c r="A308" s="131">
        <v>15897</v>
      </c>
      <c r="B308" s="132" t="s">
        <v>96</v>
      </c>
      <c r="C308" s="132" t="s">
        <v>432</v>
      </c>
      <c r="D308" s="133">
        <v>8918021067</v>
      </c>
      <c r="E308" s="134">
        <f>VLOOKUP(A308,'[2]PAC Calidad matricula'!$A$8:$X$1112,22,FALSE)</f>
        <v>8668424</v>
      </c>
      <c r="F308" s="134"/>
    </row>
    <row r="309" spans="1:6" ht="12.75" customHeight="1">
      <c r="A309" s="131">
        <v>17013</v>
      </c>
      <c r="B309" s="132" t="s">
        <v>5</v>
      </c>
      <c r="C309" s="132" t="s">
        <v>433</v>
      </c>
      <c r="D309" s="133">
        <v>8908011320</v>
      </c>
      <c r="E309" s="134">
        <f>VLOOKUP(A309,'[2]PAC Calidad matricula'!$A$8:$X$1112,22,FALSE)</f>
        <v>30918539</v>
      </c>
      <c r="F309" s="134"/>
    </row>
    <row r="310" spans="1:6" ht="12.75" customHeight="1">
      <c r="A310" s="131">
        <v>17042</v>
      </c>
      <c r="B310" s="132" t="s">
        <v>5</v>
      </c>
      <c r="C310" s="132" t="s">
        <v>434</v>
      </c>
      <c r="D310" s="133">
        <v>8908011391</v>
      </c>
      <c r="E310" s="134">
        <f>VLOOKUP(A310,'[2]PAC Calidad matricula'!$A$8:$X$1112,22,FALSE)</f>
        <v>44682110</v>
      </c>
      <c r="F310" s="134"/>
    </row>
    <row r="311" spans="1:6" ht="12.75" customHeight="1">
      <c r="A311" s="131">
        <v>17050</v>
      </c>
      <c r="B311" s="132" t="s">
        <v>5</v>
      </c>
      <c r="C311" s="132" t="s">
        <v>435</v>
      </c>
      <c r="D311" s="133">
        <v>8908011424</v>
      </c>
      <c r="E311" s="134">
        <f>VLOOKUP(A311,'[2]PAC Calidad matricula'!$A$8:$X$1112,22,FALSE)</f>
        <v>16595736</v>
      </c>
      <c r="F311" s="134"/>
    </row>
    <row r="312" spans="1:6" ht="12.75" customHeight="1">
      <c r="A312" s="131">
        <v>17088</v>
      </c>
      <c r="B312" s="132" t="s">
        <v>5</v>
      </c>
      <c r="C312" s="132" t="s">
        <v>436</v>
      </c>
      <c r="D312" s="133">
        <v>8908026509</v>
      </c>
      <c r="E312" s="134">
        <f>VLOOKUP(A312,'[2]PAC Calidad matricula'!$A$8:$X$1112,22,FALSE)</f>
        <v>14665117</v>
      </c>
      <c r="F312" s="134"/>
    </row>
    <row r="313" spans="1:6" ht="12.75" customHeight="1">
      <c r="A313" s="131">
        <v>17174</v>
      </c>
      <c r="B313" s="132" t="s">
        <v>5</v>
      </c>
      <c r="C313" s="132" t="s">
        <v>437</v>
      </c>
      <c r="D313" s="133">
        <v>8908011338</v>
      </c>
      <c r="E313" s="134">
        <f>VLOOKUP(A313,'[2]PAC Calidad matricula'!$A$8:$X$1112,22,FALSE)</f>
        <v>58746153</v>
      </c>
      <c r="F313" s="134"/>
    </row>
    <row r="314" spans="1:6" ht="12.75" customHeight="1">
      <c r="A314" s="131">
        <v>17272</v>
      </c>
      <c r="B314" s="132" t="s">
        <v>5</v>
      </c>
      <c r="C314" s="132" t="s">
        <v>438</v>
      </c>
      <c r="D314" s="133">
        <v>8908011449</v>
      </c>
      <c r="E314" s="134">
        <f>VLOOKUP(A314,'[2]PAC Calidad matricula'!$A$8:$X$1112,22,FALSE)</f>
        <v>13795293</v>
      </c>
      <c r="F314" s="134"/>
    </row>
    <row r="315" spans="1:6" ht="12.75" customHeight="1">
      <c r="A315" s="131">
        <v>17380</v>
      </c>
      <c r="B315" s="132" t="s">
        <v>5</v>
      </c>
      <c r="C315" s="132" t="s">
        <v>439</v>
      </c>
      <c r="D315" s="133">
        <v>8908011306</v>
      </c>
      <c r="E315" s="134">
        <f>VLOOKUP(A315,'[2]PAC Calidad matricula'!$A$8:$X$1112,22,FALSE)</f>
        <v>0</v>
      </c>
      <c r="F315" s="134"/>
    </row>
    <row r="316" spans="1:6" ht="12.75" customHeight="1">
      <c r="A316" s="131">
        <v>17388</v>
      </c>
      <c r="B316" s="132" t="s">
        <v>5</v>
      </c>
      <c r="C316" s="132" t="s">
        <v>440</v>
      </c>
      <c r="D316" s="133">
        <v>8908027958</v>
      </c>
      <c r="E316" s="134">
        <f>VLOOKUP(A316,'[2]PAC Calidad matricula'!$A$8:$X$1112,22,FALSE)</f>
        <v>9547778</v>
      </c>
      <c r="F316" s="134"/>
    </row>
    <row r="317" spans="1:6" ht="12.75" customHeight="1">
      <c r="A317" s="131">
        <v>17433</v>
      </c>
      <c r="B317" s="132" t="s">
        <v>5</v>
      </c>
      <c r="C317" s="132" t="s">
        <v>441</v>
      </c>
      <c r="D317" s="133">
        <v>8908025059</v>
      </c>
      <c r="E317" s="134">
        <f>VLOOKUP(A317,'[2]PAC Calidad matricula'!$A$8:$X$1112,22,FALSE)</f>
        <v>23719948</v>
      </c>
      <c r="F317" s="134"/>
    </row>
    <row r="318" spans="1:6" ht="12.75" customHeight="1">
      <c r="A318" s="131">
        <v>17442</v>
      </c>
      <c r="B318" s="132" t="s">
        <v>5</v>
      </c>
      <c r="C318" s="132" t="s">
        <v>442</v>
      </c>
      <c r="D318" s="133">
        <v>8908011456</v>
      </c>
      <c r="E318" s="134">
        <f>VLOOKUP(A318,'[2]PAC Calidad matricula'!$A$8:$X$1112,22,FALSE)</f>
        <v>14039224</v>
      </c>
      <c r="F318" s="134"/>
    </row>
    <row r="319" spans="1:6" ht="12.75" customHeight="1">
      <c r="A319" s="131">
        <v>17444</v>
      </c>
      <c r="B319" s="132" t="s">
        <v>5</v>
      </c>
      <c r="C319" s="132" t="s">
        <v>443</v>
      </c>
      <c r="D319" s="133">
        <v>8908011470</v>
      </c>
      <c r="E319" s="134">
        <f>VLOOKUP(A319,'[2]PAC Calidad matricula'!$A$8:$X$1112,22,FALSE)</f>
        <v>22431111</v>
      </c>
      <c r="F319" s="134"/>
    </row>
    <row r="320" spans="1:6" ht="12.75" customHeight="1">
      <c r="A320" s="131">
        <v>17446</v>
      </c>
      <c r="B320" s="132" t="s">
        <v>5</v>
      </c>
      <c r="C320" s="132" t="s">
        <v>444</v>
      </c>
      <c r="D320" s="133">
        <v>8908011463</v>
      </c>
      <c r="E320" s="134">
        <f>VLOOKUP(A320,'[2]PAC Calidad matricula'!$A$8:$X$1112,22,FALSE)</f>
        <v>3292820</v>
      </c>
      <c r="F320" s="134"/>
    </row>
    <row r="321" spans="1:6" ht="12.75" customHeight="1">
      <c r="A321" s="131">
        <v>17486</v>
      </c>
      <c r="B321" s="132" t="s">
        <v>5</v>
      </c>
      <c r="C321" s="132" t="s">
        <v>445</v>
      </c>
      <c r="D321" s="133">
        <v>8908011352</v>
      </c>
      <c r="E321" s="134">
        <f>VLOOKUP(A321,'[2]PAC Calidad matricula'!$A$8:$X$1112,22,FALSE)</f>
        <v>29133393</v>
      </c>
      <c r="F321" s="134"/>
    </row>
    <row r="322" spans="1:6" ht="12.75" customHeight="1">
      <c r="A322" s="131">
        <v>17495</v>
      </c>
      <c r="B322" s="132" t="s">
        <v>5</v>
      </c>
      <c r="C322" s="132" t="s">
        <v>446</v>
      </c>
      <c r="D322" s="133">
        <v>8100029635</v>
      </c>
      <c r="E322" s="134">
        <f>VLOOKUP(A322,'[2]PAC Calidad matricula'!$A$8:$X$1112,22,FALSE)</f>
        <v>0</v>
      </c>
      <c r="F322" s="134"/>
    </row>
    <row r="323" spans="1:6" ht="12.75" customHeight="1">
      <c r="A323" s="131">
        <v>17513</v>
      </c>
      <c r="B323" s="132" t="s">
        <v>5</v>
      </c>
      <c r="C323" s="132" t="s">
        <v>447</v>
      </c>
      <c r="D323" s="133">
        <v>8908011361</v>
      </c>
      <c r="E323" s="134">
        <f>VLOOKUP(A323,'[2]PAC Calidad matricula'!$A$8:$X$1112,22,FALSE)</f>
        <v>19436550</v>
      </c>
      <c r="F323" s="134"/>
    </row>
    <row r="324" spans="1:6" ht="12.75" customHeight="1">
      <c r="A324" s="131">
        <v>17524</v>
      </c>
      <c r="B324" s="132" t="s">
        <v>5</v>
      </c>
      <c r="C324" s="132" t="s">
        <v>448</v>
      </c>
      <c r="D324" s="133">
        <v>8908011417</v>
      </c>
      <c r="E324" s="134">
        <f>VLOOKUP(A324,'[2]PAC Calidad matricula'!$A$8:$X$1112,22,FALSE)</f>
        <v>21843000</v>
      </c>
      <c r="F324" s="134"/>
    </row>
    <row r="325" spans="1:6" ht="12.75" customHeight="1">
      <c r="A325" s="131">
        <v>17541</v>
      </c>
      <c r="B325" s="132" t="s">
        <v>5</v>
      </c>
      <c r="C325" s="132" t="s">
        <v>449</v>
      </c>
      <c r="D325" s="133">
        <v>8908011377</v>
      </c>
      <c r="E325" s="134">
        <f>VLOOKUP(A325,'[2]PAC Calidad matricula'!$A$8:$X$1112,22,FALSE)</f>
        <v>30911441</v>
      </c>
      <c r="F325" s="134"/>
    </row>
    <row r="326" spans="1:6" ht="12.75" customHeight="1">
      <c r="A326" s="131">
        <v>17614</v>
      </c>
      <c r="B326" s="132" t="s">
        <v>5</v>
      </c>
      <c r="C326" s="132" t="s">
        <v>450</v>
      </c>
      <c r="D326" s="133">
        <v>8908011384</v>
      </c>
      <c r="E326" s="134">
        <f>VLOOKUP(A326,'[2]PAC Calidad matricula'!$A$8:$X$1112,22,FALSE)</f>
        <v>68452501</v>
      </c>
      <c r="F326" s="134"/>
    </row>
    <row r="327" spans="1:6" ht="12.75" customHeight="1">
      <c r="A327" s="131">
        <v>17616</v>
      </c>
      <c r="B327" s="132" t="s">
        <v>5</v>
      </c>
      <c r="C327" s="132" t="s">
        <v>13</v>
      </c>
      <c r="D327" s="133">
        <v>8000954611</v>
      </c>
      <c r="E327" s="134">
        <f>VLOOKUP(A327,'[2]PAC Calidad matricula'!$A$8:$X$1112,22,FALSE)</f>
        <v>15751647</v>
      </c>
      <c r="F327" s="134"/>
    </row>
    <row r="328" spans="1:6" ht="12.75" customHeight="1">
      <c r="A328" s="131">
        <v>17653</v>
      </c>
      <c r="B328" s="132" t="s">
        <v>5</v>
      </c>
      <c r="C328" s="132" t="s">
        <v>451</v>
      </c>
      <c r="D328" s="133">
        <v>8908011313</v>
      </c>
      <c r="E328" s="134">
        <f>VLOOKUP(A328,'[2]PAC Calidad matricula'!$A$8:$X$1112,22,FALSE)</f>
        <v>23843391</v>
      </c>
      <c r="F328" s="134"/>
    </row>
    <row r="329" spans="1:6" ht="12.75" customHeight="1">
      <c r="A329" s="131">
        <v>17662</v>
      </c>
      <c r="B329" s="132" t="s">
        <v>5</v>
      </c>
      <c r="C329" s="132" t="s">
        <v>452</v>
      </c>
      <c r="D329" s="133">
        <v>8908011495</v>
      </c>
      <c r="E329" s="134">
        <f>VLOOKUP(A329,'[2]PAC Calidad matricula'!$A$8:$X$1112,22,FALSE)</f>
        <v>31061427</v>
      </c>
      <c r="F329" s="134"/>
    </row>
    <row r="330" spans="1:6" ht="12.75" customHeight="1">
      <c r="A330" s="131">
        <v>17665</v>
      </c>
      <c r="B330" s="132" t="s">
        <v>5</v>
      </c>
      <c r="C330" s="132" t="s">
        <v>453</v>
      </c>
      <c r="D330" s="133">
        <v>8100019988</v>
      </c>
      <c r="E330" s="134">
        <f>VLOOKUP(A330,'[2]PAC Calidad matricula'!$A$8:$X$1112,22,FALSE)</f>
        <v>7293881</v>
      </c>
      <c r="F330" s="134"/>
    </row>
    <row r="331" spans="1:6" ht="12.75" customHeight="1">
      <c r="A331" s="131">
        <v>17777</v>
      </c>
      <c r="B331" s="132" t="s">
        <v>5</v>
      </c>
      <c r="C331" s="132" t="s">
        <v>454</v>
      </c>
      <c r="D331" s="133">
        <v>8908011503</v>
      </c>
      <c r="E331" s="134">
        <f>VLOOKUP(A331,'[2]PAC Calidad matricula'!$A$8:$X$1112,22,FALSE)</f>
        <v>36739445</v>
      </c>
      <c r="F331" s="134"/>
    </row>
    <row r="332" spans="1:6" ht="12.75" customHeight="1">
      <c r="A332" s="131">
        <v>17867</v>
      </c>
      <c r="B332" s="132" t="s">
        <v>5</v>
      </c>
      <c r="C332" s="132" t="s">
        <v>455</v>
      </c>
      <c r="D332" s="133">
        <v>8908011510</v>
      </c>
      <c r="E332" s="134">
        <f>VLOOKUP(A332,'[2]PAC Calidad matricula'!$A$8:$X$1112,22,FALSE)</f>
        <v>13302271</v>
      </c>
      <c r="F332" s="134"/>
    </row>
    <row r="333" spans="1:6" ht="12.75" customHeight="1">
      <c r="A333" s="131">
        <v>17873</v>
      </c>
      <c r="B333" s="132" t="s">
        <v>5</v>
      </c>
      <c r="C333" s="132" t="s">
        <v>456</v>
      </c>
      <c r="D333" s="133">
        <v>8908011528</v>
      </c>
      <c r="E333" s="134">
        <f>VLOOKUP(A333,'[2]PAC Calidad matricula'!$A$8:$X$1112,22,FALSE)</f>
        <v>46521912</v>
      </c>
      <c r="F333" s="134"/>
    </row>
    <row r="334" spans="1:6" ht="12.75" customHeight="1">
      <c r="A334" s="131">
        <v>17877</v>
      </c>
      <c r="B334" s="132" t="s">
        <v>5</v>
      </c>
      <c r="C334" s="132" t="s">
        <v>457</v>
      </c>
      <c r="D334" s="133">
        <v>8000908335</v>
      </c>
      <c r="E334" s="134">
        <f>VLOOKUP(A334,'[2]PAC Calidad matricula'!$A$8:$X$1112,22,FALSE)</f>
        <v>19671339</v>
      </c>
      <c r="F334" s="134"/>
    </row>
    <row r="335" spans="1:6" ht="12.75" customHeight="1">
      <c r="A335" s="131">
        <v>18029</v>
      </c>
      <c r="B335" s="132" t="s">
        <v>98</v>
      </c>
      <c r="C335" s="132" t="s">
        <v>458</v>
      </c>
      <c r="D335" s="133">
        <v>8911904318</v>
      </c>
      <c r="E335" s="134">
        <f>VLOOKUP(A335,'[2]PAC Calidad matricula'!$A$8:$X$1112,22,FALSE)</f>
        <v>9978821</v>
      </c>
      <c r="F335" s="134"/>
    </row>
    <row r="336" spans="1:6" ht="12.75" customHeight="1">
      <c r="A336" s="131">
        <v>18094</v>
      </c>
      <c r="B336" s="132" t="s">
        <v>98</v>
      </c>
      <c r="C336" s="132" t="s">
        <v>459</v>
      </c>
      <c r="D336" s="133">
        <v>8000957347</v>
      </c>
      <c r="E336" s="134">
        <f>VLOOKUP(A336,'[2]PAC Calidad matricula'!$A$8:$X$1112,22,FALSE)</f>
        <v>26499067</v>
      </c>
      <c r="F336" s="134"/>
    </row>
    <row r="337" spans="1:6" ht="12.75" customHeight="1">
      <c r="A337" s="131">
        <v>18150</v>
      </c>
      <c r="B337" s="132" t="s">
        <v>98</v>
      </c>
      <c r="C337" s="132" t="s">
        <v>460</v>
      </c>
      <c r="D337" s="133">
        <v>8000957544</v>
      </c>
      <c r="E337" s="134">
        <f>VLOOKUP(A337,'[2]PAC Calidad matricula'!$A$8:$X$1112,22,FALSE)</f>
        <v>83491291</v>
      </c>
      <c r="F337" s="134"/>
    </row>
    <row r="338" spans="1:6" ht="12.75" customHeight="1">
      <c r="A338" s="131">
        <v>18205</v>
      </c>
      <c r="B338" s="132" t="s">
        <v>98</v>
      </c>
      <c r="C338" s="132" t="s">
        <v>461</v>
      </c>
      <c r="D338" s="133">
        <v>8000957576</v>
      </c>
      <c r="E338" s="134">
        <f>VLOOKUP(A338,'[2]PAC Calidad matricula'!$A$8:$X$1112,22,FALSE)</f>
        <v>19198727</v>
      </c>
      <c r="F338" s="134"/>
    </row>
    <row r="339" spans="1:6" ht="12.75" customHeight="1">
      <c r="A339" s="131">
        <v>18247</v>
      </c>
      <c r="B339" s="132" t="s">
        <v>98</v>
      </c>
      <c r="C339" s="132" t="s">
        <v>462</v>
      </c>
      <c r="D339" s="133">
        <v>8000957609</v>
      </c>
      <c r="E339" s="134">
        <f>VLOOKUP(A339,'[2]PAC Calidad matricula'!$A$8:$X$1112,22,FALSE)</f>
        <v>38919870</v>
      </c>
      <c r="F339" s="134"/>
    </row>
    <row r="340" spans="1:6" ht="12.75" customHeight="1">
      <c r="A340" s="131">
        <v>18256</v>
      </c>
      <c r="B340" s="132" t="s">
        <v>98</v>
      </c>
      <c r="C340" s="132" t="s">
        <v>463</v>
      </c>
      <c r="D340" s="133">
        <v>8000957630</v>
      </c>
      <c r="E340" s="134">
        <f>VLOOKUP(A340,'[2]PAC Calidad matricula'!$A$8:$X$1112,22,FALSE)</f>
        <v>30353070</v>
      </c>
      <c r="F340" s="134"/>
    </row>
    <row r="341" spans="1:6" ht="12.75" customHeight="1">
      <c r="A341" s="131">
        <v>18410</v>
      </c>
      <c r="B341" s="132" t="s">
        <v>98</v>
      </c>
      <c r="C341" s="132" t="s">
        <v>464</v>
      </c>
      <c r="D341" s="133">
        <v>8000957702</v>
      </c>
      <c r="E341" s="134">
        <f>VLOOKUP(A341,'[2]PAC Calidad matricula'!$A$8:$X$1112,22,FALSE)</f>
        <v>46261748</v>
      </c>
      <c r="F341" s="134"/>
    </row>
    <row r="342" spans="1:6" ht="12.75" customHeight="1">
      <c r="A342" s="131">
        <v>18460</v>
      </c>
      <c r="B342" s="132" t="s">
        <v>98</v>
      </c>
      <c r="C342" s="132" t="s">
        <v>465</v>
      </c>
      <c r="D342" s="133">
        <v>8000674526</v>
      </c>
      <c r="E342" s="134">
        <f>VLOOKUP(A342,'[2]PAC Calidad matricula'!$A$8:$X$1112,22,FALSE)</f>
        <v>26313813</v>
      </c>
      <c r="F342" s="134"/>
    </row>
    <row r="343" spans="1:6" ht="12.75" customHeight="1">
      <c r="A343" s="131">
        <v>18479</v>
      </c>
      <c r="B343" s="132" t="s">
        <v>98</v>
      </c>
      <c r="C343" s="132" t="s">
        <v>466</v>
      </c>
      <c r="D343" s="133">
        <v>8000957734</v>
      </c>
      <c r="E343" s="134">
        <f>VLOOKUP(A343,'[2]PAC Calidad matricula'!$A$8:$X$1112,22,FALSE)</f>
        <v>7776318</v>
      </c>
      <c r="F343" s="134"/>
    </row>
    <row r="344" spans="1:6" ht="12.75" customHeight="1">
      <c r="A344" s="131">
        <v>18592</v>
      </c>
      <c r="B344" s="132" t="s">
        <v>98</v>
      </c>
      <c r="C344" s="132" t="s">
        <v>467</v>
      </c>
      <c r="D344" s="133">
        <v>8000957759</v>
      </c>
      <c r="E344" s="134">
        <f>VLOOKUP(A344,'[2]PAC Calidad matricula'!$A$8:$X$1112,22,FALSE)</f>
        <v>63837317</v>
      </c>
      <c r="F344" s="134"/>
    </row>
    <row r="345" spans="1:6" ht="12.75" customHeight="1">
      <c r="A345" s="131">
        <v>18610</v>
      </c>
      <c r="B345" s="132" t="s">
        <v>98</v>
      </c>
      <c r="C345" s="132" t="s">
        <v>468</v>
      </c>
      <c r="D345" s="133">
        <v>8000957820</v>
      </c>
      <c r="E345" s="134">
        <f>VLOOKUP(A345,'[2]PAC Calidad matricula'!$A$8:$X$1112,22,FALSE)</f>
        <v>30945973</v>
      </c>
      <c r="F345" s="134"/>
    </row>
    <row r="346" spans="1:6" ht="12.75" customHeight="1">
      <c r="A346" s="131">
        <v>18753</v>
      </c>
      <c r="B346" s="132" t="s">
        <v>98</v>
      </c>
      <c r="C346" s="132" t="s">
        <v>469</v>
      </c>
      <c r="D346" s="133">
        <v>8000957852</v>
      </c>
      <c r="E346" s="134">
        <f>VLOOKUP(A346,'[2]PAC Calidad matricula'!$A$8:$X$1112,22,FALSE)</f>
        <v>121417224</v>
      </c>
      <c r="F346" s="134"/>
    </row>
    <row r="347" spans="1:6" ht="12.75" customHeight="1">
      <c r="A347" s="131">
        <v>18756</v>
      </c>
      <c r="B347" s="132" t="s">
        <v>98</v>
      </c>
      <c r="C347" s="132" t="s">
        <v>470</v>
      </c>
      <c r="D347" s="133">
        <v>8000957861</v>
      </c>
      <c r="E347" s="134">
        <f>VLOOKUP(A347,'[2]PAC Calidad matricula'!$A$8:$X$1112,22,FALSE)</f>
        <v>42557001</v>
      </c>
      <c r="F347" s="134"/>
    </row>
    <row r="348" spans="1:6" ht="12.75" customHeight="1">
      <c r="A348" s="131">
        <v>18785</v>
      </c>
      <c r="B348" s="132" t="s">
        <v>98</v>
      </c>
      <c r="C348" s="132" t="s">
        <v>471</v>
      </c>
      <c r="D348" s="133">
        <v>8000957884</v>
      </c>
      <c r="E348" s="134">
        <f>VLOOKUP(A348,'[2]PAC Calidad matricula'!$A$8:$X$1112,22,FALSE)</f>
        <v>19233448</v>
      </c>
      <c r="F348" s="134"/>
    </row>
    <row r="349" spans="1:6" ht="12.75" customHeight="1">
      <c r="A349" s="131">
        <v>18860</v>
      </c>
      <c r="B349" s="132" t="s">
        <v>98</v>
      </c>
      <c r="C349" s="132" t="s">
        <v>246</v>
      </c>
      <c r="D349" s="133">
        <v>8000504071</v>
      </c>
      <c r="E349" s="134">
        <f>VLOOKUP(A349,'[2]PAC Calidad matricula'!$A$8:$X$1112,22,FALSE)</f>
        <v>16485265</v>
      </c>
      <c r="F349" s="134"/>
    </row>
    <row r="350" spans="1:6" ht="12.75" customHeight="1">
      <c r="A350" s="131">
        <v>19022</v>
      </c>
      <c r="B350" s="132" t="s">
        <v>6</v>
      </c>
      <c r="C350" s="132" t="s">
        <v>472</v>
      </c>
      <c r="D350" s="133" t="s">
        <v>473</v>
      </c>
      <c r="E350" s="134">
        <f>VLOOKUP(A350,'[2]PAC Calidad matricula'!$A$8:$X$1112,22,FALSE)</f>
        <v>40777867</v>
      </c>
      <c r="F350" s="134"/>
    </row>
    <row r="351" spans="1:6" ht="12.75" customHeight="1">
      <c r="A351" s="131">
        <v>19050</v>
      </c>
      <c r="B351" s="132" t="s">
        <v>6</v>
      </c>
      <c r="C351" s="132" t="s">
        <v>153</v>
      </c>
      <c r="D351" s="133">
        <v>8915007251</v>
      </c>
      <c r="E351" s="134">
        <f>VLOOKUP(A351,'[2]PAC Calidad matricula'!$A$8:$X$1112,22,FALSE)</f>
        <v>79584960</v>
      </c>
      <c r="F351" s="134"/>
    </row>
    <row r="352" spans="1:6" ht="12.75" customHeight="1">
      <c r="A352" s="131">
        <v>19075</v>
      </c>
      <c r="B352" s="132" t="s">
        <v>6</v>
      </c>
      <c r="C352" s="132" t="s">
        <v>474</v>
      </c>
      <c r="D352" s="133">
        <v>8915008691</v>
      </c>
      <c r="E352" s="134">
        <f>VLOOKUP(A352,'[2]PAC Calidad matricula'!$A$8:$X$1112,22,FALSE)</f>
        <v>47468273</v>
      </c>
      <c r="F352" s="134"/>
    </row>
    <row r="353" spans="1:6" ht="12.75" customHeight="1">
      <c r="A353" s="131">
        <v>19100</v>
      </c>
      <c r="B353" s="132" t="s">
        <v>6</v>
      </c>
      <c r="C353" s="132" t="s">
        <v>92</v>
      </c>
      <c r="D353" s="133">
        <v>8000959612</v>
      </c>
      <c r="E353" s="134">
        <f>VLOOKUP(A353,'[2]PAC Calidad matricula'!$A$8:$X$1112,22,FALSE)</f>
        <v>83117723</v>
      </c>
      <c r="F353" s="134"/>
    </row>
    <row r="354" spans="1:6" ht="12.75" customHeight="1">
      <c r="A354" s="131">
        <v>19110</v>
      </c>
      <c r="B354" s="132" t="s">
        <v>6</v>
      </c>
      <c r="C354" s="132" t="s">
        <v>475</v>
      </c>
      <c r="D354" s="133">
        <v>8915023073</v>
      </c>
      <c r="E354" s="134">
        <f>VLOOKUP(A354,'[2]PAC Calidad matricula'!$A$8:$X$1112,22,FALSE)</f>
        <v>67085327</v>
      </c>
      <c r="F354" s="134"/>
    </row>
    <row r="355" spans="1:6" ht="12.75" customHeight="1">
      <c r="A355" s="131">
        <v>19130</v>
      </c>
      <c r="B355" s="132" t="s">
        <v>6</v>
      </c>
      <c r="C355" s="132" t="s">
        <v>476</v>
      </c>
      <c r="D355" s="133">
        <v>8915008645</v>
      </c>
      <c r="E355" s="134">
        <f>VLOOKUP(A355,'[2]PAC Calidad matricula'!$A$8:$X$1112,22,FALSE)</f>
        <v>84121027</v>
      </c>
      <c r="F355" s="134"/>
    </row>
    <row r="356" spans="1:6" ht="12.75" customHeight="1">
      <c r="A356" s="131">
        <v>19137</v>
      </c>
      <c r="B356" s="132" t="s">
        <v>6</v>
      </c>
      <c r="C356" s="132" t="s">
        <v>477</v>
      </c>
      <c r="D356" s="133">
        <v>8915017231</v>
      </c>
      <c r="E356" s="134">
        <f>VLOOKUP(A356,'[2]PAC Calidad matricula'!$A$8:$X$1112,22,FALSE)</f>
        <v>111663917</v>
      </c>
      <c r="F356" s="134"/>
    </row>
    <row r="357" spans="1:6" ht="12.75" customHeight="1">
      <c r="A357" s="131">
        <v>19142</v>
      </c>
      <c r="B357" s="132" t="s">
        <v>6</v>
      </c>
      <c r="C357" s="132" t="s">
        <v>478</v>
      </c>
      <c r="D357" s="133">
        <v>8915012927</v>
      </c>
      <c r="E357" s="134">
        <f>VLOOKUP(A357,'[2]PAC Calidad matricula'!$A$8:$X$1112,22,FALSE)</f>
        <v>62684280</v>
      </c>
      <c r="F357" s="134"/>
    </row>
    <row r="358" spans="1:6" ht="12.75" customHeight="1">
      <c r="A358" s="131">
        <v>19212</v>
      </c>
      <c r="B358" s="132" t="s">
        <v>6</v>
      </c>
      <c r="C358" s="132" t="s">
        <v>479</v>
      </c>
      <c r="D358" s="133">
        <v>8915012830</v>
      </c>
      <c r="E358" s="134">
        <f>VLOOKUP(A358,'[2]PAC Calidad matricula'!$A$8:$X$1112,22,FALSE)</f>
        <v>60382961</v>
      </c>
      <c r="F358" s="134"/>
    </row>
    <row r="359" spans="1:6" ht="12.75" customHeight="1">
      <c r="A359" s="131">
        <v>19256</v>
      </c>
      <c r="B359" s="132" t="s">
        <v>6</v>
      </c>
      <c r="C359" s="132" t="s">
        <v>480</v>
      </c>
      <c r="D359" s="133">
        <v>8915009786</v>
      </c>
      <c r="E359" s="134">
        <f>VLOOKUP(A359,'[2]PAC Calidad matricula'!$A$8:$X$1112,22,FALSE)</f>
        <v>102166701</v>
      </c>
      <c r="F359" s="134"/>
    </row>
    <row r="360" spans="1:6" ht="12.75" customHeight="1">
      <c r="A360" s="131">
        <v>19290</v>
      </c>
      <c r="B360" s="132" t="s">
        <v>6</v>
      </c>
      <c r="C360" s="132" t="s">
        <v>31</v>
      </c>
      <c r="D360" s="133">
        <v>8001884921</v>
      </c>
      <c r="E360" s="134">
        <f>VLOOKUP(A360,'[2]PAC Calidad matricula'!$A$8:$X$1112,22,FALSE)</f>
        <v>11711148</v>
      </c>
      <c r="F360" s="134"/>
    </row>
    <row r="361" spans="1:6" ht="12.75" customHeight="1">
      <c r="A361" s="131">
        <v>19300</v>
      </c>
      <c r="B361" s="132" t="s">
        <v>6</v>
      </c>
      <c r="C361" s="132" t="s">
        <v>481</v>
      </c>
      <c r="D361" s="133">
        <v>9001271830</v>
      </c>
      <c r="E361" s="134">
        <f>VLOOKUP(A361,'[2]PAC Calidad matricula'!$A$8:$X$1112,22,FALSE)</f>
        <v>26858918</v>
      </c>
      <c r="F361" s="134"/>
    </row>
    <row r="362" spans="1:6" ht="12.75" customHeight="1">
      <c r="A362" s="131">
        <v>19318</v>
      </c>
      <c r="B362" s="132" t="s">
        <v>6</v>
      </c>
      <c r="C362" s="132" t="s">
        <v>482</v>
      </c>
      <c r="D362" s="133">
        <v>8000843780</v>
      </c>
      <c r="E362" s="134">
        <f>VLOOKUP(A362,'[2]PAC Calidad matricula'!$A$8:$X$1112,22,FALSE)</f>
        <v>131464211</v>
      </c>
      <c r="F362" s="134"/>
    </row>
    <row r="363" spans="1:6" ht="12.75" customHeight="1">
      <c r="A363" s="131">
        <v>19355</v>
      </c>
      <c r="B363" s="132" t="s">
        <v>6</v>
      </c>
      <c r="C363" s="132" t="s">
        <v>483</v>
      </c>
      <c r="D363" s="133">
        <v>8000047411</v>
      </c>
      <c r="E363" s="134">
        <f>VLOOKUP(A363,'[2]PAC Calidad matricula'!$A$8:$X$1112,22,FALSE)</f>
        <v>77333224</v>
      </c>
      <c r="F363" s="134"/>
    </row>
    <row r="364" spans="1:6" ht="12.75" customHeight="1">
      <c r="A364" s="131">
        <v>19364</v>
      </c>
      <c r="B364" s="132" t="s">
        <v>6</v>
      </c>
      <c r="C364" s="132" t="s">
        <v>484</v>
      </c>
      <c r="D364" s="133" t="s">
        <v>485</v>
      </c>
      <c r="E364" s="134">
        <f>VLOOKUP(A364,'[2]PAC Calidad matricula'!$A$8:$X$1112,22,FALSE)</f>
        <v>47263343</v>
      </c>
      <c r="F364" s="134"/>
    </row>
    <row r="365" spans="1:6" ht="12.75" customHeight="1">
      <c r="A365" s="131">
        <v>19392</v>
      </c>
      <c r="B365" s="132" t="s">
        <v>6</v>
      </c>
      <c r="C365" s="132" t="s">
        <v>486</v>
      </c>
      <c r="D365" s="133" t="s">
        <v>487</v>
      </c>
      <c r="E365" s="134">
        <f>VLOOKUP(A365,'[2]PAC Calidad matricula'!$A$8:$X$1112,22,FALSE)</f>
        <v>20569571</v>
      </c>
      <c r="F365" s="134"/>
    </row>
    <row r="366" spans="1:6" ht="12.75" customHeight="1">
      <c r="A366" s="131">
        <v>19397</v>
      </c>
      <c r="B366" s="132" t="s">
        <v>6</v>
      </c>
      <c r="C366" s="132" t="s">
        <v>488</v>
      </c>
      <c r="D366" s="133" t="s">
        <v>489</v>
      </c>
      <c r="E366" s="134">
        <f>VLOOKUP(A366,'[2]PAC Calidad matricula'!$A$8:$X$1112,22,FALSE)</f>
        <v>41461077</v>
      </c>
      <c r="F366" s="134"/>
    </row>
    <row r="367" spans="1:6" ht="12.75" customHeight="1">
      <c r="A367" s="131">
        <v>19418</v>
      </c>
      <c r="B367" s="132" t="s">
        <v>6</v>
      </c>
      <c r="C367" s="132" t="s">
        <v>490</v>
      </c>
      <c r="D367" s="133">
        <v>8000511689</v>
      </c>
      <c r="E367" s="134">
        <f>VLOOKUP(A367,'[2]PAC Calidad matricula'!$A$8:$X$1112,22,FALSE)</f>
        <v>58432880</v>
      </c>
      <c r="F367" s="134"/>
    </row>
    <row r="368" spans="1:6" ht="12.75" customHeight="1">
      <c r="A368" s="131">
        <v>19450</v>
      </c>
      <c r="B368" s="132" t="s">
        <v>6</v>
      </c>
      <c r="C368" s="132" t="s">
        <v>491</v>
      </c>
      <c r="D368" s="133">
        <v>8915023976</v>
      </c>
      <c r="E368" s="134">
        <f>VLOOKUP(A368,'[2]PAC Calidad matricula'!$A$8:$X$1112,22,FALSE)</f>
        <v>35771565</v>
      </c>
      <c r="F368" s="134"/>
    </row>
    <row r="369" spans="1:6" ht="12.75" customHeight="1">
      <c r="A369" s="131">
        <v>19455</v>
      </c>
      <c r="B369" s="132" t="s">
        <v>6</v>
      </c>
      <c r="C369" s="132" t="s">
        <v>492</v>
      </c>
      <c r="D369" s="133" t="s">
        <v>493</v>
      </c>
      <c r="E369" s="134">
        <f>VLOOKUP(A369,'[2]PAC Calidad matricula'!$A$8:$X$1112,22,FALSE)</f>
        <v>72333057</v>
      </c>
      <c r="F369" s="134"/>
    </row>
    <row r="370" spans="1:6" ht="12.75" customHeight="1">
      <c r="A370" s="131">
        <v>19473</v>
      </c>
      <c r="B370" s="132" t="s">
        <v>6</v>
      </c>
      <c r="C370" s="132" t="s">
        <v>293</v>
      </c>
      <c r="D370" s="133">
        <v>8915009826</v>
      </c>
      <c r="E370" s="134">
        <f>VLOOKUP(A370,'[2]PAC Calidad matricula'!$A$8:$X$1112,22,FALSE)</f>
        <v>87697097</v>
      </c>
      <c r="F370" s="134"/>
    </row>
    <row r="371" spans="1:6" ht="12.75" customHeight="1">
      <c r="A371" s="131">
        <v>19513</v>
      </c>
      <c r="B371" s="132" t="s">
        <v>6</v>
      </c>
      <c r="C371" s="132" t="s">
        <v>494</v>
      </c>
      <c r="D371" s="133">
        <v>8000959787</v>
      </c>
      <c r="E371" s="134">
        <f>VLOOKUP(A371,'[2]PAC Calidad matricula'!$A$8:$X$1112,22,FALSE)</f>
        <v>15421389</v>
      </c>
      <c r="F371" s="134"/>
    </row>
    <row r="372" spans="1:6" ht="12.75" customHeight="1">
      <c r="A372" s="131">
        <v>19517</v>
      </c>
      <c r="B372" s="132" t="s">
        <v>6</v>
      </c>
      <c r="C372" s="132" t="s">
        <v>375</v>
      </c>
      <c r="D372" s="133">
        <v>8000959802</v>
      </c>
      <c r="E372" s="134">
        <f>VLOOKUP(A372,'[2]PAC Calidad matricula'!$A$8:$X$1112,22,FALSE)</f>
        <v>107477115</v>
      </c>
      <c r="F372" s="134"/>
    </row>
    <row r="373" spans="1:6" ht="12.75" customHeight="1">
      <c r="A373" s="131">
        <v>19532</v>
      </c>
      <c r="B373" s="132" t="s">
        <v>6</v>
      </c>
      <c r="C373" s="132" t="s">
        <v>495</v>
      </c>
      <c r="D373" s="133">
        <v>8915021948</v>
      </c>
      <c r="E373" s="134">
        <f>VLOOKUP(A373,'[2]PAC Calidad matricula'!$A$8:$X$1112,22,FALSE)</f>
        <v>57929223</v>
      </c>
      <c r="F373" s="134"/>
    </row>
    <row r="374" spans="1:6" ht="12.75" customHeight="1">
      <c r="A374" s="131">
        <v>19533</v>
      </c>
      <c r="B374" s="132" t="s">
        <v>6</v>
      </c>
      <c r="C374" s="132" t="s">
        <v>496</v>
      </c>
      <c r="D374" s="133">
        <v>8170009925</v>
      </c>
      <c r="E374" s="134">
        <f>VLOOKUP(A374,'[2]PAC Calidad matricula'!$A$8:$X$1112,22,FALSE)</f>
        <v>36876844</v>
      </c>
      <c r="F374" s="134"/>
    </row>
    <row r="375" spans="1:6" ht="12.75" customHeight="1">
      <c r="A375" s="131">
        <v>19548</v>
      </c>
      <c r="B375" s="132" t="s">
        <v>6</v>
      </c>
      <c r="C375" s="132" t="s">
        <v>497</v>
      </c>
      <c r="D375" s="133">
        <v>8915008566</v>
      </c>
      <c r="E375" s="134">
        <f>VLOOKUP(A375,'[2]PAC Calidad matricula'!$A$8:$X$1112,22,FALSE)</f>
        <v>61542164</v>
      </c>
      <c r="F375" s="134"/>
    </row>
    <row r="376" spans="1:6" ht="12.75" customHeight="1">
      <c r="A376" s="131">
        <v>19573</v>
      </c>
      <c r="B376" s="132" t="s">
        <v>6</v>
      </c>
      <c r="C376" s="132" t="s">
        <v>498</v>
      </c>
      <c r="D376" s="133" t="s">
        <v>499</v>
      </c>
      <c r="E376" s="134">
        <f>VLOOKUP(A376,'[2]PAC Calidad matricula'!$A$8:$X$1112,22,FALSE)</f>
        <v>56489940</v>
      </c>
      <c r="F376" s="134"/>
    </row>
    <row r="377" spans="1:6" ht="12.75" customHeight="1">
      <c r="A377" s="131">
        <v>19585</v>
      </c>
      <c r="B377" s="132" t="s">
        <v>6</v>
      </c>
      <c r="C377" s="132" t="s">
        <v>500</v>
      </c>
      <c r="D377" s="133">
        <v>8915007210</v>
      </c>
      <c r="E377" s="134">
        <f>VLOOKUP(A377,'[2]PAC Calidad matricula'!$A$8:$X$1112,22,FALSE)</f>
        <v>29585091</v>
      </c>
      <c r="F377" s="134"/>
    </row>
    <row r="378" spans="1:6" ht="12.75" customHeight="1">
      <c r="A378" s="131">
        <v>19622</v>
      </c>
      <c r="B378" s="132" t="s">
        <v>6</v>
      </c>
      <c r="C378" s="132" t="s">
        <v>501</v>
      </c>
      <c r="D378" s="133">
        <v>8000959834</v>
      </c>
      <c r="E378" s="134">
        <f>VLOOKUP(A378,'[2]PAC Calidad matricula'!$A$8:$X$1112,22,FALSE)</f>
        <v>22605331</v>
      </c>
      <c r="F378" s="134"/>
    </row>
    <row r="379" spans="1:6" ht="12.75" customHeight="1">
      <c r="A379" s="131">
        <v>19693</v>
      </c>
      <c r="B379" s="132" t="s">
        <v>6</v>
      </c>
      <c r="C379" s="132" t="s">
        <v>502</v>
      </c>
      <c r="D379" s="133">
        <v>8915024824</v>
      </c>
      <c r="E379" s="134">
        <f>VLOOKUP(A379,'[2]PAC Calidad matricula'!$A$8:$X$1112,22,FALSE)</f>
        <v>19051329</v>
      </c>
      <c r="F379" s="134"/>
    </row>
    <row r="380" spans="1:6" ht="12.75" customHeight="1">
      <c r="A380" s="131">
        <v>19698</v>
      </c>
      <c r="B380" s="132" t="s">
        <v>6</v>
      </c>
      <c r="C380" s="132" t="s">
        <v>503</v>
      </c>
      <c r="D380" s="133">
        <v>8915002692</v>
      </c>
      <c r="E380" s="134">
        <f>VLOOKUP(A380,'[2]PAC Calidad matricula'!$A$8:$X$1112,22,FALSE)</f>
        <v>162889056</v>
      </c>
      <c r="F380" s="134"/>
    </row>
    <row r="381" spans="1:6" ht="12.75" customHeight="1">
      <c r="A381" s="131">
        <v>19701</v>
      </c>
      <c r="B381" s="132" t="s">
        <v>6</v>
      </c>
      <c r="C381" s="132" t="s">
        <v>307</v>
      </c>
      <c r="D381" s="133" t="s">
        <v>504</v>
      </c>
      <c r="E381" s="134">
        <f>VLOOKUP(A381,'[2]PAC Calidad matricula'!$A$8:$X$1112,22,FALSE)</f>
        <v>14885226</v>
      </c>
      <c r="F381" s="134"/>
    </row>
    <row r="382" spans="1:6" ht="12.75" customHeight="1">
      <c r="A382" s="131">
        <v>19743</v>
      </c>
      <c r="B382" s="132" t="s">
        <v>6</v>
      </c>
      <c r="C382" s="132" t="s">
        <v>505</v>
      </c>
      <c r="D382" s="133">
        <v>8000959866</v>
      </c>
      <c r="E382" s="134">
        <f>VLOOKUP(A382,'[2]PAC Calidad matricula'!$A$8:$X$1112,22,FALSE)</f>
        <v>71676159</v>
      </c>
      <c r="F382" s="134"/>
    </row>
    <row r="383" spans="1:6" ht="12.75" customHeight="1">
      <c r="A383" s="131">
        <v>19760</v>
      </c>
      <c r="B383" s="132" t="s">
        <v>6</v>
      </c>
      <c r="C383" s="132" t="s">
        <v>506</v>
      </c>
      <c r="D383" s="133">
        <v>8915012776</v>
      </c>
      <c r="E383" s="134">
        <f>VLOOKUP(A383,'[2]PAC Calidad matricula'!$A$8:$X$1112,22,FALSE)</f>
        <v>18676119</v>
      </c>
      <c r="F383" s="134"/>
    </row>
    <row r="384" spans="1:6" ht="12.75" customHeight="1">
      <c r="A384" s="131">
        <v>19780</v>
      </c>
      <c r="B384" s="132" t="s">
        <v>6</v>
      </c>
      <c r="C384" s="132" t="s">
        <v>507</v>
      </c>
      <c r="D384" s="133">
        <v>8001176875</v>
      </c>
      <c r="E384" s="134">
        <f>VLOOKUP(A384,'[2]PAC Calidad matricula'!$A$8:$X$1112,22,FALSE)</f>
        <v>47516483</v>
      </c>
      <c r="F384" s="134"/>
    </row>
    <row r="385" spans="1:6" ht="12.75" customHeight="1">
      <c r="A385" s="131">
        <v>19785</v>
      </c>
      <c r="B385" s="132" t="s">
        <v>6</v>
      </c>
      <c r="C385" s="132" t="s">
        <v>15</v>
      </c>
      <c r="D385" s="133">
        <v>8170034405</v>
      </c>
      <c r="E385" s="134">
        <f>VLOOKUP(A385,'[2]PAC Calidad matricula'!$A$8:$X$1112,22,FALSE)</f>
        <v>18233679</v>
      </c>
      <c r="F385" s="134"/>
    </row>
    <row r="386" spans="1:6" ht="12.75" customHeight="1">
      <c r="A386" s="131">
        <v>19807</v>
      </c>
      <c r="B386" s="132" t="s">
        <v>6</v>
      </c>
      <c r="C386" s="132" t="s">
        <v>508</v>
      </c>
      <c r="D386" s="133">
        <v>8915007425</v>
      </c>
      <c r="E386" s="134">
        <f>VLOOKUP(A386,'[2]PAC Calidad matricula'!$A$8:$X$1112,22,FALSE)</f>
        <v>47254864</v>
      </c>
      <c r="F386" s="134"/>
    </row>
    <row r="387" spans="1:6" ht="12.75" customHeight="1">
      <c r="A387" s="131">
        <v>19809</v>
      </c>
      <c r="B387" s="132" t="s">
        <v>6</v>
      </c>
      <c r="C387" s="132" t="s">
        <v>509</v>
      </c>
      <c r="D387" s="133">
        <v>8000511671</v>
      </c>
      <c r="E387" s="134">
        <f>VLOOKUP(A387,'[2]PAC Calidad matricula'!$A$8:$X$1112,22,FALSE)</f>
        <v>116304773</v>
      </c>
      <c r="F387" s="134"/>
    </row>
    <row r="388" spans="1:6" ht="12.75" customHeight="1">
      <c r="A388" s="131">
        <v>19821</v>
      </c>
      <c r="B388" s="132" t="s">
        <v>6</v>
      </c>
      <c r="C388" s="132" t="s">
        <v>510</v>
      </c>
      <c r="D388" s="133">
        <v>8915008874</v>
      </c>
      <c r="E388" s="134">
        <f>VLOOKUP(A388,'[2]PAC Calidad matricula'!$A$8:$X$1112,22,FALSE)</f>
        <v>80774877</v>
      </c>
      <c r="F388" s="134"/>
    </row>
    <row r="389" spans="1:6" ht="12.75" customHeight="1">
      <c r="A389" s="131">
        <v>19824</v>
      </c>
      <c r="B389" s="132" t="s">
        <v>6</v>
      </c>
      <c r="C389" s="132" t="s">
        <v>511</v>
      </c>
      <c r="D389" s="133">
        <v>8000318745</v>
      </c>
      <c r="E389" s="134">
        <f>VLOOKUP(A389,'[2]PAC Calidad matricula'!$A$8:$X$1112,22,FALSE)</f>
        <v>46758212</v>
      </c>
      <c r="F389" s="134"/>
    </row>
    <row r="390" spans="1:6" ht="12.75" customHeight="1">
      <c r="A390" s="131">
        <v>19845</v>
      </c>
      <c r="B390" s="132" t="s">
        <v>6</v>
      </c>
      <c r="C390" s="132" t="s">
        <v>512</v>
      </c>
      <c r="D390" s="133">
        <v>8170026754</v>
      </c>
      <c r="E390" s="134">
        <f>VLOOKUP(A390,'[2]PAC Calidad matricula'!$A$8:$X$1112,22,FALSE)</f>
        <v>28231325</v>
      </c>
      <c r="F390" s="134"/>
    </row>
    <row r="391" spans="1:6" ht="12.75" customHeight="1">
      <c r="A391" s="131">
        <v>20011</v>
      </c>
      <c r="B391" s="132" t="s">
        <v>7</v>
      </c>
      <c r="C391" s="132" t="s">
        <v>513</v>
      </c>
      <c r="D391" s="133">
        <v>8000965614</v>
      </c>
      <c r="E391" s="134">
        <f>VLOOKUP(A391,'[2]PAC Calidad matricula'!$A$8:$X$1112,22,FALSE)</f>
        <v>178544432</v>
      </c>
      <c r="F391" s="134"/>
    </row>
    <row r="392" spans="1:6" ht="12.75" customHeight="1">
      <c r="A392" s="131">
        <v>20013</v>
      </c>
      <c r="B392" s="132" t="s">
        <v>7</v>
      </c>
      <c r="C392" s="132" t="s">
        <v>514</v>
      </c>
      <c r="D392" s="133">
        <v>8000965581</v>
      </c>
      <c r="E392" s="134">
        <f>VLOOKUP(A392,'[2]PAC Calidad matricula'!$A$8:$X$1112,22,FALSE)</f>
        <v>153528339</v>
      </c>
      <c r="F392" s="134"/>
    </row>
    <row r="393" spans="1:6" ht="12.75" customHeight="1">
      <c r="A393" s="131">
        <v>20032</v>
      </c>
      <c r="B393" s="132" t="s">
        <v>7</v>
      </c>
      <c r="C393" s="132" t="s">
        <v>515</v>
      </c>
      <c r="D393" s="133">
        <v>8923015411</v>
      </c>
      <c r="E393" s="134">
        <f>VLOOKUP(A393,'[2]PAC Calidad matricula'!$A$8:$X$1112,22,FALSE)</f>
        <v>66082588</v>
      </c>
      <c r="F393" s="134"/>
    </row>
    <row r="394" spans="1:6" ht="12.75" customHeight="1">
      <c r="A394" s="131">
        <v>20045</v>
      </c>
      <c r="B394" s="132" t="s">
        <v>7</v>
      </c>
      <c r="C394" s="132" t="s">
        <v>516</v>
      </c>
      <c r="D394" s="133">
        <v>8000965764</v>
      </c>
      <c r="E394" s="134">
        <f>VLOOKUP(A394,'[2]PAC Calidad matricula'!$A$8:$X$1112,22,FALSE)</f>
        <v>53640759</v>
      </c>
      <c r="F394" s="134"/>
    </row>
    <row r="395" spans="1:6" ht="12.75" customHeight="1">
      <c r="A395" s="131">
        <v>20060</v>
      </c>
      <c r="B395" s="132" t="s">
        <v>7</v>
      </c>
      <c r="C395" s="132" t="s">
        <v>517</v>
      </c>
      <c r="D395" s="133">
        <v>8923011308</v>
      </c>
      <c r="E395" s="134">
        <f>VLOOKUP(A395,'[2]PAC Calidad matricula'!$A$8:$X$1112,22,FALSE)</f>
        <v>98120899</v>
      </c>
      <c r="F395" s="134"/>
    </row>
    <row r="396" spans="1:6" ht="12.75" customHeight="1">
      <c r="A396" s="131">
        <v>20175</v>
      </c>
      <c r="B396" s="132" t="s">
        <v>7</v>
      </c>
      <c r="C396" s="132" t="s">
        <v>518</v>
      </c>
      <c r="D396" s="133">
        <v>8923008151</v>
      </c>
      <c r="E396" s="134">
        <f>VLOOKUP(A396,'[2]PAC Calidad matricula'!$A$8:$X$1112,22,FALSE)</f>
        <v>105568461</v>
      </c>
      <c r="F396" s="134"/>
    </row>
    <row r="397" spans="1:6" ht="12.75" customHeight="1">
      <c r="A397" s="131">
        <v>20178</v>
      </c>
      <c r="B397" s="132" t="s">
        <v>7</v>
      </c>
      <c r="C397" s="132" t="s">
        <v>519</v>
      </c>
      <c r="D397" s="133">
        <v>8000965850</v>
      </c>
      <c r="E397" s="134">
        <f>VLOOKUP(A397,'[2]PAC Calidad matricula'!$A$8:$X$1112,22,FALSE)</f>
        <v>67944961</v>
      </c>
      <c r="F397" s="134"/>
    </row>
    <row r="398" spans="1:6" ht="12.75" customHeight="1">
      <c r="A398" s="131">
        <v>20228</v>
      </c>
      <c r="B398" s="132" t="s">
        <v>7</v>
      </c>
      <c r="C398" s="132" t="s">
        <v>520</v>
      </c>
      <c r="D398" s="133">
        <v>8000965804</v>
      </c>
      <c r="E398" s="134">
        <f>VLOOKUP(A398,'[2]PAC Calidad matricula'!$A$8:$X$1112,22,FALSE)</f>
        <v>89129968</v>
      </c>
      <c r="F398" s="134"/>
    </row>
    <row r="399" spans="1:6" ht="12.75" customHeight="1">
      <c r="A399" s="131">
        <v>20238</v>
      </c>
      <c r="B399" s="132" t="s">
        <v>7</v>
      </c>
      <c r="C399" s="132" t="s">
        <v>521</v>
      </c>
      <c r="D399" s="133">
        <v>8000965875</v>
      </c>
      <c r="E399" s="134">
        <f>VLOOKUP(A399,'[2]PAC Calidad matricula'!$A$8:$X$1112,22,FALSE)</f>
        <v>80088837</v>
      </c>
      <c r="F399" s="134"/>
    </row>
    <row r="400" spans="1:6" ht="12.75" customHeight="1">
      <c r="A400" s="131">
        <v>20250</v>
      </c>
      <c r="B400" s="132" t="s">
        <v>7</v>
      </c>
      <c r="C400" s="132" t="s">
        <v>522</v>
      </c>
      <c r="D400" s="133">
        <v>8000965922</v>
      </c>
      <c r="E400" s="134">
        <f>VLOOKUP(A400,'[2]PAC Calidad matricula'!$A$8:$X$1112,22,FALSE)</f>
        <v>108613195</v>
      </c>
      <c r="F400" s="134"/>
    </row>
    <row r="401" spans="1:6" ht="12.75" customHeight="1">
      <c r="A401" s="131">
        <v>20295</v>
      </c>
      <c r="B401" s="132" t="s">
        <v>7</v>
      </c>
      <c r="C401" s="132" t="s">
        <v>523</v>
      </c>
      <c r="D401" s="133">
        <v>8000965954</v>
      </c>
      <c r="E401" s="134">
        <f>VLOOKUP(A401,'[2]PAC Calidad matricula'!$A$8:$X$1112,22,FALSE)</f>
        <v>24948436</v>
      </c>
      <c r="F401" s="134"/>
    </row>
    <row r="402" spans="1:6" ht="12.75" customHeight="1">
      <c r="A402" s="131">
        <v>20310</v>
      </c>
      <c r="B402" s="132" t="s">
        <v>7</v>
      </c>
      <c r="C402" s="132" t="s">
        <v>524</v>
      </c>
      <c r="D402" s="133">
        <v>8000965979</v>
      </c>
      <c r="E402" s="134">
        <f>VLOOKUP(A402,'[2]PAC Calidad matricula'!$A$8:$X$1112,22,FALSE)</f>
        <v>10037141</v>
      </c>
      <c r="F402" s="134"/>
    </row>
    <row r="403" spans="1:6" ht="12.75" customHeight="1">
      <c r="A403" s="131">
        <v>20383</v>
      </c>
      <c r="B403" s="132" t="s">
        <v>7</v>
      </c>
      <c r="C403" s="132" t="s">
        <v>525</v>
      </c>
      <c r="D403" s="133">
        <v>8000965993</v>
      </c>
      <c r="E403" s="134">
        <f>VLOOKUP(A403,'[2]PAC Calidad matricula'!$A$8:$X$1112,22,FALSE)</f>
        <v>38049309</v>
      </c>
      <c r="F403" s="134"/>
    </row>
    <row r="404" spans="1:6" ht="12.75" customHeight="1">
      <c r="A404" s="131">
        <v>20400</v>
      </c>
      <c r="B404" s="132" t="s">
        <v>7</v>
      </c>
      <c r="C404" s="132" t="s">
        <v>526</v>
      </c>
      <c r="D404" s="133">
        <v>8001086838</v>
      </c>
      <c r="E404" s="134">
        <f>VLOOKUP(A404,'[2]PAC Calidad matricula'!$A$8:$X$1112,22,FALSE)</f>
        <v>100598059</v>
      </c>
      <c r="F404" s="134"/>
    </row>
    <row r="405" spans="1:6" ht="12.75" customHeight="1">
      <c r="A405" s="131">
        <v>20443</v>
      </c>
      <c r="B405" s="132" t="s">
        <v>7</v>
      </c>
      <c r="C405" s="132" t="s">
        <v>527</v>
      </c>
      <c r="D405" s="133">
        <v>8923017615</v>
      </c>
      <c r="E405" s="134">
        <f>VLOOKUP(A405,'[2]PAC Calidad matricula'!$A$8:$X$1112,22,FALSE)</f>
        <v>29585091</v>
      </c>
      <c r="F405" s="134"/>
    </row>
    <row r="406" spans="1:6" ht="12.75" customHeight="1">
      <c r="A406" s="131">
        <v>20517</v>
      </c>
      <c r="B406" s="132" t="s">
        <v>7</v>
      </c>
      <c r="C406" s="132" t="s">
        <v>528</v>
      </c>
      <c r="D406" s="133">
        <v>8000966107</v>
      </c>
      <c r="E406" s="134">
        <f>VLOOKUP(A406,'[2]PAC Calidad matricula'!$A$8:$X$1112,22,FALSE)</f>
        <v>38822385</v>
      </c>
      <c r="F406" s="134"/>
    </row>
    <row r="407" spans="1:6" ht="12.75" customHeight="1">
      <c r="A407" s="131">
        <v>20550</v>
      </c>
      <c r="B407" s="132" t="s">
        <v>7</v>
      </c>
      <c r="C407" s="132" t="s">
        <v>529</v>
      </c>
      <c r="D407" s="133">
        <v>8000966139</v>
      </c>
      <c r="E407" s="134">
        <f>VLOOKUP(A407,'[2]PAC Calidad matricula'!$A$8:$X$1112,22,FALSE)</f>
        <v>51847761</v>
      </c>
      <c r="F407" s="134"/>
    </row>
    <row r="408" spans="1:6" ht="12.75" customHeight="1">
      <c r="A408" s="131">
        <v>20570</v>
      </c>
      <c r="B408" s="132" t="s">
        <v>7</v>
      </c>
      <c r="C408" s="132" t="s">
        <v>530</v>
      </c>
      <c r="D408" s="133">
        <v>8240016241</v>
      </c>
      <c r="E408" s="134">
        <f>VLOOKUP(A408,'[2]PAC Calidad matricula'!$A$8:$X$1112,22,FALSE)</f>
        <v>77594675</v>
      </c>
      <c r="F408" s="134"/>
    </row>
    <row r="409" spans="1:6" ht="12.75" customHeight="1">
      <c r="A409" s="131">
        <v>20614</v>
      </c>
      <c r="B409" s="132" t="s">
        <v>7</v>
      </c>
      <c r="C409" s="132" t="s">
        <v>531</v>
      </c>
      <c r="D409" s="133">
        <v>8923001231</v>
      </c>
      <c r="E409" s="134">
        <f>VLOOKUP(A409,'[2]PAC Calidad matricula'!$A$8:$X$1112,22,FALSE)</f>
        <v>35408408</v>
      </c>
      <c r="F409" s="134"/>
    </row>
    <row r="410" spans="1:6" ht="12.75" customHeight="1">
      <c r="A410" s="131">
        <v>20621</v>
      </c>
      <c r="B410" s="132" t="s">
        <v>7</v>
      </c>
      <c r="C410" s="132" t="s">
        <v>532</v>
      </c>
      <c r="D410" s="133">
        <v>8000966051</v>
      </c>
      <c r="E410" s="134">
        <f>VLOOKUP(A410,'[2]PAC Calidad matricula'!$A$8:$X$1112,22,FALSE)</f>
        <v>50092089</v>
      </c>
      <c r="F410" s="134"/>
    </row>
    <row r="411" spans="1:6" ht="12.75" customHeight="1">
      <c r="A411" s="131">
        <v>20710</v>
      </c>
      <c r="B411" s="132" t="s">
        <v>7</v>
      </c>
      <c r="C411" s="132" t="s">
        <v>533</v>
      </c>
      <c r="D411" s="133">
        <v>8000966192</v>
      </c>
      <c r="E411" s="134">
        <f>VLOOKUP(A411,'[2]PAC Calidad matricula'!$A$8:$X$1112,22,FALSE)</f>
        <v>40610922</v>
      </c>
      <c r="F411" s="134"/>
    </row>
    <row r="412" spans="1:6" ht="12.75" customHeight="1">
      <c r="A412" s="131">
        <v>20750</v>
      </c>
      <c r="B412" s="132" t="s">
        <v>7</v>
      </c>
      <c r="C412" s="132" t="s">
        <v>534</v>
      </c>
      <c r="D412" s="133">
        <v>8000966232</v>
      </c>
      <c r="E412" s="134">
        <f>VLOOKUP(A412,'[2]PAC Calidad matricula'!$A$8:$X$1112,22,FALSE)</f>
        <v>37429820</v>
      </c>
      <c r="F412" s="134"/>
    </row>
    <row r="413" spans="1:6" ht="12.75" customHeight="1">
      <c r="A413" s="131">
        <v>20770</v>
      </c>
      <c r="B413" s="132" t="s">
        <v>7</v>
      </c>
      <c r="C413" s="132" t="s">
        <v>535</v>
      </c>
      <c r="D413" s="133">
        <v>8923010933</v>
      </c>
      <c r="E413" s="134">
        <f>VLOOKUP(A413,'[2]PAC Calidad matricula'!$A$8:$X$1112,22,FALSE)</f>
        <v>45669939</v>
      </c>
      <c r="F413" s="134"/>
    </row>
    <row r="414" spans="1:6" ht="12.75" customHeight="1">
      <c r="A414" s="131">
        <v>20787</v>
      </c>
      <c r="B414" s="132" t="s">
        <v>7</v>
      </c>
      <c r="C414" s="132" t="s">
        <v>536</v>
      </c>
      <c r="D414" s="133">
        <v>8000966264</v>
      </c>
      <c r="E414" s="134">
        <f>VLOOKUP(A414,'[2]PAC Calidad matricula'!$A$8:$X$1112,22,FALSE)</f>
        <v>51050987</v>
      </c>
      <c r="F414" s="134"/>
    </row>
    <row r="415" spans="1:6" ht="12.75" customHeight="1">
      <c r="A415" s="131">
        <v>23068</v>
      </c>
      <c r="B415" s="132" t="s">
        <v>95</v>
      </c>
      <c r="C415" s="132" t="s">
        <v>537</v>
      </c>
      <c r="D415" s="133">
        <v>8000967373</v>
      </c>
      <c r="E415" s="134">
        <f>VLOOKUP(A415,'[2]PAC Calidad matricula'!$A$8:$X$1112,22,FALSE)</f>
        <v>150777264</v>
      </c>
      <c r="F415" s="134"/>
    </row>
    <row r="416" spans="1:6" ht="12.75" customHeight="1">
      <c r="A416" s="131">
        <v>23079</v>
      </c>
      <c r="B416" s="132" t="s">
        <v>95</v>
      </c>
      <c r="C416" s="132" t="s">
        <v>325</v>
      </c>
      <c r="D416" s="133">
        <v>8000967398</v>
      </c>
      <c r="E416" s="134">
        <f>VLOOKUP(A416,'[2]PAC Calidad matricula'!$A$8:$X$1112,22,FALSE)</f>
        <v>57668347</v>
      </c>
      <c r="F416" s="134"/>
    </row>
    <row r="417" spans="1:6" ht="12.75" customHeight="1">
      <c r="A417" s="131">
        <v>23090</v>
      </c>
      <c r="B417" s="132" t="s">
        <v>95</v>
      </c>
      <c r="C417" s="132" t="s">
        <v>538</v>
      </c>
      <c r="D417" s="133">
        <v>8000967406</v>
      </c>
      <c r="E417" s="134">
        <f>VLOOKUP(A417,'[2]PAC Calidad matricula'!$A$8:$X$1112,22,FALSE)</f>
        <v>71457263</v>
      </c>
      <c r="F417" s="134"/>
    </row>
    <row r="418" spans="1:6" ht="12.75" customHeight="1">
      <c r="A418" s="131">
        <v>23162</v>
      </c>
      <c r="B418" s="132" t="s">
        <v>95</v>
      </c>
      <c r="C418" s="132" t="s">
        <v>539</v>
      </c>
      <c r="D418" s="133">
        <v>8000967445</v>
      </c>
      <c r="E418" s="134">
        <f>VLOOKUP(A418,'[2]PAC Calidad matricula'!$A$8:$X$1112,22,FALSE)</f>
        <v>185718437</v>
      </c>
      <c r="F418" s="134"/>
    </row>
    <row r="419" spans="1:6" ht="12.75" customHeight="1">
      <c r="A419" s="131">
        <v>23168</v>
      </c>
      <c r="B419" s="132" t="s">
        <v>95</v>
      </c>
      <c r="C419" s="132" t="s">
        <v>540</v>
      </c>
      <c r="D419" s="133">
        <v>8000967501</v>
      </c>
      <c r="E419" s="134">
        <f>VLOOKUP(A419,'[2]PAC Calidad matricula'!$A$8:$X$1112,22,FALSE)</f>
        <v>38468179</v>
      </c>
      <c r="F419" s="134"/>
    </row>
    <row r="420" spans="1:6" ht="12.75" customHeight="1">
      <c r="A420" s="131">
        <v>23182</v>
      </c>
      <c r="B420" s="132" t="s">
        <v>95</v>
      </c>
      <c r="C420" s="132" t="s">
        <v>541</v>
      </c>
      <c r="D420" s="133">
        <v>8000967531</v>
      </c>
      <c r="E420" s="134">
        <f>VLOOKUP(A420,'[2]PAC Calidad matricula'!$A$8:$X$1112,22,FALSE)</f>
        <v>103989704</v>
      </c>
      <c r="F420" s="134"/>
    </row>
    <row r="421" spans="1:6" ht="12.75" customHeight="1">
      <c r="A421" s="131">
        <v>23189</v>
      </c>
      <c r="B421" s="132" t="s">
        <v>95</v>
      </c>
      <c r="C421" s="132" t="s">
        <v>542</v>
      </c>
      <c r="D421" s="133">
        <v>8000967461</v>
      </c>
      <c r="E421" s="134">
        <f>VLOOKUP(A421,'[2]PAC Calidad matricula'!$A$8:$X$1112,22,FALSE)</f>
        <v>156382981</v>
      </c>
      <c r="F421" s="134"/>
    </row>
    <row r="422" spans="1:6" ht="12.75" customHeight="1">
      <c r="A422" s="131">
        <v>23300</v>
      </c>
      <c r="B422" s="132" t="s">
        <v>95</v>
      </c>
      <c r="C422" s="132" t="s">
        <v>543</v>
      </c>
      <c r="D422" s="133">
        <v>8120016751</v>
      </c>
      <c r="E422" s="134">
        <f>VLOOKUP(A422,'[2]PAC Calidad matricula'!$A$8:$X$1112,22,FALSE)</f>
        <v>41188547</v>
      </c>
      <c r="F422" s="134"/>
    </row>
    <row r="423" spans="1:6" ht="12.75" customHeight="1">
      <c r="A423" s="131">
        <v>23350</v>
      </c>
      <c r="B423" s="132" t="s">
        <v>95</v>
      </c>
      <c r="C423" s="132" t="s">
        <v>544</v>
      </c>
      <c r="D423" s="133">
        <v>8120016816</v>
      </c>
      <c r="E423" s="134">
        <f>VLOOKUP(A423,'[2]PAC Calidad matricula'!$A$8:$X$1112,22,FALSE)</f>
        <v>30992185</v>
      </c>
      <c r="F423" s="134"/>
    </row>
    <row r="424" spans="1:6" ht="12.75" customHeight="1">
      <c r="A424" s="131">
        <v>23419</v>
      </c>
      <c r="B424" s="132" t="s">
        <v>95</v>
      </c>
      <c r="C424" s="132" t="s">
        <v>545</v>
      </c>
      <c r="D424" s="133">
        <v>8000967610</v>
      </c>
      <c r="E424" s="134">
        <f>VLOOKUP(A424,'[2]PAC Calidad matricula'!$A$8:$X$1112,22,FALSE)</f>
        <v>61750512</v>
      </c>
      <c r="F424" s="134"/>
    </row>
    <row r="425" spans="1:6" ht="12.75" customHeight="1">
      <c r="A425" s="131">
        <v>23464</v>
      </c>
      <c r="B425" s="132" t="s">
        <v>95</v>
      </c>
      <c r="C425" s="132" t="s">
        <v>546</v>
      </c>
      <c r="D425" s="133">
        <v>8000967628</v>
      </c>
      <c r="E425" s="134">
        <f>VLOOKUP(A425,'[2]PAC Calidad matricula'!$A$8:$X$1112,22,FALSE)</f>
        <v>42598308</v>
      </c>
      <c r="F425" s="134"/>
    </row>
    <row r="426" spans="1:6" ht="12.75" customHeight="1">
      <c r="A426" s="131">
        <v>23466</v>
      </c>
      <c r="B426" s="132" t="s">
        <v>95</v>
      </c>
      <c r="C426" s="132" t="s">
        <v>547</v>
      </c>
      <c r="D426" s="133">
        <v>8000967635</v>
      </c>
      <c r="E426" s="134">
        <f>VLOOKUP(A426,'[2]PAC Calidad matricula'!$A$8:$X$1112,22,FALSE)</f>
        <v>181279067</v>
      </c>
      <c r="F426" s="134"/>
    </row>
    <row r="427" spans="1:6" ht="12.75" customHeight="1">
      <c r="A427" s="131">
        <v>23500</v>
      </c>
      <c r="B427" s="132" t="s">
        <v>95</v>
      </c>
      <c r="C427" s="132" t="s">
        <v>548</v>
      </c>
      <c r="D427" s="133">
        <v>8000654749</v>
      </c>
      <c r="E427" s="134">
        <f>VLOOKUP(A427,'[2]PAC Calidad matricula'!$A$8:$X$1112,22,FALSE)</f>
        <v>91040699</v>
      </c>
      <c r="F427" s="134"/>
    </row>
    <row r="428" spans="1:6" ht="12.75" customHeight="1">
      <c r="A428" s="131">
        <v>23555</v>
      </c>
      <c r="B428" s="132" t="s">
        <v>95</v>
      </c>
      <c r="C428" s="132" t="s">
        <v>549</v>
      </c>
      <c r="D428" s="133">
        <v>8000967651</v>
      </c>
      <c r="E428" s="134">
        <f>VLOOKUP(A428,'[2]PAC Calidad matricula'!$A$8:$X$1112,22,FALSE)</f>
        <v>163874437</v>
      </c>
      <c r="F428" s="134"/>
    </row>
    <row r="429" spans="1:6" ht="12.75" customHeight="1">
      <c r="A429" s="131">
        <v>23570</v>
      </c>
      <c r="B429" s="132" t="s">
        <v>95</v>
      </c>
      <c r="C429" s="132" t="s">
        <v>550</v>
      </c>
      <c r="D429" s="133">
        <v>8000967667</v>
      </c>
      <c r="E429" s="134">
        <f>VLOOKUP(A429,'[2]PAC Calidad matricula'!$A$8:$X$1112,22,FALSE)</f>
        <v>99699229</v>
      </c>
      <c r="F429" s="134"/>
    </row>
    <row r="430" spans="1:6" ht="12.75" customHeight="1">
      <c r="A430" s="131">
        <v>23574</v>
      </c>
      <c r="B430" s="132" t="s">
        <v>95</v>
      </c>
      <c r="C430" s="132" t="s">
        <v>551</v>
      </c>
      <c r="D430" s="133">
        <v>8000967707</v>
      </c>
      <c r="E430" s="134">
        <f>VLOOKUP(A430,'[2]PAC Calidad matricula'!$A$8:$X$1112,22,FALSE)</f>
        <v>87883285</v>
      </c>
      <c r="F430" s="134"/>
    </row>
    <row r="431" spans="1:6" ht="12.75" customHeight="1">
      <c r="A431" s="131">
        <v>23580</v>
      </c>
      <c r="B431" s="132" t="s">
        <v>95</v>
      </c>
      <c r="C431" s="132" t="s">
        <v>552</v>
      </c>
      <c r="D431" s="133">
        <v>8000967721</v>
      </c>
      <c r="E431" s="134">
        <f>VLOOKUP(A431,'[2]PAC Calidad matricula'!$A$8:$X$1112,22,FALSE)</f>
        <v>107279675</v>
      </c>
      <c r="F431" s="134"/>
    </row>
    <row r="432" spans="1:6" ht="12.75" customHeight="1">
      <c r="A432" s="131">
        <v>23586</v>
      </c>
      <c r="B432" s="132" t="s">
        <v>95</v>
      </c>
      <c r="C432" s="132" t="s">
        <v>553</v>
      </c>
      <c r="D432" s="133">
        <v>8000791627</v>
      </c>
      <c r="E432" s="134">
        <f>VLOOKUP(A432,'[2]PAC Calidad matricula'!$A$8:$X$1112,22,FALSE)</f>
        <v>45021632</v>
      </c>
      <c r="F432" s="134"/>
    </row>
    <row r="433" spans="1:6" s="135" customFormat="1" ht="12.75" customHeight="1">
      <c r="A433" s="131">
        <v>23670</v>
      </c>
      <c r="B433" s="132" t="s">
        <v>95</v>
      </c>
      <c r="C433" s="132" t="s">
        <v>554</v>
      </c>
      <c r="D433" s="133">
        <v>8000752319</v>
      </c>
      <c r="E433" s="134">
        <f>VLOOKUP(A433,'[2]PAC Calidad matricula'!$A$8:$X$1112,22,FALSE)</f>
        <v>166863691</v>
      </c>
      <c r="F433" s="134"/>
    </row>
    <row r="434" spans="1:6" ht="12.75" customHeight="1">
      <c r="A434" s="131">
        <v>23672</v>
      </c>
      <c r="B434" s="132" t="s">
        <v>95</v>
      </c>
      <c r="C434" s="132" t="s">
        <v>555</v>
      </c>
      <c r="D434" s="133">
        <v>8000967818</v>
      </c>
      <c r="E434" s="134">
        <f>VLOOKUP(A434,'[2]PAC Calidad matricula'!$A$8:$X$1112,22,FALSE)</f>
        <v>98704584</v>
      </c>
      <c r="F434" s="134"/>
    </row>
    <row r="435" spans="1:6" ht="12.75" customHeight="1">
      <c r="A435" s="131">
        <v>23675</v>
      </c>
      <c r="B435" s="132" t="s">
        <v>95</v>
      </c>
      <c r="C435" s="132" t="s">
        <v>556</v>
      </c>
      <c r="D435" s="133">
        <v>8000968049</v>
      </c>
      <c r="E435" s="134">
        <f>VLOOKUP(A435,'[2]PAC Calidad matricula'!$A$8:$X$1112,22,FALSE)</f>
        <v>101247861</v>
      </c>
      <c r="F435" s="134"/>
    </row>
    <row r="436" spans="1:6" ht="12.75" customHeight="1">
      <c r="A436" s="131">
        <v>23678</v>
      </c>
      <c r="B436" s="132" t="s">
        <v>95</v>
      </c>
      <c r="C436" s="132" t="s">
        <v>220</v>
      </c>
      <c r="D436" s="133">
        <v>8000755377</v>
      </c>
      <c r="E436" s="134">
        <f>VLOOKUP(A436,'[2]PAC Calidad matricula'!$A$8:$X$1112,22,FALSE)</f>
        <v>63997460</v>
      </c>
      <c r="F436" s="134"/>
    </row>
    <row r="437" spans="1:6" s="135" customFormat="1" ht="12.75" customHeight="1">
      <c r="A437" s="131">
        <v>23682</v>
      </c>
      <c r="B437" s="132" t="s">
        <v>95</v>
      </c>
      <c r="C437" s="132" t="s">
        <v>557</v>
      </c>
      <c r="D437" s="133">
        <v>9002200618</v>
      </c>
      <c r="E437" s="134">
        <f>VLOOKUP(A437,'[2]PAC Calidad matricula'!$A$8:$X$1112,22,FALSE)</f>
        <v>44929841</v>
      </c>
      <c r="F437" s="134"/>
    </row>
    <row r="438" spans="1:6" ht="12.75" customHeight="1">
      <c r="A438" s="131">
        <v>23686</v>
      </c>
      <c r="B438" s="132" t="s">
        <v>95</v>
      </c>
      <c r="C438" s="132" t="s">
        <v>558</v>
      </c>
      <c r="D438" s="133">
        <v>8000968056</v>
      </c>
      <c r="E438" s="134">
        <f>VLOOKUP(A438,'[2]PAC Calidad matricula'!$A$8:$X$1112,22,FALSE)</f>
        <v>111603141</v>
      </c>
      <c r="F438" s="134"/>
    </row>
    <row r="439" spans="1:6" s="135" customFormat="1" ht="12.75" customHeight="1">
      <c r="A439" s="131">
        <v>23807</v>
      </c>
      <c r="B439" s="132" t="s">
        <v>95</v>
      </c>
      <c r="C439" s="132" t="s">
        <v>559</v>
      </c>
      <c r="D439" s="133">
        <v>8000968070</v>
      </c>
      <c r="E439" s="134">
        <f>VLOOKUP(A439,'[2]PAC Calidad matricula'!$A$8:$X$1112,22,FALSE)</f>
        <v>359265248</v>
      </c>
      <c r="F439" s="134"/>
    </row>
    <row r="440" spans="1:6" ht="12.75" customHeight="1">
      <c r="A440" s="131">
        <v>23815</v>
      </c>
      <c r="B440" s="132" t="s">
        <v>95</v>
      </c>
      <c r="C440" s="132" t="s">
        <v>560</v>
      </c>
      <c r="D440" s="133">
        <v>9002201472</v>
      </c>
      <c r="E440" s="134">
        <f>VLOOKUP(A440,'[2]PAC Calidad matricula'!$A$8:$X$1112,22,FALSE)</f>
        <v>180908235</v>
      </c>
      <c r="F440" s="134"/>
    </row>
    <row r="441" spans="1:6" ht="12.75" customHeight="1">
      <c r="A441" s="131">
        <v>23855</v>
      </c>
      <c r="B441" s="132" t="s">
        <v>95</v>
      </c>
      <c r="C441" s="132" t="s">
        <v>561</v>
      </c>
      <c r="D441" s="133">
        <v>8000968088</v>
      </c>
      <c r="E441" s="134">
        <f>VLOOKUP(A441,'[2]PAC Calidad matricula'!$A$8:$X$1112,22,FALSE)</f>
        <v>140774019</v>
      </c>
      <c r="F441" s="134"/>
    </row>
    <row r="442" spans="1:6" ht="12.75" customHeight="1">
      <c r="A442" s="131">
        <v>25001</v>
      </c>
      <c r="B442" s="132" t="s">
        <v>8</v>
      </c>
      <c r="C442" s="132" t="s">
        <v>562</v>
      </c>
      <c r="D442" s="133">
        <v>8906801494</v>
      </c>
      <c r="E442" s="134">
        <f>VLOOKUP(A442,'[2]PAC Calidad matricula'!$A$8:$X$1112,22,FALSE)</f>
        <v>12935043</v>
      </c>
      <c r="F442" s="134"/>
    </row>
    <row r="443" spans="1:6" ht="12.75" customHeight="1">
      <c r="A443" s="131">
        <v>25019</v>
      </c>
      <c r="B443" s="132" t="s">
        <v>8</v>
      </c>
      <c r="C443" s="132" t="s">
        <v>563</v>
      </c>
      <c r="D443" s="133">
        <v>8999994500</v>
      </c>
      <c r="E443" s="134">
        <f>VLOOKUP(A443,'[2]PAC Calidad matricula'!$A$8:$X$1112,22,FALSE)</f>
        <v>8316113</v>
      </c>
      <c r="F443" s="134"/>
    </row>
    <row r="444" spans="1:6" ht="12.75" customHeight="1">
      <c r="A444" s="131">
        <v>25035</v>
      </c>
      <c r="B444" s="132" t="s">
        <v>8</v>
      </c>
      <c r="C444" s="132" t="s">
        <v>564</v>
      </c>
      <c r="D444" s="133">
        <v>8906800971</v>
      </c>
      <c r="E444" s="134">
        <f>VLOOKUP(A444,'[2]PAC Calidad matricula'!$A$8:$X$1112,22,FALSE)</f>
        <v>18774915</v>
      </c>
      <c r="F444" s="134"/>
    </row>
    <row r="445" spans="1:6" ht="12.75" customHeight="1">
      <c r="A445" s="131">
        <v>25040</v>
      </c>
      <c r="B445" s="132" t="s">
        <v>8</v>
      </c>
      <c r="C445" s="132" t="s">
        <v>565</v>
      </c>
      <c r="D445" s="133">
        <v>8999994263</v>
      </c>
      <c r="E445" s="134">
        <f>VLOOKUP(A445,'[2]PAC Calidad matricula'!$A$8:$X$1112,22,FALSE)</f>
        <v>19855867</v>
      </c>
      <c r="F445" s="134"/>
    </row>
    <row r="446" spans="1:6" ht="12.75" customHeight="1">
      <c r="A446" s="131">
        <v>25053</v>
      </c>
      <c r="B446" s="132" t="s">
        <v>8</v>
      </c>
      <c r="C446" s="132" t="s">
        <v>566</v>
      </c>
      <c r="D446" s="133">
        <v>8000933868</v>
      </c>
      <c r="E446" s="134">
        <f>VLOOKUP(A446,'[2]PAC Calidad matricula'!$A$8:$X$1112,22,FALSE)</f>
        <v>17420879</v>
      </c>
      <c r="F446" s="134"/>
    </row>
    <row r="447" spans="1:6" ht="12.75" customHeight="1">
      <c r="A447" s="131">
        <v>25086</v>
      </c>
      <c r="B447" s="132" t="s">
        <v>8</v>
      </c>
      <c r="C447" s="132" t="s">
        <v>567</v>
      </c>
      <c r="D447" s="133">
        <v>8000946240</v>
      </c>
      <c r="E447" s="134">
        <f>VLOOKUP(A447,'[2]PAC Calidad matricula'!$A$8:$X$1112,22,FALSE)</f>
        <v>3403127</v>
      </c>
      <c r="F447" s="134"/>
    </row>
    <row r="448" spans="1:6" ht="12.75" customHeight="1">
      <c r="A448" s="131">
        <v>25095</v>
      </c>
      <c r="B448" s="132" t="s">
        <v>8</v>
      </c>
      <c r="C448" s="132" t="s">
        <v>568</v>
      </c>
      <c r="D448" s="133">
        <v>8999997085</v>
      </c>
      <c r="E448" s="134">
        <f>VLOOKUP(A448,'[2]PAC Calidad matricula'!$A$8:$X$1112,22,FALSE)</f>
        <v>3581080</v>
      </c>
      <c r="F448" s="134"/>
    </row>
    <row r="449" spans="1:6" ht="12.75" customHeight="1">
      <c r="A449" s="131">
        <v>25099</v>
      </c>
      <c r="B449" s="132" t="s">
        <v>8</v>
      </c>
      <c r="C449" s="132" t="s">
        <v>569</v>
      </c>
      <c r="D449" s="133">
        <v>8000946226</v>
      </c>
      <c r="E449" s="134">
        <f>VLOOKUP(A449,'[2]PAC Calidad matricula'!$A$8:$X$1112,22,FALSE)</f>
        <v>13183526</v>
      </c>
      <c r="F449" s="134"/>
    </row>
    <row r="450" spans="1:6" ht="12.75" customHeight="1">
      <c r="A450" s="131">
        <v>25120</v>
      </c>
      <c r="B450" s="132" t="s">
        <v>8</v>
      </c>
      <c r="C450" s="132" t="s">
        <v>570</v>
      </c>
      <c r="D450" s="133">
        <v>8906801075</v>
      </c>
      <c r="E450" s="134">
        <f>VLOOKUP(A450,'[2]PAC Calidad matricula'!$A$8:$X$1112,22,FALSE)</f>
        <v>7953777</v>
      </c>
      <c r="F450" s="134"/>
    </row>
    <row r="451" spans="1:6" ht="12.75" customHeight="1">
      <c r="A451" s="131">
        <v>25123</v>
      </c>
      <c r="B451" s="132" t="s">
        <v>8</v>
      </c>
      <c r="C451" s="132" t="s">
        <v>571</v>
      </c>
      <c r="D451" s="133">
        <v>8000810919</v>
      </c>
      <c r="E451" s="134">
        <f>VLOOKUP(A451,'[2]PAC Calidad matricula'!$A$8:$X$1112,22,FALSE)</f>
        <v>9487567</v>
      </c>
      <c r="F451" s="134"/>
    </row>
    <row r="452" spans="1:6" ht="12.75" customHeight="1">
      <c r="A452" s="131">
        <v>25126</v>
      </c>
      <c r="B452" s="132" t="s">
        <v>8</v>
      </c>
      <c r="C452" s="132" t="s">
        <v>572</v>
      </c>
      <c r="D452" s="133">
        <v>8999994650</v>
      </c>
      <c r="E452" s="134">
        <f>VLOOKUP(A452,'[2]PAC Calidad matricula'!$A$8:$X$1112,22,FALSE)</f>
        <v>53134811</v>
      </c>
      <c r="F452" s="134"/>
    </row>
    <row r="453" spans="1:6" ht="12.75" customHeight="1">
      <c r="A453" s="131">
        <v>25148</v>
      </c>
      <c r="B453" s="132" t="s">
        <v>8</v>
      </c>
      <c r="C453" s="132" t="s">
        <v>573</v>
      </c>
      <c r="D453" s="133">
        <v>8999997100</v>
      </c>
      <c r="E453" s="134">
        <f>VLOOKUP(A453,'[2]PAC Calidad matricula'!$A$8:$X$1112,22,FALSE)</f>
        <v>26085687</v>
      </c>
      <c r="F453" s="134"/>
    </row>
    <row r="454" spans="1:6" ht="12.75" customHeight="1">
      <c r="A454" s="131">
        <v>25151</v>
      </c>
      <c r="B454" s="132" t="s">
        <v>8</v>
      </c>
      <c r="C454" s="132" t="s">
        <v>574</v>
      </c>
      <c r="D454" s="133">
        <v>8999994629</v>
      </c>
      <c r="E454" s="134">
        <f>VLOOKUP(A454,'[2]PAC Calidad matricula'!$A$8:$X$1112,22,FALSE)</f>
        <v>27057133</v>
      </c>
      <c r="F454" s="134"/>
    </row>
    <row r="455" spans="1:6" ht="12.75" customHeight="1">
      <c r="A455" s="131">
        <v>25154</v>
      </c>
      <c r="B455" s="132" t="s">
        <v>8</v>
      </c>
      <c r="C455" s="132" t="s">
        <v>575</v>
      </c>
      <c r="D455" s="133">
        <v>8999993677</v>
      </c>
      <c r="E455" s="134">
        <f>VLOOKUP(A455,'[2]PAC Calidad matricula'!$A$8:$X$1112,22,FALSE)</f>
        <v>11760330</v>
      </c>
      <c r="F455" s="134"/>
    </row>
    <row r="456" spans="1:6" ht="12.75" customHeight="1">
      <c r="A456" s="131">
        <v>25168</v>
      </c>
      <c r="B456" s="132" t="s">
        <v>8</v>
      </c>
      <c r="C456" s="132" t="s">
        <v>576</v>
      </c>
      <c r="D456" s="133">
        <v>8999994002</v>
      </c>
      <c r="E456" s="134">
        <f>VLOOKUP(A456,'[2]PAC Calidad matricula'!$A$8:$X$1112,22,FALSE)</f>
        <v>4752794</v>
      </c>
      <c r="F456" s="134"/>
    </row>
    <row r="457" spans="1:6" ht="12.75" customHeight="1">
      <c r="A457" s="131">
        <v>25178</v>
      </c>
      <c r="B457" s="132" t="s">
        <v>8</v>
      </c>
      <c r="C457" s="132" t="s">
        <v>577</v>
      </c>
      <c r="D457" s="133">
        <v>8999994675</v>
      </c>
      <c r="E457" s="134">
        <f>VLOOKUP(A457,'[2]PAC Calidad matricula'!$A$8:$X$1112,22,FALSE)</f>
        <v>14280160</v>
      </c>
      <c r="F457" s="134"/>
    </row>
    <row r="458" spans="1:6" ht="12.75" customHeight="1">
      <c r="A458" s="131">
        <v>25181</v>
      </c>
      <c r="B458" s="132" t="s">
        <v>8</v>
      </c>
      <c r="C458" s="132" t="s">
        <v>578</v>
      </c>
      <c r="D458" s="133">
        <v>8999994145</v>
      </c>
      <c r="E458" s="134">
        <f>VLOOKUP(A458,'[2]PAC Calidad matricula'!$A$8:$X$1112,22,FALSE)</f>
        <v>17099032</v>
      </c>
      <c r="F458" s="134"/>
    </row>
    <row r="459" spans="1:6" ht="12.75" customHeight="1">
      <c r="A459" s="131">
        <v>25183</v>
      </c>
      <c r="B459" s="132" t="s">
        <v>8</v>
      </c>
      <c r="C459" s="132" t="s">
        <v>579</v>
      </c>
      <c r="D459" s="133">
        <v>8999993573</v>
      </c>
      <c r="E459" s="134">
        <f>VLOOKUP(A459,'[2]PAC Calidad matricula'!$A$8:$X$1112,22,FALSE)</f>
        <v>36182757</v>
      </c>
      <c r="F459" s="134"/>
    </row>
    <row r="460" spans="1:6" ht="12.75" customHeight="1">
      <c r="A460" s="131">
        <v>25200</v>
      </c>
      <c r="B460" s="132" t="s">
        <v>8</v>
      </c>
      <c r="C460" s="132" t="s">
        <v>580</v>
      </c>
      <c r="D460" s="133">
        <v>8999994668</v>
      </c>
      <c r="E460" s="134">
        <f>VLOOKUP(A460,'[2]PAC Calidad matricula'!$A$8:$X$1112,22,FALSE)</f>
        <v>19009715</v>
      </c>
      <c r="F460" s="134"/>
    </row>
    <row r="461" spans="1:6" ht="12.75" customHeight="1">
      <c r="A461" s="131">
        <v>25214</v>
      </c>
      <c r="B461" s="132" t="s">
        <v>8</v>
      </c>
      <c r="C461" s="132" t="s">
        <v>581</v>
      </c>
      <c r="D461" s="133">
        <v>8999997053</v>
      </c>
      <c r="E461" s="134">
        <f>VLOOKUP(A461,'[2]PAC Calidad matricula'!$A$8:$X$1112,22,FALSE)</f>
        <v>18168560</v>
      </c>
      <c r="F461" s="134"/>
    </row>
    <row r="462" spans="1:6" ht="12.75" customHeight="1">
      <c r="A462" s="131">
        <v>25224</v>
      </c>
      <c r="B462" s="132" t="s">
        <v>8</v>
      </c>
      <c r="C462" s="132" t="s">
        <v>582</v>
      </c>
      <c r="D462" s="133">
        <v>8999994066</v>
      </c>
      <c r="E462" s="134">
        <f>VLOOKUP(A462,'[2]PAC Calidad matricula'!$A$8:$X$1112,22,FALSE)</f>
        <v>15467647</v>
      </c>
      <c r="F462" s="134"/>
    </row>
    <row r="463" spans="1:6" ht="12.75" customHeight="1">
      <c r="A463" s="131">
        <v>25245</v>
      </c>
      <c r="B463" s="132" t="s">
        <v>8</v>
      </c>
      <c r="C463" s="132" t="s">
        <v>583</v>
      </c>
      <c r="D463" s="133">
        <v>8906801620</v>
      </c>
      <c r="E463" s="134">
        <f>VLOOKUP(A463,'[2]PAC Calidad matricula'!$A$8:$X$1112,22,FALSE)</f>
        <v>30537572</v>
      </c>
      <c r="F463" s="134"/>
    </row>
    <row r="464" spans="1:6" ht="12.75" customHeight="1">
      <c r="A464" s="131">
        <v>25258</v>
      </c>
      <c r="B464" s="132" t="s">
        <v>8</v>
      </c>
      <c r="C464" s="132" t="s">
        <v>286</v>
      </c>
      <c r="D464" s="133">
        <v>8999994604</v>
      </c>
      <c r="E464" s="134">
        <f>VLOOKUP(A464,'[2]PAC Calidad matricula'!$A$8:$X$1112,22,FALSE)</f>
        <v>7594832</v>
      </c>
      <c r="F464" s="134"/>
    </row>
    <row r="465" spans="1:6" ht="12.75" customHeight="1">
      <c r="A465" s="131">
        <v>25260</v>
      </c>
      <c r="B465" s="132" t="s">
        <v>8</v>
      </c>
      <c r="C465" s="132" t="s">
        <v>584</v>
      </c>
      <c r="D465" s="133">
        <v>8320023184</v>
      </c>
      <c r="E465" s="134">
        <f>VLOOKUP(A465,'[2]PAC Calidad matricula'!$A$8:$X$1112,22,FALSE)</f>
        <v>20031296</v>
      </c>
      <c r="F465" s="134"/>
    </row>
    <row r="466" spans="1:6" ht="12.75" customHeight="1">
      <c r="A466" s="131">
        <v>25279</v>
      </c>
      <c r="B466" s="132" t="s">
        <v>8</v>
      </c>
      <c r="C466" s="132" t="s">
        <v>585</v>
      </c>
      <c r="D466" s="133">
        <v>8999993645</v>
      </c>
      <c r="E466" s="134">
        <f>VLOOKUP(A466,'[2]PAC Calidad matricula'!$A$8:$X$1112,22,FALSE)</f>
        <v>16491159</v>
      </c>
      <c r="F466" s="134"/>
    </row>
    <row r="467" spans="1:6" ht="12.75" customHeight="1">
      <c r="A467" s="131">
        <v>25281</v>
      </c>
      <c r="B467" s="132" t="s">
        <v>8</v>
      </c>
      <c r="C467" s="132" t="s">
        <v>586</v>
      </c>
      <c r="D467" s="133">
        <v>8999994201</v>
      </c>
      <c r="E467" s="134">
        <f>VLOOKUP(A467,'[2]PAC Calidad matricula'!$A$8:$X$1112,22,FALSE)</f>
        <v>12019097</v>
      </c>
      <c r="F467" s="134"/>
    </row>
    <row r="468" spans="1:6" ht="12.75" customHeight="1">
      <c r="A468" s="131">
        <v>25286</v>
      </c>
      <c r="B468" s="132" t="s">
        <v>8</v>
      </c>
      <c r="C468" s="132" t="s">
        <v>587</v>
      </c>
      <c r="D468" s="133">
        <v>8999994335</v>
      </c>
      <c r="E468" s="134">
        <f>VLOOKUP(A468,'[2]PAC Calidad matricula'!$A$8:$X$1112,22,FALSE)</f>
        <v>59187600</v>
      </c>
      <c r="F468" s="134"/>
    </row>
    <row r="469" spans="1:6" ht="12.75" customHeight="1">
      <c r="A469" s="131">
        <v>25288</v>
      </c>
      <c r="B469" s="132" t="s">
        <v>8</v>
      </c>
      <c r="C469" s="132" t="s">
        <v>588</v>
      </c>
      <c r="D469" s="133">
        <v>8999993233</v>
      </c>
      <c r="E469" s="134">
        <f>VLOOKUP(A469,'[2]PAC Calidad matricula'!$A$8:$X$1112,22,FALSE)</f>
        <v>11954108</v>
      </c>
      <c r="F469" s="134"/>
    </row>
    <row r="470" spans="1:6" ht="12.75" customHeight="1">
      <c r="A470" s="131">
        <v>25293</v>
      </c>
      <c r="B470" s="132" t="s">
        <v>8</v>
      </c>
      <c r="C470" s="132" t="s">
        <v>589</v>
      </c>
      <c r="D470" s="133">
        <v>8000946717</v>
      </c>
      <c r="E470" s="134">
        <f>VLOOKUP(A470,'[2]PAC Calidad matricula'!$A$8:$X$1112,22,FALSE)</f>
        <v>7950095</v>
      </c>
      <c r="F470" s="134"/>
    </row>
    <row r="471" spans="1:6" ht="12.75" customHeight="1">
      <c r="A471" s="131">
        <v>25295</v>
      </c>
      <c r="B471" s="132" t="s">
        <v>8</v>
      </c>
      <c r="C471" s="132" t="s">
        <v>590</v>
      </c>
      <c r="D471" s="133">
        <v>8999994191</v>
      </c>
      <c r="E471" s="134">
        <f>VLOOKUP(A471,'[2]PAC Calidad matricula'!$A$8:$X$1112,22,FALSE)</f>
        <v>15053994</v>
      </c>
      <c r="F471" s="134"/>
    </row>
    <row r="472" spans="1:6" ht="12.75" customHeight="1">
      <c r="A472" s="131">
        <v>25297</v>
      </c>
      <c r="B472" s="132" t="s">
        <v>8</v>
      </c>
      <c r="C472" s="132" t="s">
        <v>591</v>
      </c>
      <c r="D472" s="133">
        <v>8999993312</v>
      </c>
      <c r="E472" s="134">
        <f>VLOOKUP(A472,'[2]PAC Calidad matricula'!$A$8:$X$1112,22,FALSE)</f>
        <v>15101690</v>
      </c>
      <c r="F472" s="134"/>
    </row>
    <row r="473" spans="1:6" ht="12.75" customHeight="1">
      <c r="A473" s="131">
        <v>25299</v>
      </c>
      <c r="B473" s="132" t="s">
        <v>8</v>
      </c>
      <c r="C473" s="132" t="s">
        <v>592</v>
      </c>
      <c r="D473" s="133">
        <v>8000946842</v>
      </c>
      <c r="E473" s="134">
        <f>VLOOKUP(A473,'[2]PAC Calidad matricula'!$A$8:$X$1112,22,FALSE)</f>
        <v>4214761</v>
      </c>
      <c r="F473" s="134"/>
    </row>
    <row r="474" spans="1:6" ht="12.75" customHeight="1">
      <c r="A474" s="131">
        <v>25312</v>
      </c>
      <c r="B474" s="132" t="s">
        <v>8</v>
      </c>
      <c r="C474" s="132" t="s">
        <v>186</v>
      </c>
      <c r="D474" s="133">
        <v>8320009921</v>
      </c>
      <c r="E474" s="134">
        <f>VLOOKUP(A474,'[2]PAC Calidad matricula'!$A$8:$X$1112,22,FALSE)</f>
        <v>9579870</v>
      </c>
      <c r="F474" s="134"/>
    </row>
    <row r="475" spans="1:6" ht="12.75" customHeight="1">
      <c r="A475" s="131">
        <v>25317</v>
      </c>
      <c r="B475" s="132" t="s">
        <v>8</v>
      </c>
      <c r="C475" s="132" t="s">
        <v>593</v>
      </c>
      <c r="D475" s="133">
        <v>8999993620</v>
      </c>
      <c r="E475" s="134">
        <f>VLOOKUP(A475,'[2]PAC Calidad matricula'!$A$8:$X$1112,22,FALSE)</f>
        <v>24333457</v>
      </c>
      <c r="F475" s="134"/>
    </row>
    <row r="476" spans="1:6" ht="12.75" customHeight="1">
      <c r="A476" s="131">
        <v>25320</v>
      </c>
      <c r="B476" s="132" t="s">
        <v>8</v>
      </c>
      <c r="C476" s="132" t="s">
        <v>594</v>
      </c>
      <c r="D476" s="133">
        <v>8999997014</v>
      </c>
      <c r="E476" s="134">
        <f>VLOOKUP(A476,'[2]PAC Calidad matricula'!$A$8:$X$1112,22,FALSE)</f>
        <v>30292915</v>
      </c>
      <c r="F476" s="134"/>
    </row>
    <row r="477" spans="1:6" ht="12.75" customHeight="1">
      <c r="A477" s="131">
        <v>25322</v>
      </c>
      <c r="B477" s="132" t="s">
        <v>8</v>
      </c>
      <c r="C477" s="132" t="s">
        <v>595</v>
      </c>
      <c r="D477" s="133">
        <v>8999994421</v>
      </c>
      <c r="E477" s="134">
        <f>VLOOKUP(A477,'[2]PAC Calidad matricula'!$A$8:$X$1112,22,FALSE)</f>
        <v>20457664</v>
      </c>
      <c r="F477" s="134"/>
    </row>
    <row r="478" spans="1:6" ht="12.75" customHeight="1">
      <c r="A478" s="131">
        <v>25324</v>
      </c>
      <c r="B478" s="132" t="s">
        <v>8</v>
      </c>
      <c r="C478" s="132" t="s">
        <v>596</v>
      </c>
      <c r="D478" s="133">
        <v>8000112719</v>
      </c>
      <c r="E478" s="134">
        <f>VLOOKUP(A478,'[2]PAC Calidad matricula'!$A$8:$X$1112,22,FALSE)</f>
        <v>4474992</v>
      </c>
      <c r="F478" s="134"/>
    </row>
    <row r="479" spans="1:6" ht="12.75" customHeight="1">
      <c r="A479" s="131">
        <v>25326</v>
      </c>
      <c r="B479" s="132" t="s">
        <v>8</v>
      </c>
      <c r="C479" s="132" t="s">
        <v>597</v>
      </c>
      <c r="D479" s="133">
        <v>8999993953</v>
      </c>
      <c r="E479" s="134">
        <f>VLOOKUP(A479,'[2]PAC Calidad matricula'!$A$8:$X$1112,22,FALSE)</f>
        <v>0</v>
      </c>
      <c r="F479" s="134"/>
    </row>
    <row r="480" spans="1:6" ht="12.75" customHeight="1">
      <c r="A480" s="131">
        <v>25328</v>
      </c>
      <c r="B480" s="132" t="s">
        <v>8</v>
      </c>
      <c r="C480" s="132" t="s">
        <v>598</v>
      </c>
      <c r="D480" s="133">
        <v>8000946851</v>
      </c>
      <c r="E480" s="134">
        <f>VLOOKUP(A480,'[2]PAC Calidad matricula'!$A$8:$X$1112,22,FALSE)</f>
        <v>5928579</v>
      </c>
      <c r="F480" s="134"/>
    </row>
    <row r="481" spans="1:6" ht="12.75" customHeight="1">
      <c r="A481" s="131">
        <v>25335</v>
      </c>
      <c r="B481" s="132" t="s">
        <v>8</v>
      </c>
      <c r="C481" s="132" t="s">
        <v>599</v>
      </c>
      <c r="D481" s="133">
        <v>8000947011</v>
      </c>
      <c r="E481" s="134">
        <f>VLOOKUP(A481,'[2]PAC Calidad matricula'!$A$8:$X$1112,22,FALSE)</f>
        <v>8985704</v>
      </c>
      <c r="F481" s="134"/>
    </row>
    <row r="482" spans="1:6" ht="12.75" customHeight="1">
      <c r="A482" s="131">
        <v>25339</v>
      </c>
      <c r="B482" s="132" t="s">
        <v>8</v>
      </c>
      <c r="C482" s="132" t="s">
        <v>600</v>
      </c>
      <c r="D482" s="133">
        <v>8000947041</v>
      </c>
      <c r="E482" s="134">
        <f>VLOOKUP(A482,'[2]PAC Calidad matricula'!$A$8:$X$1112,22,FALSE)</f>
        <v>6222328</v>
      </c>
      <c r="F482" s="134"/>
    </row>
    <row r="483" spans="1:6" ht="12.75" customHeight="1">
      <c r="A483" s="131">
        <v>25368</v>
      </c>
      <c r="B483" s="132" t="s">
        <v>8</v>
      </c>
      <c r="C483" s="132" t="s">
        <v>601</v>
      </c>
      <c r="D483" s="133">
        <v>8000040182</v>
      </c>
      <c r="E483" s="134">
        <f>VLOOKUP(A483,'[2]PAC Calidad matricula'!$A$8:$X$1112,22,FALSE)</f>
        <v>4972213</v>
      </c>
      <c r="F483" s="134"/>
    </row>
    <row r="484" spans="1:6" ht="12.75" customHeight="1">
      <c r="A484" s="131">
        <v>25372</v>
      </c>
      <c r="B484" s="132" t="s">
        <v>8</v>
      </c>
      <c r="C484" s="132" t="s">
        <v>602</v>
      </c>
      <c r="D484" s="133">
        <v>8000947059</v>
      </c>
      <c r="E484" s="134">
        <f>VLOOKUP(A484,'[2]PAC Calidad matricula'!$A$8:$X$1112,22,FALSE)</f>
        <v>10497083</v>
      </c>
      <c r="F484" s="134"/>
    </row>
    <row r="485" spans="1:6" ht="12.75" customHeight="1">
      <c r="A485" s="131">
        <v>25377</v>
      </c>
      <c r="B485" s="132" t="s">
        <v>8</v>
      </c>
      <c r="C485" s="132" t="s">
        <v>603</v>
      </c>
      <c r="D485" s="133">
        <v>8999997125</v>
      </c>
      <c r="E485" s="134">
        <f>VLOOKUP(A485,'[2]PAC Calidad matricula'!$A$8:$X$1112,22,FALSE)</f>
        <v>22871469</v>
      </c>
      <c r="F485" s="134"/>
    </row>
    <row r="486" spans="1:6" ht="12.75" customHeight="1">
      <c r="A486" s="131">
        <v>25386</v>
      </c>
      <c r="B486" s="132" t="s">
        <v>8</v>
      </c>
      <c r="C486" s="132" t="s">
        <v>604</v>
      </c>
      <c r="D486" s="133">
        <v>8906800267</v>
      </c>
      <c r="E486" s="134">
        <f>VLOOKUP(A486,'[2]PAC Calidad matricula'!$A$8:$X$1112,22,FALSE)</f>
        <v>32389333</v>
      </c>
      <c r="F486" s="134"/>
    </row>
    <row r="487" spans="1:6" ht="12.75" customHeight="1">
      <c r="A487" s="131">
        <v>25394</v>
      </c>
      <c r="B487" s="132" t="s">
        <v>8</v>
      </c>
      <c r="C487" s="132" t="s">
        <v>605</v>
      </c>
      <c r="D487" s="133">
        <v>8999993691</v>
      </c>
      <c r="E487" s="134">
        <f>VLOOKUP(A487,'[2]PAC Calidad matricula'!$A$8:$X$1112,22,FALSE)</f>
        <v>17491450</v>
      </c>
      <c r="F487" s="134"/>
    </row>
    <row r="488" spans="1:6" ht="12.75" customHeight="1">
      <c r="A488" s="131">
        <v>25398</v>
      </c>
      <c r="B488" s="132" t="s">
        <v>8</v>
      </c>
      <c r="C488" s="132" t="s">
        <v>606</v>
      </c>
      <c r="D488" s="133">
        <v>8999997211</v>
      </c>
      <c r="E488" s="134">
        <f>VLOOKUP(A488,'[2]PAC Calidad matricula'!$A$8:$X$1112,22,FALSE)</f>
        <v>11154169</v>
      </c>
      <c r="F488" s="134"/>
    </row>
    <row r="489" spans="1:6" ht="12.75" customHeight="1">
      <c r="A489" s="131">
        <v>25402</v>
      </c>
      <c r="B489" s="132" t="s">
        <v>8</v>
      </c>
      <c r="C489" s="132" t="s">
        <v>488</v>
      </c>
      <c r="D489" s="133">
        <v>8000734751</v>
      </c>
      <c r="E489" s="134">
        <f>VLOOKUP(A489,'[2]PAC Calidad matricula'!$A$8:$X$1112,22,FALSE)</f>
        <v>23820111</v>
      </c>
      <c r="F489" s="134"/>
    </row>
    <row r="490" spans="1:6" ht="12.75" customHeight="1">
      <c r="A490" s="131">
        <v>25407</v>
      </c>
      <c r="B490" s="132" t="s">
        <v>8</v>
      </c>
      <c r="C490" s="132" t="s">
        <v>607</v>
      </c>
      <c r="D490" s="133">
        <v>8999993305</v>
      </c>
      <c r="E490" s="134">
        <f>VLOOKUP(A490,'[2]PAC Calidad matricula'!$A$8:$X$1112,22,FALSE)</f>
        <v>16606021</v>
      </c>
      <c r="F490" s="134"/>
    </row>
    <row r="491" spans="1:6" ht="12.75" customHeight="1">
      <c r="A491" s="131">
        <v>25426</v>
      </c>
      <c r="B491" s="132" t="s">
        <v>8</v>
      </c>
      <c r="C491" s="132" t="s">
        <v>608</v>
      </c>
      <c r="D491" s="133">
        <v>8999994011</v>
      </c>
      <c r="E491" s="134">
        <f>VLOOKUP(A491,'[2]PAC Calidad matricula'!$A$8:$X$1112,22,FALSE)</f>
        <v>12059915</v>
      </c>
      <c r="F491" s="134"/>
    </row>
    <row r="492" spans="1:6" ht="12.75" customHeight="1">
      <c r="A492" s="131">
        <v>25430</v>
      </c>
      <c r="B492" s="132" t="s">
        <v>8</v>
      </c>
      <c r="C492" s="132" t="s">
        <v>609</v>
      </c>
      <c r="D492" s="133">
        <v>8999993258</v>
      </c>
      <c r="E492" s="134">
        <f>VLOOKUP(A492,'[2]PAC Calidad matricula'!$A$8:$X$1112,22,FALSE)</f>
        <v>56362071</v>
      </c>
      <c r="F492" s="134"/>
    </row>
    <row r="493" spans="1:6" ht="12.75" customHeight="1">
      <c r="A493" s="131">
        <v>25436</v>
      </c>
      <c r="B493" s="132" t="s">
        <v>8</v>
      </c>
      <c r="C493" s="132" t="s">
        <v>610</v>
      </c>
      <c r="D493" s="133">
        <v>8000947113</v>
      </c>
      <c r="E493" s="134">
        <f>VLOOKUP(A493,'[2]PAC Calidad matricula'!$A$8:$X$1112,22,FALSE)</f>
        <v>5126919</v>
      </c>
      <c r="F493" s="134"/>
    </row>
    <row r="494" spans="1:6" ht="12.75" customHeight="1">
      <c r="A494" s="131">
        <v>25438</v>
      </c>
      <c r="B494" s="132" t="s">
        <v>8</v>
      </c>
      <c r="C494" s="132" t="s">
        <v>611</v>
      </c>
      <c r="D494" s="133">
        <v>8999994708</v>
      </c>
      <c r="E494" s="134">
        <f>VLOOKUP(A494,'[2]PAC Calidad matricula'!$A$8:$X$1112,22,FALSE)</f>
        <v>17463130</v>
      </c>
      <c r="F494" s="134"/>
    </row>
    <row r="495" spans="1:6" ht="12.75" customHeight="1">
      <c r="A495" s="131">
        <v>25483</v>
      </c>
      <c r="B495" s="132" t="s">
        <v>8</v>
      </c>
      <c r="C495" s="132" t="s">
        <v>12</v>
      </c>
      <c r="D495" s="133">
        <v>8906803903</v>
      </c>
      <c r="E495" s="134">
        <f>VLOOKUP(A495,'[2]PAC Calidad matricula'!$A$8:$X$1112,22,FALSE)</f>
        <v>3528705</v>
      </c>
      <c r="F495" s="134"/>
    </row>
    <row r="496" spans="1:6" ht="12.75" customHeight="1">
      <c r="A496" s="131">
        <v>25486</v>
      </c>
      <c r="B496" s="132" t="s">
        <v>8</v>
      </c>
      <c r="C496" s="132" t="s">
        <v>612</v>
      </c>
      <c r="D496" s="133">
        <v>8999993661</v>
      </c>
      <c r="E496" s="134">
        <f>VLOOKUP(A496,'[2]PAC Calidad matricula'!$A$8:$X$1112,22,FALSE)</f>
        <v>16751252</v>
      </c>
      <c r="F496" s="134"/>
    </row>
    <row r="497" spans="1:6" ht="12.75" customHeight="1">
      <c r="A497" s="131">
        <v>25488</v>
      </c>
      <c r="B497" s="132" t="s">
        <v>8</v>
      </c>
      <c r="C497" s="132" t="s">
        <v>613</v>
      </c>
      <c r="D497" s="133">
        <v>8999997078</v>
      </c>
      <c r="E497" s="134">
        <f>VLOOKUP(A497,'[2]PAC Calidad matricula'!$A$8:$X$1112,22,FALSE)</f>
        <v>10783835</v>
      </c>
      <c r="F497" s="134"/>
    </row>
    <row r="498" spans="1:6" ht="12.75" customHeight="1">
      <c r="A498" s="131">
        <v>25489</v>
      </c>
      <c r="B498" s="132" t="s">
        <v>8</v>
      </c>
      <c r="C498" s="132" t="s">
        <v>614</v>
      </c>
      <c r="D498" s="133">
        <v>8000947138</v>
      </c>
      <c r="E498" s="134">
        <f>VLOOKUP(A498,'[2]PAC Calidad matricula'!$A$8:$X$1112,22,FALSE)</f>
        <v>4880835</v>
      </c>
      <c r="F498" s="134"/>
    </row>
    <row r="499" spans="1:6" ht="12.75" customHeight="1">
      <c r="A499" s="131">
        <v>25491</v>
      </c>
      <c r="B499" s="132" t="s">
        <v>8</v>
      </c>
      <c r="C499" s="132" t="s">
        <v>615</v>
      </c>
      <c r="D499" s="133">
        <v>8999997189</v>
      </c>
      <c r="E499" s="134">
        <f>VLOOKUP(A499,'[2]PAC Calidad matricula'!$A$8:$X$1112,22,FALSE)</f>
        <v>9606521</v>
      </c>
      <c r="F499" s="134"/>
    </row>
    <row r="500" spans="1:6" ht="12.75" customHeight="1">
      <c r="A500" s="131">
        <v>25506</v>
      </c>
      <c r="B500" s="132" t="s">
        <v>8</v>
      </c>
      <c r="C500" s="132" t="s">
        <v>616</v>
      </c>
      <c r="D500" s="133">
        <v>8906800883</v>
      </c>
      <c r="E500" s="134">
        <f>VLOOKUP(A500,'[2]PAC Calidad matricula'!$A$8:$X$1112,22,FALSE)</f>
        <v>7036099</v>
      </c>
      <c r="F500" s="134"/>
    </row>
    <row r="501" spans="1:6" ht="12.75" customHeight="1">
      <c r="A501" s="131">
        <v>25513</v>
      </c>
      <c r="B501" s="132" t="s">
        <v>8</v>
      </c>
      <c r="C501" s="132" t="s">
        <v>617</v>
      </c>
      <c r="D501" s="133">
        <v>8999994754</v>
      </c>
      <c r="E501" s="134">
        <f>VLOOKUP(A501,'[2]PAC Calidad matricula'!$A$8:$X$1112,22,FALSE)</f>
        <v>39916795</v>
      </c>
      <c r="F501" s="134"/>
    </row>
    <row r="502" spans="1:6" ht="12.75" customHeight="1">
      <c r="A502" s="131">
        <v>25518</v>
      </c>
      <c r="B502" s="132" t="s">
        <v>8</v>
      </c>
      <c r="C502" s="132" t="s">
        <v>618</v>
      </c>
      <c r="D502" s="133">
        <v>8999997046</v>
      </c>
      <c r="E502" s="134">
        <f>VLOOKUP(A502,'[2]PAC Calidad matricula'!$A$8:$X$1112,22,FALSE)</f>
        <v>8691302</v>
      </c>
      <c r="F502" s="134"/>
    </row>
    <row r="503" spans="1:6" ht="12.75" customHeight="1">
      <c r="A503" s="131">
        <v>25524</v>
      </c>
      <c r="B503" s="132" t="s">
        <v>8</v>
      </c>
      <c r="C503" s="132" t="s">
        <v>619</v>
      </c>
      <c r="D503" s="133">
        <v>8906801731</v>
      </c>
      <c r="E503" s="134">
        <f>VLOOKUP(A503,'[2]PAC Calidad matricula'!$A$8:$X$1112,22,FALSE)</f>
        <v>7221073</v>
      </c>
      <c r="F503" s="134"/>
    </row>
    <row r="504" spans="1:6" ht="12.75" customHeight="1">
      <c r="A504" s="131">
        <v>25530</v>
      </c>
      <c r="B504" s="132" t="s">
        <v>8</v>
      </c>
      <c r="C504" s="132" t="s">
        <v>620</v>
      </c>
      <c r="D504" s="133">
        <v>8000741205</v>
      </c>
      <c r="E504" s="134">
        <f>VLOOKUP(A504,'[2]PAC Calidad matricula'!$A$8:$X$1112,22,FALSE)</f>
        <v>16502898</v>
      </c>
      <c r="F504" s="134"/>
    </row>
    <row r="505" spans="1:6" ht="12.75" customHeight="1">
      <c r="A505" s="131">
        <v>25535</v>
      </c>
      <c r="B505" s="132" t="s">
        <v>8</v>
      </c>
      <c r="C505" s="132" t="s">
        <v>621</v>
      </c>
      <c r="D505" s="133">
        <v>8906801541</v>
      </c>
      <c r="E505" s="134">
        <f>VLOOKUP(A505,'[2]PAC Calidad matricula'!$A$8:$X$1112,22,FALSE)</f>
        <v>21163078</v>
      </c>
      <c r="F505" s="134"/>
    </row>
    <row r="506" spans="1:6" ht="12.75" customHeight="1">
      <c r="A506" s="131">
        <v>25572</v>
      </c>
      <c r="B506" s="132" t="s">
        <v>8</v>
      </c>
      <c r="C506" s="132" t="s">
        <v>622</v>
      </c>
      <c r="D506" s="133">
        <v>8999994138</v>
      </c>
      <c r="E506" s="134">
        <f>VLOOKUP(A506,'[2]PAC Calidad matricula'!$A$8:$X$1112,22,FALSE)</f>
        <v>19967294</v>
      </c>
      <c r="F506" s="134"/>
    </row>
    <row r="507" spans="1:6" ht="12.75" customHeight="1">
      <c r="A507" s="131">
        <v>25580</v>
      </c>
      <c r="B507" s="132" t="s">
        <v>8</v>
      </c>
      <c r="C507" s="132" t="s">
        <v>623</v>
      </c>
      <c r="D507" s="133">
        <v>8000856124</v>
      </c>
      <c r="E507" s="134">
        <f>VLOOKUP(A507,'[2]PAC Calidad matricula'!$A$8:$X$1112,22,FALSE)</f>
        <v>4842120</v>
      </c>
      <c r="F507" s="134"/>
    </row>
    <row r="508" spans="1:6" ht="12.75" customHeight="1">
      <c r="A508" s="131">
        <v>25592</v>
      </c>
      <c r="B508" s="132" t="s">
        <v>8</v>
      </c>
      <c r="C508" s="132" t="s">
        <v>624</v>
      </c>
      <c r="D508" s="133">
        <v>8999994328</v>
      </c>
      <c r="E508" s="134">
        <f>VLOOKUP(A508,'[2]PAC Calidad matricula'!$A$8:$X$1112,22,FALSE)</f>
        <v>6891111</v>
      </c>
      <c r="F508" s="134"/>
    </row>
    <row r="509" spans="1:6" ht="12.75" customHeight="1">
      <c r="A509" s="131">
        <v>25594</v>
      </c>
      <c r="B509" s="132" t="s">
        <v>8</v>
      </c>
      <c r="C509" s="132" t="s">
        <v>625</v>
      </c>
      <c r="D509" s="133">
        <v>8000947161</v>
      </c>
      <c r="E509" s="134">
        <f>VLOOKUP(A509,'[2]PAC Calidad matricula'!$A$8:$X$1112,22,FALSE)</f>
        <v>12979872</v>
      </c>
      <c r="F509" s="134"/>
    </row>
    <row r="510" spans="1:6" ht="12.75" customHeight="1">
      <c r="A510" s="131">
        <v>25596</v>
      </c>
      <c r="B510" s="132" t="s">
        <v>8</v>
      </c>
      <c r="C510" s="132" t="s">
        <v>626</v>
      </c>
      <c r="D510" s="133">
        <v>8999994310</v>
      </c>
      <c r="E510" s="134">
        <f>VLOOKUP(A510,'[2]PAC Calidad matricula'!$A$8:$X$1112,22,FALSE)</f>
        <v>13073797</v>
      </c>
      <c r="F510" s="134"/>
    </row>
    <row r="511" spans="1:6" ht="12.75" customHeight="1">
      <c r="A511" s="131">
        <v>25599</v>
      </c>
      <c r="B511" s="132" t="s">
        <v>8</v>
      </c>
      <c r="C511" s="132" t="s">
        <v>627</v>
      </c>
      <c r="D511" s="133">
        <v>8906802367</v>
      </c>
      <c r="E511" s="134">
        <f>VLOOKUP(A511,'[2]PAC Calidad matricula'!$A$8:$X$1112,22,FALSE)</f>
        <v>10695796</v>
      </c>
      <c r="F511" s="134"/>
    </row>
    <row r="512" spans="1:6" ht="12.75" customHeight="1">
      <c r="A512" s="131">
        <v>25612</v>
      </c>
      <c r="B512" s="132" t="s">
        <v>8</v>
      </c>
      <c r="C512" s="132" t="s">
        <v>628</v>
      </c>
      <c r="D512" s="133">
        <v>8906800591</v>
      </c>
      <c r="E512" s="134">
        <f>VLOOKUP(A512,'[2]PAC Calidad matricula'!$A$8:$X$1112,22,FALSE)</f>
        <v>12228396</v>
      </c>
      <c r="F512" s="134"/>
    </row>
    <row r="513" spans="1:6" ht="12.75" customHeight="1">
      <c r="A513" s="131">
        <v>25645</v>
      </c>
      <c r="B513" s="132" t="s">
        <v>8</v>
      </c>
      <c r="C513" s="132" t="s">
        <v>629</v>
      </c>
      <c r="D513" s="133">
        <v>8605270461</v>
      </c>
      <c r="E513" s="134">
        <f>VLOOKUP(A513,'[2]PAC Calidad matricula'!$A$8:$X$1112,22,FALSE)</f>
        <v>14735625</v>
      </c>
      <c r="F513" s="134"/>
    </row>
    <row r="514" spans="1:6" ht="12.75" customHeight="1">
      <c r="A514" s="131">
        <v>25649</v>
      </c>
      <c r="B514" s="132" t="s">
        <v>8</v>
      </c>
      <c r="C514" s="132" t="s">
        <v>630</v>
      </c>
      <c r="D514" s="133">
        <v>8000934375</v>
      </c>
      <c r="E514" s="134">
        <f>VLOOKUP(A514,'[2]PAC Calidad matricula'!$A$8:$X$1112,22,FALSE)</f>
        <v>14097235</v>
      </c>
      <c r="F514" s="134"/>
    </row>
    <row r="515" spans="1:6" ht="12.75" customHeight="1">
      <c r="A515" s="131">
        <v>25653</v>
      </c>
      <c r="B515" s="132" t="s">
        <v>8</v>
      </c>
      <c r="C515" s="132" t="s">
        <v>631</v>
      </c>
      <c r="D515" s="133">
        <v>8000947518</v>
      </c>
      <c r="E515" s="134">
        <f>VLOOKUP(A515,'[2]PAC Calidad matricula'!$A$8:$X$1112,22,FALSE)</f>
        <v>8047039</v>
      </c>
      <c r="F515" s="134"/>
    </row>
    <row r="516" spans="1:6" ht="12.75" customHeight="1">
      <c r="A516" s="131">
        <v>25658</v>
      </c>
      <c r="B516" s="132" t="s">
        <v>8</v>
      </c>
      <c r="C516" s="132" t="s">
        <v>221</v>
      </c>
      <c r="D516" s="133">
        <v>8999991735</v>
      </c>
      <c r="E516" s="134">
        <f>VLOOKUP(A516,'[2]PAC Calidad matricula'!$A$8:$X$1112,22,FALSE)</f>
        <v>12215029</v>
      </c>
      <c r="F516" s="134"/>
    </row>
    <row r="517" spans="1:6" ht="12.75" customHeight="1">
      <c r="A517" s="131">
        <v>25662</v>
      </c>
      <c r="B517" s="132" t="s">
        <v>8</v>
      </c>
      <c r="C517" s="132" t="s">
        <v>632</v>
      </c>
      <c r="D517" s="133">
        <v>8999994224</v>
      </c>
      <c r="E517" s="134">
        <f>VLOOKUP(A517,'[2]PAC Calidad matricula'!$A$8:$X$1112,22,FALSE)</f>
        <v>15590457</v>
      </c>
      <c r="F517" s="134"/>
    </row>
    <row r="518" spans="1:6" ht="12.75" customHeight="1">
      <c r="A518" s="131">
        <v>25718</v>
      </c>
      <c r="B518" s="132" t="s">
        <v>8</v>
      </c>
      <c r="C518" s="132" t="s">
        <v>633</v>
      </c>
      <c r="D518" s="133">
        <v>8000947525</v>
      </c>
      <c r="E518" s="134">
        <f>VLOOKUP(A518,'[2]PAC Calidad matricula'!$A$8:$X$1112,22,FALSE)</f>
        <v>16490839</v>
      </c>
      <c r="F518" s="134"/>
    </row>
    <row r="519" spans="1:6" ht="12.75" customHeight="1">
      <c r="A519" s="131">
        <v>25736</v>
      </c>
      <c r="B519" s="132" t="s">
        <v>8</v>
      </c>
      <c r="C519" s="132" t="s">
        <v>634</v>
      </c>
      <c r="D519" s="133">
        <v>8999994152</v>
      </c>
      <c r="E519" s="134">
        <f>VLOOKUP(A519,'[2]PAC Calidad matricula'!$A$8:$X$1112,22,FALSE)</f>
        <v>13074303</v>
      </c>
      <c r="F519" s="134"/>
    </row>
    <row r="520" spans="1:6" ht="12.75" customHeight="1">
      <c r="A520" s="131">
        <v>25740</v>
      </c>
      <c r="B520" s="132" t="s">
        <v>8</v>
      </c>
      <c r="C520" s="132" t="s">
        <v>635</v>
      </c>
      <c r="D520" s="133">
        <v>8999993724</v>
      </c>
      <c r="E520" s="134">
        <f>VLOOKUP(A520,'[2]PAC Calidad matricula'!$A$8:$X$1112,22,FALSE)</f>
        <v>32005143</v>
      </c>
      <c r="F520" s="134"/>
    </row>
    <row r="521" spans="1:6" ht="12.75" customHeight="1">
      <c r="A521" s="131">
        <v>25743</v>
      </c>
      <c r="B521" s="132" t="s">
        <v>8</v>
      </c>
      <c r="C521" s="132" t="s">
        <v>636</v>
      </c>
      <c r="D521" s="133">
        <v>8906804370</v>
      </c>
      <c r="E521" s="134">
        <f>VLOOKUP(A521,'[2]PAC Calidad matricula'!$A$8:$X$1112,22,FALSE)</f>
        <v>29766690</v>
      </c>
      <c r="F521" s="134"/>
    </row>
    <row r="522" spans="1:6" ht="12.75" customHeight="1">
      <c r="A522" s="131">
        <v>25745</v>
      </c>
      <c r="B522" s="132" t="s">
        <v>8</v>
      </c>
      <c r="C522" s="132" t="s">
        <v>637</v>
      </c>
      <c r="D522" s="133">
        <v>8999993842</v>
      </c>
      <c r="E522" s="134">
        <f>VLOOKUP(A522,'[2]PAC Calidad matricula'!$A$8:$X$1112,22,FALSE)</f>
        <v>18039232</v>
      </c>
      <c r="F522" s="134"/>
    </row>
    <row r="523" spans="1:6" ht="12.75" customHeight="1">
      <c r="A523" s="131">
        <v>25758</v>
      </c>
      <c r="B523" s="132" t="s">
        <v>8</v>
      </c>
      <c r="C523" s="132" t="s">
        <v>638</v>
      </c>
      <c r="D523" s="133">
        <v>8999994682</v>
      </c>
      <c r="E523" s="134">
        <f>VLOOKUP(A523,'[2]PAC Calidad matricula'!$A$8:$X$1112,22,FALSE)</f>
        <v>21929799</v>
      </c>
      <c r="F523" s="134"/>
    </row>
    <row r="524" spans="1:6" ht="12.75" customHeight="1">
      <c r="A524" s="131">
        <v>25769</v>
      </c>
      <c r="B524" s="132" t="s">
        <v>8</v>
      </c>
      <c r="C524" s="132" t="s">
        <v>639</v>
      </c>
      <c r="D524" s="133">
        <v>8999993147</v>
      </c>
      <c r="E524" s="134">
        <f>VLOOKUP(A524,'[2]PAC Calidad matricula'!$A$8:$X$1112,22,FALSE)</f>
        <v>14908370</v>
      </c>
      <c r="F524" s="134"/>
    </row>
    <row r="525" spans="1:6" ht="12.75" customHeight="1">
      <c r="A525" s="131">
        <v>25772</v>
      </c>
      <c r="B525" s="132" t="s">
        <v>8</v>
      </c>
      <c r="C525" s="132" t="s">
        <v>640</v>
      </c>
      <c r="D525" s="133">
        <v>8999994303</v>
      </c>
      <c r="E525" s="134">
        <f>VLOOKUP(A525,'[2]PAC Calidad matricula'!$A$8:$X$1112,22,FALSE)</f>
        <v>21283491</v>
      </c>
      <c r="F525" s="134"/>
    </row>
    <row r="526" spans="1:6" ht="12.75" customHeight="1">
      <c r="A526" s="131">
        <v>25777</v>
      </c>
      <c r="B526" s="132" t="s">
        <v>8</v>
      </c>
      <c r="C526" s="132" t="s">
        <v>641</v>
      </c>
      <c r="D526" s="133">
        <v>8999993985</v>
      </c>
      <c r="E526" s="134">
        <f>VLOOKUP(A526,'[2]PAC Calidad matricula'!$A$8:$X$1112,22,FALSE)</f>
        <v>9494711</v>
      </c>
      <c r="F526" s="134"/>
    </row>
    <row r="527" spans="1:6" ht="12.75" customHeight="1">
      <c r="A527" s="131">
        <v>25779</v>
      </c>
      <c r="B527" s="132" t="s">
        <v>8</v>
      </c>
      <c r="C527" s="132" t="s">
        <v>642</v>
      </c>
      <c r="D527" s="133">
        <v>8999997007</v>
      </c>
      <c r="E527" s="134">
        <f>VLOOKUP(A527,'[2]PAC Calidad matricula'!$A$8:$X$1112,22,FALSE)</f>
        <v>8804121</v>
      </c>
      <c r="F527" s="134"/>
    </row>
    <row r="528" spans="1:6" ht="12.75" customHeight="1">
      <c r="A528" s="131">
        <v>25781</v>
      </c>
      <c r="B528" s="132" t="s">
        <v>8</v>
      </c>
      <c r="C528" s="132" t="s">
        <v>643</v>
      </c>
      <c r="D528" s="133">
        <v>8999994761</v>
      </c>
      <c r="E528" s="134">
        <f>VLOOKUP(A528,'[2]PAC Calidad matricula'!$A$8:$X$1112,22,FALSE)</f>
        <v>6881085</v>
      </c>
      <c r="F528" s="134"/>
    </row>
    <row r="529" spans="1:6" ht="12.75" customHeight="1">
      <c r="A529" s="131">
        <v>25785</v>
      </c>
      <c r="B529" s="132" t="s">
        <v>8</v>
      </c>
      <c r="C529" s="132" t="s">
        <v>644</v>
      </c>
      <c r="D529" s="133">
        <v>8999994439</v>
      </c>
      <c r="E529" s="134">
        <f>VLOOKUP(A529,'[2]PAC Calidad matricula'!$A$8:$X$1112,22,FALSE)</f>
        <v>18644004</v>
      </c>
      <c r="F529" s="134"/>
    </row>
    <row r="530" spans="1:6" ht="12.75" customHeight="1">
      <c r="A530" s="131">
        <v>25793</v>
      </c>
      <c r="B530" s="132" t="s">
        <v>8</v>
      </c>
      <c r="C530" s="132" t="s">
        <v>645</v>
      </c>
      <c r="D530" s="133">
        <v>8999994819</v>
      </c>
      <c r="E530" s="134">
        <f>VLOOKUP(A530,'[2]PAC Calidad matricula'!$A$8:$X$1112,22,FALSE)</f>
        <v>14670646</v>
      </c>
      <c r="F530" s="134"/>
    </row>
    <row r="531" spans="1:6" ht="12.75" customHeight="1">
      <c r="A531" s="131">
        <v>25797</v>
      </c>
      <c r="B531" s="132" t="s">
        <v>8</v>
      </c>
      <c r="C531" s="132" t="s">
        <v>646</v>
      </c>
      <c r="D531" s="133">
        <v>8000045746</v>
      </c>
      <c r="E531" s="134">
        <f>VLOOKUP(A531,'[2]PAC Calidad matricula'!$A$8:$X$1112,22,FALSE)</f>
        <v>12328753</v>
      </c>
      <c r="F531" s="134"/>
    </row>
    <row r="532" spans="1:6" ht="12.75" customHeight="1">
      <c r="A532" s="131">
        <v>25799</v>
      </c>
      <c r="B532" s="132" t="s">
        <v>8</v>
      </c>
      <c r="C532" s="132" t="s">
        <v>647</v>
      </c>
      <c r="D532" s="133">
        <v>8000951742</v>
      </c>
      <c r="E532" s="134">
        <f>VLOOKUP(A532,'[2]PAC Calidad matricula'!$A$8:$X$1112,22,FALSE)</f>
        <v>18801418</v>
      </c>
      <c r="F532" s="134"/>
    </row>
    <row r="533" spans="1:6" ht="12.75" customHeight="1">
      <c r="A533" s="131">
        <v>25805</v>
      </c>
      <c r="B533" s="132" t="s">
        <v>8</v>
      </c>
      <c r="C533" s="132" t="s">
        <v>648</v>
      </c>
      <c r="D533" s="133">
        <v>8000186895</v>
      </c>
      <c r="E533" s="134">
        <f>VLOOKUP(A533,'[2]PAC Calidad matricula'!$A$8:$X$1112,22,FALSE)</f>
        <v>6308112</v>
      </c>
      <c r="F533" s="134"/>
    </row>
    <row r="534" spans="1:6" ht="12.75" customHeight="1">
      <c r="A534" s="131">
        <v>25807</v>
      </c>
      <c r="B534" s="132" t="s">
        <v>8</v>
      </c>
      <c r="C534" s="132" t="s">
        <v>649</v>
      </c>
      <c r="D534" s="133">
        <v>8000947826</v>
      </c>
      <c r="E534" s="134">
        <f>VLOOKUP(A534,'[2]PAC Calidad matricula'!$A$8:$X$1112,22,FALSE)</f>
        <v>3863001</v>
      </c>
      <c r="F534" s="134"/>
    </row>
    <row r="535" spans="1:6" ht="12.75" customHeight="1">
      <c r="A535" s="131">
        <v>25815</v>
      </c>
      <c r="B535" s="132" t="s">
        <v>8</v>
      </c>
      <c r="C535" s="132" t="s">
        <v>650</v>
      </c>
      <c r="D535" s="133">
        <v>8000934391</v>
      </c>
      <c r="E535" s="134">
        <f>VLOOKUP(A535,'[2]PAC Calidad matricula'!$A$8:$X$1112,22,FALSE)</f>
        <v>18893361</v>
      </c>
      <c r="F535" s="134"/>
    </row>
    <row r="536" spans="1:6" ht="12.75" customHeight="1">
      <c r="A536" s="131">
        <v>25817</v>
      </c>
      <c r="B536" s="132" t="s">
        <v>8</v>
      </c>
      <c r="C536" s="132" t="s">
        <v>651</v>
      </c>
      <c r="D536" s="133">
        <v>8999994288</v>
      </c>
      <c r="E536" s="134">
        <f>VLOOKUP(A536,'[2]PAC Calidad matricula'!$A$8:$X$1112,22,FALSE)</f>
        <v>54100065</v>
      </c>
      <c r="F536" s="134"/>
    </row>
    <row r="537" spans="1:6" ht="12.75" customHeight="1">
      <c r="A537" s="131">
        <v>25823</v>
      </c>
      <c r="B537" s="132" t="s">
        <v>8</v>
      </c>
      <c r="C537" s="132" t="s">
        <v>652</v>
      </c>
      <c r="D537" s="133">
        <v>8000727158</v>
      </c>
      <c r="E537" s="134">
        <f>VLOOKUP(A537,'[2]PAC Calidad matricula'!$A$8:$X$1112,22,FALSE)</f>
        <v>0</v>
      </c>
      <c r="F537" s="134" t="s">
        <v>208</v>
      </c>
    </row>
    <row r="538" spans="1:6" ht="12.75" customHeight="1">
      <c r="A538" s="131">
        <v>25839</v>
      </c>
      <c r="B538" s="132" t="s">
        <v>8</v>
      </c>
      <c r="C538" s="132" t="s">
        <v>653</v>
      </c>
      <c r="D538" s="133">
        <v>8999993851</v>
      </c>
      <c r="E538" s="134">
        <f>VLOOKUP(A538,'[2]PAC Calidad matricula'!$A$8:$X$1112,22,FALSE)</f>
        <v>18521597</v>
      </c>
      <c r="F538" s="134"/>
    </row>
    <row r="539" spans="1:6" ht="12.75" customHeight="1">
      <c r="A539" s="131">
        <v>25841</v>
      </c>
      <c r="B539" s="132" t="s">
        <v>8</v>
      </c>
      <c r="C539" s="132" t="s">
        <v>654</v>
      </c>
      <c r="D539" s="133">
        <v>8000955680</v>
      </c>
      <c r="E539" s="134">
        <f>VLOOKUP(A539,'[2]PAC Calidad matricula'!$A$8:$X$1112,22,FALSE)</f>
        <v>10861971</v>
      </c>
      <c r="F539" s="134"/>
    </row>
    <row r="540" spans="1:6" ht="12.75" customHeight="1">
      <c r="A540" s="131">
        <v>25843</v>
      </c>
      <c r="B540" s="132" t="s">
        <v>8</v>
      </c>
      <c r="C540" s="132" t="s">
        <v>655</v>
      </c>
      <c r="D540" s="133">
        <v>8999992812</v>
      </c>
      <c r="E540" s="134">
        <f>VLOOKUP(A540,'[2]PAC Calidad matricula'!$A$8:$X$1112,22,FALSE)</f>
        <v>54484535</v>
      </c>
      <c r="F540" s="134"/>
    </row>
    <row r="541" spans="1:6" ht="12.75" customHeight="1">
      <c r="A541" s="131">
        <v>25845</v>
      </c>
      <c r="B541" s="132" t="s">
        <v>8</v>
      </c>
      <c r="C541" s="132" t="s">
        <v>656</v>
      </c>
      <c r="D541" s="133">
        <v>8999993881</v>
      </c>
      <c r="E541" s="134">
        <f>VLOOKUP(A541,'[2]PAC Calidad matricula'!$A$8:$X$1112,22,FALSE)</f>
        <v>11346212</v>
      </c>
      <c r="F541" s="134"/>
    </row>
    <row r="542" spans="1:6" ht="12.75" customHeight="1">
      <c r="A542" s="131">
        <v>25851</v>
      </c>
      <c r="B542" s="132" t="s">
        <v>8</v>
      </c>
      <c r="C542" s="132" t="s">
        <v>657</v>
      </c>
      <c r="D542" s="133">
        <v>8999994073</v>
      </c>
      <c r="E542" s="134">
        <f>VLOOKUP(A542,'[2]PAC Calidad matricula'!$A$8:$X$1112,22,FALSE)</f>
        <v>6402841</v>
      </c>
      <c r="F542" s="134"/>
    </row>
    <row r="543" spans="1:6" ht="12.75" customHeight="1">
      <c r="A543" s="131">
        <v>25862</v>
      </c>
      <c r="B543" s="132" t="s">
        <v>8</v>
      </c>
      <c r="C543" s="132" t="s">
        <v>658</v>
      </c>
      <c r="D543" s="133">
        <v>8999994485</v>
      </c>
      <c r="E543" s="134">
        <f>VLOOKUP(A543,'[2]PAC Calidad matricula'!$A$8:$X$1112,22,FALSE)</f>
        <v>11115272</v>
      </c>
      <c r="F543" s="134"/>
    </row>
    <row r="544" spans="1:6" ht="12.75" customHeight="1">
      <c r="A544" s="131">
        <v>25867</v>
      </c>
      <c r="B544" s="132" t="s">
        <v>8</v>
      </c>
      <c r="C544" s="132" t="s">
        <v>659</v>
      </c>
      <c r="D544" s="133">
        <v>8999997092</v>
      </c>
      <c r="E544" s="134">
        <f>VLOOKUP(A544,'[2]PAC Calidad matricula'!$A$8:$X$1112,22,FALSE)</f>
        <v>6027437</v>
      </c>
      <c r="F544" s="134"/>
    </row>
    <row r="545" spans="1:6" ht="12.75" customHeight="1">
      <c r="A545" s="131">
        <v>25871</v>
      </c>
      <c r="B545" s="132" t="s">
        <v>8</v>
      </c>
      <c r="C545" s="132" t="s">
        <v>660</v>
      </c>
      <c r="D545" s="133">
        <v>8999994478</v>
      </c>
      <c r="E545" s="134">
        <f>VLOOKUP(A545,'[2]PAC Calidad matricula'!$A$8:$X$1112,22,FALSE)</f>
        <v>3903716</v>
      </c>
      <c r="F545" s="134"/>
    </row>
    <row r="546" spans="1:6" ht="12.75" customHeight="1">
      <c r="A546" s="131">
        <v>25873</v>
      </c>
      <c r="B546" s="132" t="s">
        <v>8</v>
      </c>
      <c r="C546" s="132" t="s">
        <v>661</v>
      </c>
      <c r="D546" s="133" t="s">
        <v>662</v>
      </c>
      <c r="E546" s="134">
        <f>VLOOKUP(A546,'[2]PAC Calidad matricula'!$A$8:$X$1112,22,FALSE)</f>
        <v>29002056</v>
      </c>
      <c r="F546" s="134"/>
    </row>
    <row r="547" spans="1:6" ht="12.75" customHeight="1">
      <c r="A547" s="131">
        <v>25875</v>
      </c>
      <c r="B547" s="132" t="s">
        <v>8</v>
      </c>
      <c r="C547" s="132" t="s">
        <v>663</v>
      </c>
      <c r="D547" s="133" t="s">
        <v>664</v>
      </c>
      <c r="E547" s="134">
        <f>VLOOKUP(A547,'[2]PAC Calidad matricula'!$A$8:$X$1112,22,FALSE)</f>
        <v>35862325</v>
      </c>
      <c r="F547" s="134"/>
    </row>
    <row r="548" spans="1:6" ht="12.75" customHeight="1">
      <c r="A548" s="131">
        <v>25878</v>
      </c>
      <c r="B548" s="132" t="s">
        <v>8</v>
      </c>
      <c r="C548" s="132" t="s">
        <v>665</v>
      </c>
      <c r="D548" s="133" t="s">
        <v>666</v>
      </c>
      <c r="E548" s="134">
        <f>VLOOKUP(A548,'[2]PAC Calidad matricula'!$A$8:$X$1112,22,FALSE)</f>
        <v>25622836</v>
      </c>
      <c r="F548" s="134"/>
    </row>
    <row r="549" spans="1:6" ht="12.75" customHeight="1">
      <c r="A549" s="131">
        <v>25885</v>
      </c>
      <c r="B549" s="132" t="s">
        <v>8</v>
      </c>
      <c r="C549" s="132" t="s">
        <v>667</v>
      </c>
      <c r="D549" s="133" t="s">
        <v>668</v>
      </c>
      <c r="E549" s="134">
        <f>VLOOKUP(A549,'[2]PAC Calidad matricula'!$A$8:$X$1112,22,FALSE)</f>
        <v>32429746</v>
      </c>
      <c r="F549" s="134"/>
    </row>
    <row r="550" spans="1:6" ht="12.75" customHeight="1">
      <c r="A550" s="131">
        <v>25898</v>
      </c>
      <c r="B550" s="132" t="s">
        <v>8</v>
      </c>
      <c r="C550" s="132" t="s">
        <v>669</v>
      </c>
      <c r="D550" s="133" t="s">
        <v>670</v>
      </c>
      <c r="E550" s="134">
        <f>VLOOKUP(A550,'[2]PAC Calidad matricula'!$A$8:$X$1112,22,FALSE)</f>
        <v>6675776</v>
      </c>
      <c r="F550" s="134"/>
    </row>
    <row r="551" spans="1:6" ht="12.75" customHeight="1">
      <c r="A551" s="131">
        <v>27006</v>
      </c>
      <c r="B551" s="132" t="s">
        <v>99</v>
      </c>
      <c r="C551" s="132" t="s">
        <v>671</v>
      </c>
      <c r="D551" s="133">
        <v>8916800508</v>
      </c>
      <c r="E551" s="134">
        <f>VLOOKUP(A551,'[2]PAC Calidad matricula'!$A$8:$X$1112,22,FALSE)</f>
        <v>30744535</v>
      </c>
      <c r="F551" s="134"/>
    </row>
    <row r="552" spans="1:6" ht="12.75" customHeight="1">
      <c r="A552" s="131">
        <v>27025</v>
      </c>
      <c r="B552" s="132" t="s">
        <v>99</v>
      </c>
      <c r="C552" s="132" t="s">
        <v>672</v>
      </c>
      <c r="D552" s="133">
        <v>8916000624</v>
      </c>
      <c r="E552" s="134">
        <f>VLOOKUP(A552,'[2]PAC Calidad matricula'!$A$8:$X$1112,22,FALSE)</f>
        <v>113052573</v>
      </c>
      <c r="F552" s="134"/>
    </row>
    <row r="553" spans="1:6" ht="12.75" customHeight="1">
      <c r="A553" s="131">
        <v>27050</v>
      </c>
      <c r="B553" s="132" t="s">
        <v>99</v>
      </c>
      <c r="C553" s="132" t="s">
        <v>673</v>
      </c>
      <c r="D553" s="133">
        <v>8180003951</v>
      </c>
      <c r="E553" s="134">
        <f>VLOOKUP(A553,'[2]PAC Calidad matricula'!$A$8:$X$1112,22,FALSE)</f>
        <v>25943365</v>
      </c>
      <c r="F553" s="134"/>
    </row>
    <row r="554" spans="1:6" ht="12.75" customHeight="1">
      <c r="A554" s="131">
        <v>27073</v>
      </c>
      <c r="B554" s="132" t="s">
        <v>99</v>
      </c>
      <c r="C554" s="132" t="s">
        <v>674</v>
      </c>
      <c r="D554" s="133">
        <v>8916800554</v>
      </c>
      <c r="E554" s="134">
        <f>VLOOKUP(A554,'[2]PAC Calidad matricula'!$A$8:$X$1112,22,FALSE)</f>
        <v>63171143</v>
      </c>
      <c r="F554" s="134"/>
    </row>
    <row r="555" spans="1:6" ht="12.75" customHeight="1">
      <c r="A555" s="131">
        <v>27075</v>
      </c>
      <c r="B555" s="132" t="s">
        <v>99</v>
      </c>
      <c r="C555" s="132" t="s">
        <v>675</v>
      </c>
      <c r="D555" s="133">
        <v>8916803953</v>
      </c>
      <c r="E555" s="134">
        <f>VLOOKUP(A555,'[2]PAC Calidad matricula'!$A$8:$X$1112,22,FALSE)</f>
        <v>0</v>
      </c>
      <c r="F555" s="134"/>
    </row>
    <row r="556" spans="1:6" ht="12.75" customHeight="1">
      <c r="A556" s="131">
        <v>27077</v>
      </c>
      <c r="B556" s="132" t="s">
        <v>99</v>
      </c>
      <c r="C556" s="132" t="s">
        <v>676</v>
      </c>
      <c r="D556" s="133">
        <v>8000955895</v>
      </c>
      <c r="E556" s="134">
        <f>VLOOKUP(A556,'[2]PAC Calidad matricula'!$A$8:$X$1112,22,FALSE)</f>
        <v>75066795</v>
      </c>
      <c r="F556" s="134"/>
    </row>
    <row r="557" spans="1:6" ht="12.75" customHeight="1">
      <c r="A557" s="131">
        <v>27099</v>
      </c>
      <c r="B557" s="132" t="s">
        <v>99</v>
      </c>
      <c r="C557" s="132" t="s">
        <v>677</v>
      </c>
      <c r="D557" s="133">
        <v>8000703758</v>
      </c>
      <c r="E557" s="134">
        <f>VLOOKUP(A557,'[2]PAC Calidad matricula'!$A$8:$X$1112,22,FALSE)</f>
        <v>67014984</v>
      </c>
      <c r="F557" s="134"/>
    </row>
    <row r="558" spans="1:6" ht="12.75" customHeight="1">
      <c r="A558" s="131">
        <v>27135</v>
      </c>
      <c r="B558" s="132" t="s">
        <v>99</v>
      </c>
      <c r="C558" s="132" t="s">
        <v>678</v>
      </c>
      <c r="D558" s="133">
        <v>8002394145</v>
      </c>
      <c r="E558" s="134">
        <f>VLOOKUP(A558,'[2]PAC Calidad matricula'!$A$8:$X$1112,22,FALSE)</f>
        <v>15172504</v>
      </c>
      <c r="F558" s="134"/>
    </row>
    <row r="559" spans="1:6" ht="12.75" customHeight="1">
      <c r="A559" s="131">
        <v>27150</v>
      </c>
      <c r="B559" s="132" t="s">
        <v>99</v>
      </c>
      <c r="C559" s="132" t="s">
        <v>679</v>
      </c>
      <c r="D559" s="133">
        <v>8180013419</v>
      </c>
      <c r="E559" s="134">
        <f>VLOOKUP(A559,'[2]PAC Calidad matricula'!$A$8:$X$1112,22,FALSE)</f>
        <v>48565755</v>
      </c>
      <c r="F559" s="134"/>
    </row>
    <row r="560" spans="1:6" ht="12.75" customHeight="1">
      <c r="A560" s="131">
        <v>27160</v>
      </c>
      <c r="B560" s="132" t="s">
        <v>99</v>
      </c>
      <c r="C560" s="132" t="s">
        <v>680</v>
      </c>
      <c r="D560" s="133">
        <v>8180012023</v>
      </c>
      <c r="E560" s="134">
        <f>VLOOKUP(A560,'[2]PAC Calidad matricula'!$A$8:$X$1112,22,FALSE)</f>
        <v>18953064</v>
      </c>
      <c r="F560" s="134"/>
    </row>
    <row r="561" spans="1:6" ht="12.75" customHeight="1">
      <c r="A561" s="131">
        <v>27205</v>
      </c>
      <c r="B561" s="132" t="s">
        <v>99</v>
      </c>
      <c r="C561" s="132" t="s">
        <v>681</v>
      </c>
      <c r="D561" s="133">
        <v>8916800579</v>
      </c>
      <c r="E561" s="134">
        <f>VLOOKUP(A561,'[2]PAC Calidad matricula'!$A$8:$X$1112,22,FALSE)</f>
        <v>48627871</v>
      </c>
      <c r="F561" s="134"/>
    </row>
    <row r="562" spans="1:6" ht="12.75" customHeight="1">
      <c r="A562" s="131">
        <v>27245</v>
      </c>
      <c r="B562" s="132" t="s">
        <v>99</v>
      </c>
      <c r="C562" s="132" t="s">
        <v>682</v>
      </c>
      <c r="D562" s="133">
        <v>8916800619</v>
      </c>
      <c r="E562" s="134">
        <f>VLOOKUP(A562,'[2]PAC Calidad matricula'!$A$8:$X$1112,22,FALSE)</f>
        <v>20344721</v>
      </c>
      <c r="F562" s="134"/>
    </row>
    <row r="563" spans="1:6" ht="12.75" customHeight="1">
      <c r="A563" s="131">
        <v>27250</v>
      </c>
      <c r="B563" s="132" t="s">
        <v>99</v>
      </c>
      <c r="C563" s="132" t="s">
        <v>683</v>
      </c>
      <c r="D563" s="133">
        <v>8180000022</v>
      </c>
      <c r="E563" s="134">
        <f>VLOOKUP(A563,'[2]PAC Calidad matricula'!$A$8:$X$1112,22,FALSE)</f>
        <v>62918755</v>
      </c>
      <c r="F563" s="134"/>
    </row>
    <row r="564" spans="1:6" ht="12.75" customHeight="1">
      <c r="A564" s="131">
        <v>27361</v>
      </c>
      <c r="B564" s="132" t="s">
        <v>99</v>
      </c>
      <c r="C564" s="132" t="s">
        <v>684</v>
      </c>
      <c r="D564" s="133">
        <v>8916800672</v>
      </c>
      <c r="E564" s="134">
        <f>VLOOKUP(A564,'[2]PAC Calidad matricula'!$A$8:$X$1112,22,FALSE)</f>
        <v>140175531</v>
      </c>
      <c r="F564" s="134"/>
    </row>
    <row r="565" spans="1:6" ht="12.75" customHeight="1">
      <c r="A565" s="131">
        <v>27372</v>
      </c>
      <c r="B565" s="132" t="s">
        <v>99</v>
      </c>
      <c r="C565" s="132" t="s">
        <v>685</v>
      </c>
      <c r="D565" s="133">
        <v>8916804027</v>
      </c>
      <c r="E565" s="134">
        <f>VLOOKUP(A565,'[2]PAC Calidad matricula'!$A$8:$X$1112,22,FALSE)</f>
        <v>18280059</v>
      </c>
      <c r="F565" s="134"/>
    </row>
    <row r="566" spans="1:6" ht="12.75" customHeight="1">
      <c r="A566" s="131">
        <v>27413</v>
      </c>
      <c r="B566" s="132" t="s">
        <v>99</v>
      </c>
      <c r="C566" s="132" t="s">
        <v>686</v>
      </c>
      <c r="D566" s="133">
        <v>8916802812</v>
      </c>
      <c r="E566" s="134">
        <f>VLOOKUP(A566,'[2]PAC Calidad matricula'!$A$8:$X$1112,22,FALSE)</f>
        <v>33549199</v>
      </c>
      <c r="F566" s="134"/>
    </row>
    <row r="567" spans="1:6" ht="12.75" customHeight="1">
      <c r="A567" s="131">
        <v>27425</v>
      </c>
      <c r="B567" s="132" t="s">
        <v>99</v>
      </c>
      <c r="C567" s="132" t="s">
        <v>687</v>
      </c>
      <c r="D567" s="133">
        <v>8180009413</v>
      </c>
      <c r="E567" s="134">
        <f>VLOOKUP(A567,'[2]PAC Calidad matricula'!$A$8:$X$1112,22,FALSE)</f>
        <v>32158820</v>
      </c>
      <c r="F567" s="134"/>
    </row>
    <row r="568" spans="1:6" ht="12.75" customHeight="1">
      <c r="A568" s="131">
        <v>27430</v>
      </c>
      <c r="B568" s="132" t="s">
        <v>99</v>
      </c>
      <c r="C568" s="132" t="s">
        <v>688</v>
      </c>
      <c r="D568" s="133">
        <v>8180009072</v>
      </c>
      <c r="E568" s="134">
        <f>VLOOKUP(A568,'[2]PAC Calidad matricula'!$A$8:$X$1112,22,FALSE)</f>
        <v>55570991</v>
      </c>
      <c r="F568" s="134"/>
    </row>
    <row r="569" spans="1:6" ht="12.75" customHeight="1">
      <c r="A569" s="131">
        <v>27450</v>
      </c>
      <c r="B569" s="132" t="s">
        <v>99</v>
      </c>
      <c r="C569" s="132" t="s">
        <v>689</v>
      </c>
      <c r="D569" s="133">
        <v>8180012062</v>
      </c>
      <c r="E569" s="134">
        <f>VLOOKUP(A569,'[2]PAC Calidad matricula'!$A$8:$X$1112,22,FALSE)</f>
        <v>29379627</v>
      </c>
      <c r="F569" s="134"/>
    </row>
    <row r="570" spans="1:6" ht="12.75" customHeight="1">
      <c r="A570" s="131">
        <v>27491</v>
      </c>
      <c r="B570" s="132" t="s">
        <v>99</v>
      </c>
      <c r="C570" s="132" t="s">
        <v>690</v>
      </c>
      <c r="D570" s="133">
        <v>8916800751</v>
      </c>
      <c r="E570" s="134">
        <f>VLOOKUP(A570,'[2]PAC Calidad matricula'!$A$8:$X$1112,22,FALSE)</f>
        <v>26553937</v>
      </c>
      <c r="F570" s="134"/>
    </row>
    <row r="571" spans="1:6" ht="12.75" customHeight="1">
      <c r="A571" s="131">
        <v>27495</v>
      </c>
      <c r="B571" s="132" t="s">
        <v>99</v>
      </c>
      <c r="C571" s="132" t="s">
        <v>691</v>
      </c>
      <c r="D571" s="133">
        <v>8916800769</v>
      </c>
      <c r="E571" s="134">
        <f>VLOOKUP(A571,'[2]PAC Calidad matricula'!$A$8:$X$1112,22,FALSE)</f>
        <v>20318213</v>
      </c>
      <c r="F571" s="134"/>
    </row>
    <row r="572" spans="1:6" ht="12.75" customHeight="1">
      <c r="A572" s="131">
        <v>27580</v>
      </c>
      <c r="B572" s="132" t="s">
        <v>99</v>
      </c>
      <c r="C572" s="132" t="s">
        <v>692</v>
      </c>
      <c r="D572" s="133">
        <v>8180012030</v>
      </c>
      <c r="E572" s="134">
        <f>VLOOKUP(A572,'[2]PAC Calidad matricula'!$A$8:$X$1112,22,FALSE)</f>
        <v>23948709</v>
      </c>
      <c r="F572" s="134"/>
    </row>
    <row r="573" spans="1:6" ht="12.75" customHeight="1">
      <c r="A573" s="131">
        <v>27600</v>
      </c>
      <c r="B573" s="132" t="s">
        <v>99</v>
      </c>
      <c r="C573" s="132" t="s">
        <v>693</v>
      </c>
      <c r="D573" s="133">
        <v>8180008991</v>
      </c>
      <c r="E573" s="134">
        <f>VLOOKUP(A573,'[2]PAC Calidad matricula'!$A$8:$X$1112,22,FALSE)</f>
        <v>30487843</v>
      </c>
      <c r="F573" s="134"/>
    </row>
    <row r="574" spans="1:6" ht="12.75" customHeight="1">
      <c r="A574" s="131">
        <v>27615</v>
      </c>
      <c r="B574" s="132" t="s">
        <v>99</v>
      </c>
      <c r="C574" s="132" t="s">
        <v>694</v>
      </c>
      <c r="D574" s="133">
        <v>8916800790</v>
      </c>
      <c r="E574" s="134">
        <f>VLOOKUP(A574,'[2]PAC Calidad matricula'!$A$8:$X$1112,22,FALSE)</f>
        <v>131862501</v>
      </c>
      <c r="F574" s="134"/>
    </row>
    <row r="575" spans="1:6" ht="12.75" customHeight="1">
      <c r="A575" s="131">
        <v>27660</v>
      </c>
      <c r="B575" s="132" t="s">
        <v>99</v>
      </c>
      <c r="C575" s="132" t="s">
        <v>695</v>
      </c>
      <c r="D575" s="133">
        <v>8916800809</v>
      </c>
      <c r="E575" s="134">
        <f>VLOOKUP(A575,'[2]PAC Calidad matricula'!$A$8:$X$1112,22,FALSE)</f>
        <v>12014210</v>
      </c>
      <c r="F575" s="134"/>
    </row>
    <row r="576" spans="1:6" ht="12.75" customHeight="1">
      <c r="A576" s="131">
        <v>27745</v>
      </c>
      <c r="B576" s="132" t="s">
        <v>99</v>
      </c>
      <c r="C576" s="132" t="s">
        <v>696</v>
      </c>
      <c r="D576" s="133">
        <v>8000956134</v>
      </c>
      <c r="E576" s="134">
        <f>VLOOKUP(A576,'[2]PAC Calidad matricula'!$A$8:$X$1112,22,FALSE)</f>
        <v>8195268</v>
      </c>
      <c r="F576" s="134"/>
    </row>
    <row r="577" spans="1:6" ht="12.75" customHeight="1">
      <c r="A577" s="131">
        <v>27787</v>
      </c>
      <c r="B577" s="132" t="s">
        <v>99</v>
      </c>
      <c r="C577" s="132" t="s">
        <v>697</v>
      </c>
      <c r="D577" s="133">
        <v>8916800816</v>
      </c>
      <c r="E577" s="134">
        <f>VLOOKUP(A577,'[2]PAC Calidad matricula'!$A$8:$X$1112,22,FALSE)</f>
        <v>98342669</v>
      </c>
      <c r="F577" s="134"/>
    </row>
    <row r="578" spans="1:6" ht="12.75" customHeight="1">
      <c r="A578" s="131">
        <v>27800</v>
      </c>
      <c r="B578" s="132" t="s">
        <v>99</v>
      </c>
      <c r="C578" s="132" t="s">
        <v>698</v>
      </c>
      <c r="D578" s="133">
        <v>8916801964</v>
      </c>
      <c r="E578" s="134">
        <f>VLOOKUP(A578,'[2]PAC Calidad matricula'!$A$8:$X$1112,22,FALSE)</f>
        <v>0</v>
      </c>
      <c r="F578" s="134"/>
    </row>
    <row r="579" spans="1:6" ht="12.75" customHeight="1">
      <c r="A579" s="131">
        <v>27810</v>
      </c>
      <c r="B579" s="132" t="s">
        <v>99</v>
      </c>
      <c r="C579" s="132" t="s">
        <v>699</v>
      </c>
      <c r="D579" s="133">
        <v>8180009610</v>
      </c>
      <c r="E579" s="134">
        <f>VLOOKUP(A579,'[2]PAC Calidad matricula'!$A$8:$X$1112,22,FALSE)</f>
        <v>19254277</v>
      </c>
      <c r="F579" s="134"/>
    </row>
    <row r="580" spans="1:6" ht="12.75" customHeight="1">
      <c r="A580" s="131">
        <v>41006</v>
      </c>
      <c r="B580" s="132" t="s">
        <v>9</v>
      </c>
      <c r="C580" s="132" t="s">
        <v>700</v>
      </c>
      <c r="D580" s="133">
        <v>8911800691</v>
      </c>
      <c r="E580" s="134">
        <f>VLOOKUP(A580,'[2]PAC Calidad matricula'!$A$8:$X$1112,22,FALSE)</f>
        <v>94529107</v>
      </c>
      <c r="F580" s="134"/>
    </row>
    <row r="581" spans="1:6" ht="12.75" customHeight="1">
      <c r="A581" s="131">
        <v>41013</v>
      </c>
      <c r="B581" s="132" t="s">
        <v>9</v>
      </c>
      <c r="C581" s="132" t="s">
        <v>701</v>
      </c>
      <c r="D581" s="133">
        <v>8911801399</v>
      </c>
      <c r="E581" s="134">
        <f>VLOOKUP(A581,'[2]PAC Calidad matricula'!$A$8:$X$1112,22,FALSE)</f>
        <v>0</v>
      </c>
      <c r="F581" s="134"/>
    </row>
    <row r="582" spans="1:6" ht="12.75" customHeight="1">
      <c r="A582" s="131">
        <v>41016</v>
      </c>
      <c r="B582" s="132" t="s">
        <v>9</v>
      </c>
      <c r="C582" s="132" t="s">
        <v>702</v>
      </c>
      <c r="D582" s="133">
        <v>8911800701</v>
      </c>
      <c r="E582" s="134">
        <f>VLOOKUP(A582,'[2]PAC Calidad matricula'!$A$8:$X$1112,22,FALSE)</f>
        <v>30122306</v>
      </c>
      <c r="F582" s="134"/>
    </row>
    <row r="583" spans="1:6" ht="12.75" customHeight="1">
      <c r="A583" s="131">
        <v>41020</v>
      </c>
      <c r="B583" s="132" t="s">
        <v>9</v>
      </c>
      <c r="C583" s="132" t="s">
        <v>703</v>
      </c>
      <c r="D583" s="133">
        <v>8911800240</v>
      </c>
      <c r="E583" s="134">
        <f>VLOOKUP(A583,'[2]PAC Calidad matricula'!$A$8:$X$1112,22,FALSE)</f>
        <v>49161501</v>
      </c>
      <c r="F583" s="134"/>
    </row>
    <row r="584" spans="1:6" ht="12.75" customHeight="1">
      <c r="A584" s="131">
        <v>41026</v>
      </c>
      <c r="B584" s="132" t="s">
        <v>9</v>
      </c>
      <c r="C584" s="132" t="s">
        <v>704</v>
      </c>
      <c r="D584" s="133">
        <v>8911801184</v>
      </c>
      <c r="E584" s="134">
        <f>VLOOKUP(A584,'[2]PAC Calidad matricula'!$A$8:$X$1112,22,FALSE)</f>
        <v>5017109</v>
      </c>
      <c r="F584" s="134"/>
    </row>
    <row r="585" spans="1:6" ht="12.75" customHeight="1">
      <c r="A585" s="131">
        <v>41078</v>
      </c>
      <c r="B585" s="132" t="s">
        <v>9</v>
      </c>
      <c r="C585" s="132" t="s">
        <v>705</v>
      </c>
      <c r="D585" s="133">
        <v>8911801833</v>
      </c>
      <c r="E585" s="134">
        <f>VLOOKUP(A585,'[2]PAC Calidad matricula'!$A$8:$X$1112,22,FALSE)</f>
        <v>0</v>
      </c>
      <c r="F585" s="134"/>
    </row>
    <row r="586" spans="1:6" ht="12.75" customHeight="1">
      <c r="A586" s="131">
        <v>41132</v>
      </c>
      <c r="B586" s="132" t="s">
        <v>9</v>
      </c>
      <c r="C586" s="132" t="s">
        <v>706</v>
      </c>
      <c r="D586" s="133">
        <v>8911181199</v>
      </c>
      <c r="E586" s="134">
        <f>VLOOKUP(A586,'[2]PAC Calidad matricula'!$A$8:$X$1112,22,FALSE)</f>
        <v>43378765</v>
      </c>
      <c r="F586" s="134"/>
    </row>
    <row r="587" spans="1:6" ht="12.75" customHeight="1">
      <c r="A587" s="131">
        <v>41206</v>
      </c>
      <c r="B587" s="132" t="s">
        <v>9</v>
      </c>
      <c r="C587" s="132" t="s">
        <v>707</v>
      </c>
      <c r="D587" s="133">
        <v>8911800281</v>
      </c>
      <c r="E587" s="134">
        <f>VLOOKUP(A587,'[2]PAC Calidad matricula'!$A$8:$X$1112,22,FALSE)</f>
        <v>17317195</v>
      </c>
      <c r="F587" s="134"/>
    </row>
    <row r="588" spans="1:6" ht="12.75" customHeight="1">
      <c r="A588" s="131">
        <v>41244</v>
      </c>
      <c r="B588" s="132" t="s">
        <v>9</v>
      </c>
      <c r="C588" s="132" t="s">
        <v>708</v>
      </c>
      <c r="D588" s="133">
        <v>8911801328</v>
      </c>
      <c r="E588" s="134">
        <f>VLOOKUP(A588,'[2]PAC Calidad matricula'!$A$8:$X$1112,22,FALSE)</f>
        <v>6811743</v>
      </c>
      <c r="F588" s="134"/>
    </row>
    <row r="589" spans="1:6" ht="12.75" customHeight="1">
      <c r="A589" s="131">
        <v>41298</v>
      </c>
      <c r="B589" s="132" t="s">
        <v>9</v>
      </c>
      <c r="C589" s="132" t="s">
        <v>709</v>
      </c>
      <c r="D589" s="133">
        <v>8911800226</v>
      </c>
      <c r="E589" s="134">
        <f>VLOOKUP(A589,'[2]PAC Calidad matricula'!$A$8:$X$1112,22,FALSE)</f>
        <v>0</v>
      </c>
      <c r="F589" s="134"/>
    </row>
    <row r="590" spans="1:6" ht="12.75" customHeight="1">
      <c r="A590" s="131">
        <v>41306</v>
      </c>
      <c r="B590" s="132" t="s">
        <v>9</v>
      </c>
      <c r="C590" s="132" t="s">
        <v>710</v>
      </c>
      <c r="D590" s="133">
        <v>8911801761</v>
      </c>
      <c r="E590" s="134">
        <f>VLOOKUP(A590,'[2]PAC Calidad matricula'!$A$8:$X$1112,22,FALSE)</f>
        <v>47585427</v>
      </c>
      <c r="F590" s="134"/>
    </row>
    <row r="591" spans="1:6" ht="12.75" customHeight="1">
      <c r="A591" s="131">
        <v>41319</v>
      </c>
      <c r="B591" s="132" t="s">
        <v>9</v>
      </c>
      <c r="C591" s="132" t="s">
        <v>187</v>
      </c>
      <c r="D591" s="133">
        <v>8911801779</v>
      </c>
      <c r="E591" s="134">
        <f>VLOOKUP(A591,'[2]PAC Calidad matricula'!$A$8:$X$1112,22,FALSE)</f>
        <v>31146298</v>
      </c>
      <c r="F591" s="134"/>
    </row>
    <row r="592" spans="1:6" ht="12.75" customHeight="1">
      <c r="A592" s="131">
        <v>41349</v>
      </c>
      <c r="B592" s="132" t="s">
        <v>9</v>
      </c>
      <c r="C592" s="132" t="s">
        <v>711</v>
      </c>
      <c r="D592" s="133">
        <v>8911800193</v>
      </c>
      <c r="E592" s="134">
        <f>VLOOKUP(A592,'[2]PAC Calidad matricula'!$A$8:$X$1112,22,FALSE)</f>
        <v>10989314</v>
      </c>
      <c r="F592" s="134"/>
    </row>
    <row r="593" spans="1:6" ht="12.75" customHeight="1">
      <c r="A593" s="131">
        <v>41357</v>
      </c>
      <c r="B593" s="132" t="s">
        <v>9</v>
      </c>
      <c r="C593" s="132" t="s">
        <v>712</v>
      </c>
      <c r="D593" s="133">
        <v>8911801310</v>
      </c>
      <c r="E593" s="134">
        <f>VLOOKUP(A593,'[2]PAC Calidad matricula'!$A$8:$X$1112,22,FALSE)</f>
        <v>23435841</v>
      </c>
      <c r="F593" s="134"/>
    </row>
    <row r="594" spans="1:6" ht="12.75" customHeight="1">
      <c r="A594" s="131">
        <v>41359</v>
      </c>
      <c r="B594" s="132" t="s">
        <v>9</v>
      </c>
      <c r="C594" s="132" t="s">
        <v>713</v>
      </c>
      <c r="D594" s="133">
        <v>8000970981</v>
      </c>
      <c r="E594" s="134">
        <f>VLOOKUP(A594,'[2]PAC Calidad matricula'!$A$8:$X$1112,22,FALSE)</f>
        <v>51779493</v>
      </c>
      <c r="F594" s="134"/>
    </row>
    <row r="595" spans="1:6" ht="12.75" customHeight="1">
      <c r="A595" s="131">
        <v>41378</v>
      </c>
      <c r="B595" s="132" t="s">
        <v>9</v>
      </c>
      <c r="C595" s="132" t="s">
        <v>714</v>
      </c>
      <c r="D595" s="133">
        <v>8911802057</v>
      </c>
      <c r="E595" s="134">
        <f>VLOOKUP(A595,'[2]PAC Calidad matricula'!$A$8:$X$1112,22,FALSE)</f>
        <v>28567932</v>
      </c>
      <c r="F595" s="134"/>
    </row>
    <row r="596" spans="1:6" ht="12.75" customHeight="1">
      <c r="A596" s="131">
        <v>41396</v>
      </c>
      <c r="B596" s="132" t="s">
        <v>9</v>
      </c>
      <c r="C596" s="132" t="s">
        <v>715</v>
      </c>
      <c r="D596" s="133">
        <v>8911801557</v>
      </c>
      <c r="E596" s="134">
        <f>VLOOKUP(A596,'[2]PAC Calidad matricula'!$A$8:$X$1112,22,FALSE)</f>
        <v>0</v>
      </c>
      <c r="F596" s="134"/>
    </row>
    <row r="597" spans="1:6" ht="12.75" customHeight="1">
      <c r="A597" s="131">
        <v>41483</v>
      </c>
      <c r="B597" s="132" t="s">
        <v>9</v>
      </c>
      <c r="C597" s="132" t="s">
        <v>716</v>
      </c>
      <c r="D597" s="133">
        <v>8911028440</v>
      </c>
      <c r="E597" s="134">
        <f>VLOOKUP(A597,'[2]PAC Calidad matricula'!$A$8:$X$1112,22,FALSE)</f>
        <v>15965413</v>
      </c>
      <c r="F597" s="134"/>
    </row>
    <row r="598" spans="1:6" ht="12.75" customHeight="1">
      <c r="A598" s="131">
        <v>41503</v>
      </c>
      <c r="B598" s="132" t="s">
        <v>9</v>
      </c>
      <c r="C598" s="132" t="s">
        <v>717</v>
      </c>
      <c r="D598" s="133">
        <v>8911801793</v>
      </c>
      <c r="E598" s="134">
        <f>VLOOKUP(A598,'[2]PAC Calidad matricula'!$A$8:$X$1112,22,FALSE)</f>
        <v>0</v>
      </c>
      <c r="F598" s="134"/>
    </row>
    <row r="599" spans="1:6" ht="12.75" customHeight="1">
      <c r="A599" s="131">
        <v>41518</v>
      </c>
      <c r="B599" s="132" t="s">
        <v>9</v>
      </c>
      <c r="C599" s="132" t="s">
        <v>718</v>
      </c>
      <c r="D599" s="133">
        <v>8911801944</v>
      </c>
      <c r="E599" s="134">
        <f>VLOOKUP(A599,'[2]PAC Calidad matricula'!$A$8:$X$1112,22,FALSE)</f>
        <v>10142967</v>
      </c>
      <c r="F599" s="157" t="s">
        <v>1244</v>
      </c>
    </row>
    <row r="600" spans="1:6" ht="12.75" customHeight="1">
      <c r="A600" s="131">
        <v>41524</v>
      </c>
      <c r="B600" s="132" t="s">
        <v>9</v>
      </c>
      <c r="C600" s="132" t="s">
        <v>719</v>
      </c>
      <c r="D600" s="133">
        <v>8911800219</v>
      </c>
      <c r="E600" s="134">
        <f>VLOOKUP(A600,'[2]PAC Calidad matricula'!$A$8:$X$1112,22,FALSE)</f>
        <v>42289669</v>
      </c>
      <c r="F600" s="134"/>
    </row>
    <row r="601" spans="1:6" ht="12.75" customHeight="1">
      <c r="A601" s="131">
        <v>41530</v>
      </c>
      <c r="B601" s="132" t="s">
        <v>9</v>
      </c>
      <c r="C601" s="132" t="s">
        <v>448</v>
      </c>
      <c r="D601" s="133">
        <v>8911027641</v>
      </c>
      <c r="E601" s="134">
        <f>VLOOKUP(A601,'[2]PAC Calidad matricula'!$A$8:$X$1112,22,FALSE)</f>
        <v>27554617</v>
      </c>
      <c r="F601" s="134"/>
    </row>
    <row r="602" spans="1:6" ht="12.75" customHeight="1">
      <c r="A602" s="131">
        <v>41548</v>
      </c>
      <c r="B602" s="132" t="s">
        <v>9</v>
      </c>
      <c r="C602" s="132" t="s">
        <v>720</v>
      </c>
      <c r="D602" s="133">
        <v>8911801990</v>
      </c>
      <c r="E602" s="134">
        <f>VLOOKUP(A602,'[2]PAC Calidad matricula'!$A$8:$X$1112,22,FALSE)</f>
        <v>29140037</v>
      </c>
      <c r="F602" s="134"/>
    </row>
    <row r="603" spans="1:6" ht="12.75" customHeight="1">
      <c r="A603" s="131">
        <v>41615</v>
      </c>
      <c r="B603" s="132" t="s">
        <v>9</v>
      </c>
      <c r="C603" s="132" t="s">
        <v>721</v>
      </c>
      <c r="D603" s="133">
        <v>8911800409</v>
      </c>
      <c r="E603" s="134">
        <f>VLOOKUP(A603,'[2]PAC Calidad matricula'!$A$8:$X$1112,22,FALSE)</f>
        <v>36919423</v>
      </c>
      <c r="F603" s="134"/>
    </row>
    <row r="604" spans="1:6" ht="12.75" customHeight="1">
      <c r="A604" s="131">
        <v>41660</v>
      </c>
      <c r="B604" s="132" t="s">
        <v>9</v>
      </c>
      <c r="C604" s="132" t="s">
        <v>722</v>
      </c>
      <c r="D604" s="133">
        <v>8911801801</v>
      </c>
      <c r="E604" s="134">
        <f>VLOOKUP(A604,'[2]PAC Calidad matricula'!$A$8:$X$1112,22,FALSE)</f>
        <v>24851999</v>
      </c>
      <c r="F604" s="134"/>
    </row>
    <row r="605" spans="1:6" ht="12.75" customHeight="1">
      <c r="A605" s="131">
        <v>41668</v>
      </c>
      <c r="B605" s="132" t="s">
        <v>9</v>
      </c>
      <c r="C605" s="132" t="s">
        <v>723</v>
      </c>
      <c r="D605" s="133">
        <v>8911800566</v>
      </c>
      <c r="E605" s="134">
        <f>VLOOKUP(A605,'[2]PAC Calidad matricula'!$A$8:$X$1112,22,FALSE)</f>
        <v>56440801</v>
      </c>
      <c r="F605" s="134"/>
    </row>
    <row r="606" spans="1:6" ht="12.75" customHeight="1">
      <c r="A606" s="131">
        <v>41676</v>
      </c>
      <c r="B606" s="132" t="s">
        <v>9</v>
      </c>
      <c r="C606" s="132" t="s">
        <v>399</v>
      </c>
      <c r="D606" s="133">
        <v>8911800763</v>
      </c>
      <c r="E606" s="134">
        <f>VLOOKUP(A606,'[2]PAC Calidad matricula'!$A$8:$X$1112,22,FALSE)</f>
        <v>21202459</v>
      </c>
      <c r="F606" s="134"/>
    </row>
    <row r="607" spans="1:6" ht="12.75" customHeight="1">
      <c r="A607" s="131">
        <v>41770</v>
      </c>
      <c r="B607" s="132" t="s">
        <v>9</v>
      </c>
      <c r="C607" s="132" t="s">
        <v>724</v>
      </c>
      <c r="D607" s="133">
        <v>8911801912</v>
      </c>
      <c r="E607" s="134">
        <f>VLOOKUP(A607,'[2]PAC Calidad matricula'!$A$8:$X$1112,22,FALSE)</f>
        <v>40084857</v>
      </c>
      <c r="F607" s="134"/>
    </row>
    <row r="608" spans="1:6" ht="12.75" customHeight="1">
      <c r="A608" s="131">
        <v>41791</v>
      </c>
      <c r="B608" s="132" t="s">
        <v>9</v>
      </c>
      <c r="C608" s="132" t="s">
        <v>725</v>
      </c>
      <c r="D608" s="133">
        <v>8911802111</v>
      </c>
      <c r="E608" s="134">
        <f>VLOOKUP(A608,'[2]PAC Calidad matricula'!$A$8:$X$1112,22,FALSE)</f>
        <v>43256153</v>
      </c>
      <c r="F608" s="134"/>
    </row>
    <row r="609" spans="1:6" ht="12.75" customHeight="1">
      <c r="A609" s="131">
        <v>41797</v>
      </c>
      <c r="B609" s="132" t="s">
        <v>9</v>
      </c>
      <c r="C609" s="132" t="s">
        <v>726</v>
      </c>
      <c r="D609" s="133">
        <v>8000971766</v>
      </c>
      <c r="E609" s="134">
        <f>VLOOKUP(A609,'[2]PAC Calidad matricula'!$A$8:$X$1112,22,FALSE)</f>
        <v>15906531</v>
      </c>
      <c r="F609" s="134"/>
    </row>
    <row r="610" spans="1:6" ht="12.75" customHeight="1">
      <c r="A610" s="131">
        <v>41799</v>
      </c>
      <c r="B610" s="132" t="s">
        <v>9</v>
      </c>
      <c r="C610" s="132" t="s">
        <v>727</v>
      </c>
      <c r="D610" s="133">
        <v>8911801270</v>
      </c>
      <c r="E610" s="134">
        <f>VLOOKUP(A610,'[2]PAC Calidad matricula'!$A$8:$X$1112,22,FALSE)</f>
        <v>25084801</v>
      </c>
      <c r="F610" s="134"/>
    </row>
    <row r="611" spans="1:6" ht="12.75" customHeight="1">
      <c r="A611" s="131">
        <v>41801</v>
      </c>
      <c r="B611" s="132" t="s">
        <v>9</v>
      </c>
      <c r="C611" s="132" t="s">
        <v>728</v>
      </c>
      <c r="D611" s="133">
        <v>8911801819</v>
      </c>
      <c r="E611" s="134">
        <f>VLOOKUP(A611,'[2]PAC Calidad matricula'!$A$8:$X$1112,22,FALSE)</f>
        <v>14002964</v>
      </c>
      <c r="F611" s="134"/>
    </row>
    <row r="612" spans="1:6" ht="12.75" customHeight="1">
      <c r="A612" s="131">
        <v>41807</v>
      </c>
      <c r="B612" s="132" t="s">
        <v>9</v>
      </c>
      <c r="C612" s="132" t="s">
        <v>729</v>
      </c>
      <c r="D612" s="133">
        <v>8911801826</v>
      </c>
      <c r="E612" s="134">
        <f>VLOOKUP(A612,'[2]PAC Calidad matricula'!$A$8:$X$1112,22,FALSE)</f>
        <v>34776639</v>
      </c>
      <c r="F612" s="134"/>
    </row>
    <row r="613" spans="1:6" ht="12.75" customHeight="1">
      <c r="A613" s="131">
        <v>41872</v>
      </c>
      <c r="B613" s="132" t="s">
        <v>9</v>
      </c>
      <c r="C613" s="132" t="s">
        <v>730</v>
      </c>
      <c r="D613" s="133">
        <v>8911801872</v>
      </c>
      <c r="E613" s="134">
        <f>VLOOKUP(A613,'[2]PAC Calidad matricula'!$A$8:$X$1112,22,FALSE)</f>
        <v>9701700</v>
      </c>
      <c r="F613" s="134"/>
    </row>
    <row r="614" spans="1:6" ht="12.75" customHeight="1">
      <c r="A614" s="131">
        <v>41885</v>
      </c>
      <c r="B614" s="132" t="s">
        <v>9</v>
      </c>
      <c r="C614" s="132" t="s">
        <v>731</v>
      </c>
      <c r="D614" s="133">
        <v>8000971806</v>
      </c>
      <c r="E614" s="134">
        <f>VLOOKUP(A614,'[2]PAC Calidad matricula'!$A$8:$X$1112,22,FALSE)</f>
        <v>11337669</v>
      </c>
      <c r="F614" s="134"/>
    </row>
    <row r="615" spans="1:6" ht="12.75" customHeight="1">
      <c r="A615" s="131">
        <v>44035</v>
      </c>
      <c r="B615" s="132" t="s">
        <v>732</v>
      </c>
      <c r="C615" s="132" t="s">
        <v>458</v>
      </c>
      <c r="D615" s="133">
        <v>8390003600</v>
      </c>
      <c r="E615" s="134">
        <f>VLOOKUP(A615,'[2]PAC Calidad matricula'!$A$8:$X$1112,22,FALSE)</f>
        <v>64235696</v>
      </c>
      <c r="F615" s="134"/>
    </row>
    <row r="616" spans="1:6" ht="12.75" customHeight="1">
      <c r="A616" s="131">
        <v>44078</v>
      </c>
      <c r="B616" s="132" t="s">
        <v>732</v>
      </c>
      <c r="C616" s="132" t="s">
        <v>733</v>
      </c>
      <c r="D616" s="133">
        <v>8000992233</v>
      </c>
      <c r="E616" s="134">
        <f>VLOOKUP(A616,'[2]PAC Calidad matricula'!$A$8:$X$1112,22,FALSE)</f>
        <v>73712385</v>
      </c>
      <c r="F616" s="134"/>
    </row>
    <row r="617" spans="1:6" ht="12.75" customHeight="1">
      <c r="A617" s="131">
        <v>44090</v>
      </c>
      <c r="B617" s="132" t="s">
        <v>732</v>
      </c>
      <c r="C617" s="132" t="s">
        <v>734</v>
      </c>
      <c r="D617" s="133">
        <v>8250001341</v>
      </c>
      <c r="E617" s="134">
        <f>VLOOKUP(A617,'[2]PAC Calidad matricula'!$A$8:$X$1112,22,FALSE)</f>
        <v>86999037</v>
      </c>
      <c r="F617" s="134"/>
    </row>
    <row r="618" spans="1:6" ht="12.75" customHeight="1">
      <c r="A618" s="131">
        <v>44098</v>
      </c>
      <c r="B618" s="132" t="s">
        <v>732</v>
      </c>
      <c r="C618" s="132" t="s">
        <v>735</v>
      </c>
      <c r="D618" s="133">
        <v>8250001667</v>
      </c>
      <c r="E618" s="134">
        <f>VLOOKUP(A618,'[2]PAC Calidad matricula'!$A$8:$X$1112,22,FALSE)</f>
        <v>26666917</v>
      </c>
      <c r="F618" s="134"/>
    </row>
    <row r="619" spans="1:6" ht="12.75" customHeight="1">
      <c r="A619" s="131">
        <v>44110</v>
      </c>
      <c r="B619" s="132" t="s">
        <v>732</v>
      </c>
      <c r="C619" s="132" t="s">
        <v>736</v>
      </c>
      <c r="D619" s="133">
        <v>8000927880</v>
      </c>
      <c r="E619" s="134">
        <f>VLOOKUP(A619,'[2]PAC Calidad matricula'!$A$8:$X$1112,22,FALSE)</f>
        <v>13451117</v>
      </c>
      <c r="F619" s="134"/>
    </row>
    <row r="620" spans="1:6" ht="12.75" customHeight="1">
      <c r="A620" s="131">
        <v>44279</v>
      </c>
      <c r="B620" s="132" t="s">
        <v>732</v>
      </c>
      <c r="C620" s="132" t="s">
        <v>737</v>
      </c>
      <c r="D620" s="133">
        <v>8921700083</v>
      </c>
      <c r="E620" s="134">
        <f>VLOOKUP(A620,'[2]PAC Calidad matricula'!$A$8:$X$1112,22,FALSE)</f>
        <v>92067339</v>
      </c>
      <c r="F620" s="134"/>
    </row>
    <row r="621" spans="1:6" ht="12.75" customHeight="1">
      <c r="A621" s="131">
        <v>44378</v>
      </c>
      <c r="B621" s="132" t="s">
        <v>732</v>
      </c>
      <c r="C621" s="132" t="s">
        <v>738</v>
      </c>
      <c r="D621" s="133">
        <v>8002551012</v>
      </c>
      <c r="E621" s="134">
        <f>VLOOKUP(A621,'[2]PAC Calidad matricula'!$A$8:$X$1112,22,FALSE)</f>
        <v>40601109</v>
      </c>
      <c r="F621" s="134"/>
    </row>
    <row r="622" spans="1:6" ht="12.75" customHeight="1">
      <c r="A622" s="131">
        <v>44420</v>
      </c>
      <c r="B622" s="132" t="s">
        <v>732</v>
      </c>
      <c r="C622" s="132" t="s">
        <v>739</v>
      </c>
      <c r="D622" s="133">
        <v>8250006761</v>
      </c>
      <c r="E622" s="134">
        <f>VLOOKUP(A622,'[2]PAC Calidad matricula'!$A$8:$X$1112,22,FALSE)</f>
        <v>8489502</v>
      </c>
      <c r="F622" s="134"/>
    </row>
    <row r="623" spans="1:6" ht="12.75" customHeight="1">
      <c r="A623" s="131">
        <v>44560</v>
      </c>
      <c r="B623" s="132" t="s">
        <v>732</v>
      </c>
      <c r="C623" s="132" t="s">
        <v>527</v>
      </c>
      <c r="D623" s="133">
        <v>8921150248</v>
      </c>
      <c r="E623" s="134">
        <f>VLOOKUP(A623,'[2]PAC Calidad matricula'!$A$8:$X$1112,22,FALSE)</f>
        <v>323109035</v>
      </c>
      <c r="F623" s="134"/>
    </row>
    <row r="624" spans="1:6" ht="12.75" customHeight="1">
      <c r="A624" s="131">
        <v>44650</v>
      </c>
      <c r="B624" s="132" t="s">
        <v>732</v>
      </c>
      <c r="C624" s="132" t="s">
        <v>740</v>
      </c>
      <c r="D624" s="133">
        <v>8921151790</v>
      </c>
      <c r="E624" s="134">
        <f>VLOOKUP(A624,'[2]PAC Calidad matricula'!$A$8:$X$1112,22,FALSE)</f>
        <v>89922376</v>
      </c>
      <c r="F624" s="134"/>
    </row>
    <row r="625" spans="1:6" ht="12.75" customHeight="1">
      <c r="A625" s="131">
        <v>44855</v>
      </c>
      <c r="B625" s="132" t="s">
        <v>732</v>
      </c>
      <c r="C625" s="132" t="s">
        <v>741</v>
      </c>
      <c r="D625" s="133">
        <v>8000594056</v>
      </c>
      <c r="E625" s="134">
        <f>VLOOKUP(A625,'[2]PAC Calidad matricula'!$A$8:$X$1112,22,FALSE)</f>
        <v>25343139</v>
      </c>
      <c r="F625" s="134"/>
    </row>
    <row r="626" spans="1:6" ht="12.75" customHeight="1">
      <c r="A626" s="131">
        <v>44874</v>
      </c>
      <c r="B626" s="132" t="s">
        <v>732</v>
      </c>
      <c r="C626" s="132" t="s">
        <v>315</v>
      </c>
      <c r="D626" s="133">
        <v>8921151980</v>
      </c>
      <c r="E626" s="134">
        <f>VLOOKUP(A626,'[2]PAC Calidad matricula'!$A$8:$X$1112,22,FALSE)</f>
        <v>48878476</v>
      </c>
      <c r="F626" s="134"/>
    </row>
    <row r="627" spans="1:6" ht="12.75" customHeight="1">
      <c r="A627" s="131">
        <v>47030</v>
      </c>
      <c r="B627" s="132" t="s">
        <v>10</v>
      </c>
      <c r="C627" s="132" t="s">
        <v>742</v>
      </c>
      <c r="D627" s="133">
        <v>8190032190</v>
      </c>
      <c r="E627" s="134">
        <f>VLOOKUP(A627,'[2]PAC Calidad matricula'!$A$8:$X$1112,22,FALSE)</f>
        <v>43403284</v>
      </c>
      <c r="F627" s="134"/>
    </row>
    <row r="628" spans="1:6" ht="12.75" customHeight="1">
      <c r="A628" s="131">
        <v>47053</v>
      </c>
      <c r="B628" s="132" t="s">
        <v>10</v>
      </c>
      <c r="C628" s="132" t="s">
        <v>743</v>
      </c>
      <c r="D628" s="133">
        <v>8917800410</v>
      </c>
      <c r="E628" s="134">
        <f>VLOOKUP(A628,'[2]PAC Calidad matricula'!$A$8:$X$1112,22,FALSE)</f>
        <v>121002589</v>
      </c>
      <c r="F628" s="134"/>
    </row>
    <row r="629" spans="1:6" ht="12.75" customHeight="1">
      <c r="A629" s="131">
        <v>47058</v>
      </c>
      <c r="B629" s="132" t="s">
        <v>10</v>
      </c>
      <c r="C629" s="132" t="s">
        <v>744</v>
      </c>
      <c r="D629" s="133">
        <v>8917021867</v>
      </c>
      <c r="E629" s="134">
        <f>VLOOKUP(A629,'[2]PAC Calidad matricula'!$A$8:$X$1112,22,FALSE)</f>
        <v>82024868</v>
      </c>
      <c r="F629" s="134"/>
    </row>
    <row r="630" spans="1:6" ht="12.75" customHeight="1">
      <c r="A630" s="131">
        <v>47161</v>
      </c>
      <c r="B630" s="132" t="s">
        <v>10</v>
      </c>
      <c r="C630" s="132" t="s">
        <v>745</v>
      </c>
      <c r="D630" s="133">
        <v>8917800428</v>
      </c>
      <c r="E630" s="134">
        <f>VLOOKUP(A630,'[2]PAC Calidad matricula'!$A$8:$X$1112,22,FALSE)</f>
        <v>27985835</v>
      </c>
      <c r="F630" s="134"/>
    </row>
    <row r="631" spans="1:6" ht="12.75" customHeight="1">
      <c r="A631" s="131">
        <v>47170</v>
      </c>
      <c r="B631" s="132" t="s">
        <v>10</v>
      </c>
      <c r="C631" s="132" t="s">
        <v>746</v>
      </c>
      <c r="D631" s="133">
        <v>8000719341</v>
      </c>
      <c r="E631" s="134">
        <f>VLOOKUP(A631,'[2]PAC Calidad matricula'!$A$8:$X$1112,22,FALSE)</f>
        <v>75039032</v>
      </c>
      <c r="F631" s="134"/>
    </row>
    <row r="632" spans="1:6" ht="12.75" customHeight="1">
      <c r="A632" s="131">
        <v>47205</v>
      </c>
      <c r="B632" s="132" t="s">
        <v>10</v>
      </c>
      <c r="C632" s="132" t="s">
        <v>174</v>
      </c>
      <c r="D632" s="133">
        <v>8190032255</v>
      </c>
      <c r="E632" s="134">
        <f>VLOOKUP(A632,'[2]PAC Calidad matricula'!$A$8:$X$1112,22,FALSE)</f>
        <v>38859765</v>
      </c>
      <c r="F632" s="134"/>
    </row>
    <row r="633" spans="1:6" ht="12.75" customHeight="1">
      <c r="A633" s="131">
        <v>47245</v>
      </c>
      <c r="B633" s="132" t="s">
        <v>10</v>
      </c>
      <c r="C633" s="132" t="s">
        <v>747</v>
      </c>
      <c r="D633" s="133">
        <v>8917800442</v>
      </c>
      <c r="E633" s="134">
        <f>VLOOKUP(A633,'[2]PAC Calidad matricula'!$A$8:$X$1112,22,FALSE)</f>
        <v>224397072</v>
      </c>
      <c r="F633" s="134"/>
    </row>
    <row r="634" spans="1:6" ht="12.75" customHeight="1">
      <c r="A634" s="131">
        <v>47258</v>
      </c>
      <c r="B634" s="132" t="s">
        <v>10</v>
      </c>
      <c r="C634" s="132" t="s">
        <v>748</v>
      </c>
      <c r="D634" s="133">
        <v>8917800499</v>
      </c>
      <c r="E634" s="134">
        <f>VLOOKUP(A634,'[2]PAC Calidad matricula'!$A$8:$X$1112,22,FALSE)</f>
        <v>57304335</v>
      </c>
      <c r="F634" s="134"/>
    </row>
    <row r="635" spans="1:6" ht="12.75" customHeight="1">
      <c r="A635" s="131">
        <v>47268</v>
      </c>
      <c r="B635" s="132" t="s">
        <v>10</v>
      </c>
      <c r="C635" s="132" t="s">
        <v>749</v>
      </c>
      <c r="D635" s="133">
        <v>8190009259</v>
      </c>
      <c r="E635" s="134">
        <f>VLOOKUP(A635,'[2]PAC Calidad matricula'!$A$8:$X$1112,22,FALSE)</f>
        <v>75921479</v>
      </c>
      <c r="F635" s="134"/>
    </row>
    <row r="636" spans="1:6" ht="12.75" customHeight="1">
      <c r="A636" s="131">
        <v>47288</v>
      </c>
      <c r="B636" s="132" t="s">
        <v>10</v>
      </c>
      <c r="C636" s="132" t="s">
        <v>750</v>
      </c>
      <c r="D636" s="133">
        <v>8917800451</v>
      </c>
      <c r="E636" s="134">
        <f>VLOOKUP(A636,'[2]PAC Calidad matricula'!$A$8:$X$1112,22,FALSE)</f>
        <v>186525184</v>
      </c>
      <c r="F636" s="134"/>
    </row>
    <row r="637" spans="1:6" ht="12.75" customHeight="1">
      <c r="A637" s="131">
        <v>47318</v>
      </c>
      <c r="B637" s="132" t="s">
        <v>10</v>
      </c>
      <c r="C637" s="132" t="s">
        <v>751</v>
      </c>
      <c r="D637" s="133">
        <v>8917800474</v>
      </c>
      <c r="E637" s="134">
        <f>VLOOKUP(A637,'[2]PAC Calidad matricula'!$A$8:$X$1112,22,FALSE)</f>
        <v>109278021</v>
      </c>
      <c r="F637" s="134"/>
    </row>
    <row r="638" spans="1:6" ht="12.75" customHeight="1">
      <c r="A638" s="131">
        <v>47460</v>
      </c>
      <c r="B638" s="132" t="s">
        <v>10</v>
      </c>
      <c r="C638" s="132" t="s">
        <v>752</v>
      </c>
      <c r="D638" s="133">
        <v>8190038490</v>
      </c>
      <c r="E638" s="134">
        <f>VLOOKUP(A638,'[2]PAC Calidad matricula'!$A$8:$X$1112,22,FALSE)</f>
        <v>89552405</v>
      </c>
      <c r="F638" s="134"/>
    </row>
    <row r="639" spans="1:6" ht="12.75" customHeight="1">
      <c r="A639" s="131">
        <v>47541</v>
      </c>
      <c r="B639" s="132" t="s">
        <v>10</v>
      </c>
      <c r="C639" s="132" t="s">
        <v>753</v>
      </c>
      <c r="D639" s="133">
        <v>8917800481</v>
      </c>
      <c r="E639" s="134">
        <f>VLOOKUP(A639,'[2]PAC Calidad matricula'!$A$8:$X$1112,22,FALSE)</f>
        <v>31303307</v>
      </c>
      <c r="F639" s="134"/>
    </row>
    <row r="640" spans="1:6" ht="12.75" customHeight="1">
      <c r="A640" s="131">
        <v>47545</v>
      </c>
      <c r="B640" s="132" t="s">
        <v>10</v>
      </c>
      <c r="C640" s="132" t="s">
        <v>754</v>
      </c>
      <c r="D640" s="133">
        <v>8190009850</v>
      </c>
      <c r="E640" s="134">
        <f>VLOOKUP(A640,'[2]PAC Calidad matricula'!$A$8:$X$1112,22,FALSE)</f>
        <v>61764324</v>
      </c>
      <c r="F640" s="134"/>
    </row>
    <row r="641" spans="1:6" ht="12.75" customHeight="1">
      <c r="A641" s="131">
        <v>47551</v>
      </c>
      <c r="B641" s="132" t="s">
        <v>10</v>
      </c>
      <c r="C641" s="132" t="s">
        <v>755</v>
      </c>
      <c r="D641" s="133">
        <v>8917800507</v>
      </c>
      <c r="E641" s="134">
        <f>VLOOKUP(A641,'[2]PAC Calidad matricula'!$A$8:$X$1112,22,FALSE)</f>
        <v>96826043</v>
      </c>
      <c r="F641" s="134"/>
    </row>
    <row r="642" spans="1:6" ht="12.75" customHeight="1">
      <c r="A642" s="131">
        <v>47555</v>
      </c>
      <c r="B642" s="132" t="s">
        <v>10</v>
      </c>
      <c r="C642" s="132" t="s">
        <v>756</v>
      </c>
      <c r="D642" s="133">
        <v>8917800514</v>
      </c>
      <c r="E642" s="134">
        <f>VLOOKUP(A642,'[2]PAC Calidad matricula'!$A$8:$X$1112,22,FALSE)</f>
        <v>200806176</v>
      </c>
      <c r="F642" s="134"/>
    </row>
    <row r="643" spans="1:6" ht="12.75" customHeight="1">
      <c r="A643" s="131">
        <v>47570</v>
      </c>
      <c r="B643" s="132" t="s">
        <v>10</v>
      </c>
      <c r="C643" s="132" t="s">
        <v>757</v>
      </c>
      <c r="D643" s="133">
        <v>8917030451</v>
      </c>
      <c r="E643" s="134">
        <f>VLOOKUP(A643,'[2]PAC Calidad matricula'!$A$8:$X$1112,22,FALSE)</f>
        <v>80335261</v>
      </c>
      <c r="F643" s="134"/>
    </row>
    <row r="644" spans="1:6" ht="12.75" customHeight="1">
      <c r="A644" s="131">
        <v>47605</v>
      </c>
      <c r="B644" s="132" t="s">
        <v>10</v>
      </c>
      <c r="C644" s="132" t="s">
        <v>758</v>
      </c>
      <c r="D644" s="133">
        <v>8917800521</v>
      </c>
      <c r="E644" s="134">
        <f>VLOOKUP(A644,'[2]PAC Calidad matricula'!$A$8:$X$1112,22,FALSE)</f>
        <v>24569127</v>
      </c>
      <c r="F644" s="134"/>
    </row>
    <row r="645" spans="1:6" ht="12.75" customHeight="1">
      <c r="A645" s="131">
        <v>47660</v>
      </c>
      <c r="B645" s="132" t="s">
        <v>10</v>
      </c>
      <c r="C645" s="132" t="s">
        <v>759</v>
      </c>
      <c r="D645" s="133">
        <v>8190032248</v>
      </c>
      <c r="E645" s="134">
        <f>VLOOKUP(A645,'[2]PAC Calidad matricula'!$A$8:$X$1112,22,FALSE)</f>
        <v>59871685</v>
      </c>
      <c r="F645" s="134"/>
    </row>
    <row r="646" spans="1:6" ht="12.75" customHeight="1">
      <c r="A646" s="131">
        <v>47675</v>
      </c>
      <c r="B646" s="132" t="s">
        <v>10</v>
      </c>
      <c r="C646" s="132" t="s">
        <v>451</v>
      </c>
      <c r="D646" s="136">
        <v>8917800539</v>
      </c>
      <c r="E646" s="134">
        <f>VLOOKUP(A646,'[2]PAC Calidad matricula'!$A$8:$X$1112,22,FALSE)</f>
        <v>24328499</v>
      </c>
      <c r="F646" s="134"/>
    </row>
    <row r="647" spans="1:6" ht="12.75" customHeight="1">
      <c r="A647" s="131">
        <v>47692</v>
      </c>
      <c r="B647" s="132" t="s">
        <v>10</v>
      </c>
      <c r="C647" s="132" t="s">
        <v>502</v>
      </c>
      <c r="D647" s="133">
        <v>8917800546</v>
      </c>
      <c r="E647" s="134">
        <f>VLOOKUP(A647,'[2]PAC Calidad matricula'!$A$8:$X$1112,22,FALSE)</f>
        <v>78258264</v>
      </c>
      <c r="F647" s="134"/>
    </row>
    <row r="648" spans="1:6" ht="12.75" customHeight="1">
      <c r="A648" s="131">
        <v>47703</v>
      </c>
      <c r="B648" s="132" t="s">
        <v>10</v>
      </c>
      <c r="C648" s="132" t="s">
        <v>760</v>
      </c>
      <c r="D648" s="133">
        <v>8917800553</v>
      </c>
      <c r="E648" s="134">
        <f>VLOOKUP(A648,'[2]PAC Calidad matricula'!$A$8:$X$1112,22,FALSE)</f>
        <v>43246361</v>
      </c>
      <c r="F648" s="134"/>
    </row>
    <row r="649" spans="1:6" ht="12.75" customHeight="1">
      <c r="A649" s="131">
        <v>47707</v>
      </c>
      <c r="B649" s="132" t="s">
        <v>10</v>
      </c>
      <c r="C649" s="132" t="s">
        <v>761</v>
      </c>
      <c r="D649" s="133">
        <v>8917800560</v>
      </c>
      <c r="E649" s="134">
        <f>VLOOKUP(A649,'[2]PAC Calidad matricula'!$A$8:$X$1112,22,FALSE)</f>
        <v>84269405</v>
      </c>
      <c r="F649" s="134"/>
    </row>
    <row r="650" spans="1:6" ht="12.75" customHeight="1">
      <c r="A650" s="131">
        <v>47720</v>
      </c>
      <c r="B650" s="132" t="s">
        <v>10</v>
      </c>
      <c r="C650" s="132" t="s">
        <v>762</v>
      </c>
      <c r="D650" s="133">
        <v>8190037629</v>
      </c>
      <c r="E650" s="134">
        <f>VLOOKUP(A650,'[2]PAC Calidad matricula'!$A$8:$X$1112,22,FALSE)</f>
        <v>47365456</v>
      </c>
      <c r="F650" s="134"/>
    </row>
    <row r="651" spans="1:6" ht="12.75" customHeight="1">
      <c r="A651" s="131">
        <v>47745</v>
      </c>
      <c r="B651" s="132" t="s">
        <v>10</v>
      </c>
      <c r="C651" s="132" t="s">
        <v>763</v>
      </c>
      <c r="D651" s="133">
        <v>8917801039</v>
      </c>
      <c r="E651" s="134">
        <f>VLOOKUP(A651,'[2]PAC Calidad matricula'!$A$8:$X$1112,22,FALSE)</f>
        <v>66495039</v>
      </c>
      <c r="F651" s="134"/>
    </row>
    <row r="652" spans="1:6" ht="12.75" customHeight="1">
      <c r="A652" s="131">
        <v>47798</v>
      </c>
      <c r="B652" s="132" t="s">
        <v>10</v>
      </c>
      <c r="C652" s="132" t="s">
        <v>764</v>
      </c>
      <c r="D652" s="133">
        <v>8917800578</v>
      </c>
      <c r="E652" s="134">
        <f>VLOOKUP(A652,'[2]PAC Calidad matricula'!$A$8:$X$1112,22,FALSE)</f>
        <v>48642048</v>
      </c>
      <c r="F652" s="134"/>
    </row>
    <row r="653" spans="1:6" ht="12.75" customHeight="1">
      <c r="A653" s="131">
        <v>47960</v>
      </c>
      <c r="B653" s="132" t="s">
        <v>10</v>
      </c>
      <c r="C653" s="132" t="s">
        <v>765</v>
      </c>
      <c r="D653" s="133">
        <v>8190037604</v>
      </c>
      <c r="E653" s="134">
        <f>VLOOKUP(A653,'[2]PAC Calidad matricula'!$A$8:$X$1112,22,FALSE)</f>
        <v>35680199</v>
      </c>
      <c r="F653" s="134"/>
    </row>
    <row r="654" spans="1:6" ht="12.75" customHeight="1">
      <c r="A654" s="131">
        <v>47980</v>
      </c>
      <c r="B654" s="132" t="s">
        <v>10</v>
      </c>
      <c r="C654" s="132" t="s">
        <v>766</v>
      </c>
      <c r="D654" s="133">
        <v>8190032975</v>
      </c>
      <c r="E654" s="134">
        <f>VLOOKUP(A654,'[2]PAC Calidad matricula'!$A$8:$X$1112,22,FALSE)</f>
        <v>175377632</v>
      </c>
      <c r="F654" s="134"/>
    </row>
    <row r="655" spans="1:6" ht="12.75" customHeight="1">
      <c r="A655" s="131">
        <v>50006</v>
      </c>
      <c r="B655" s="132" t="s">
        <v>11</v>
      </c>
      <c r="C655" s="132" t="s">
        <v>767</v>
      </c>
      <c r="D655" s="133">
        <v>8920014573</v>
      </c>
      <c r="E655" s="134">
        <f>VLOOKUP(A655,'[2]PAC Calidad matricula'!$A$8:$X$1112,22,FALSE)</f>
        <v>102020968</v>
      </c>
      <c r="F655" s="134"/>
    </row>
    <row r="656" spans="1:6" ht="12.75" customHeight="1">
      <c r="A656" s="131">
        <v>50110</v>
      </c>
      <c r="B656" s="132" t="s">
        <v>11</v>
      </c>
      <c r="C656" s="132" t="s">
        <v>768</v>
      </c>
      <c r="D656" s="133">
        <v>8001525771</v>
      </c>
      <c r="E656" s="134">
        <f>VLOOKUP(A656,'[2]PAC Calidad matricula'!$A$8:$X$1112,22,FALSE)</f>
        <v>13719745</v>
      </c>
      <c r="F656" s="134"/>
    </row>
    <row r="657" spans="1:6" ht="12.75" customHeight="1">
      <c r="A657" s="131">
        <v>50124</v>
      </c>
      <c r="B657" s="132" t="s">
        <v>11</v>
      </c>
      <c r="C657" s="132" t="s">
        <v>769</v>
      </c>
      <c r="D657" s="133">
        <v>8920992324</v>
      </c>
      <c r="E657" s="134">
        <f>VLOOKUP(A657,'[2]PAC Calidad matricula'!$A$8:$X$1112,22,FALSE)</f>
        <v>10737747</v>
      </c>
      <c r="F657" s="134"/>
    </row>
    <row r="658" spans="1:6" ht="12.75" customHeight="1">
      <c r="A658" s="131">
        <v>50150</v>
      </c>
      <c r="B658" s="132" t="s">
        <v>11</v>
      </c>
      <c r="C658" s="132" t="s">
        <v>770</v>
      </c>
      <c r="D658" s="133">
        <v>8000981904</v>
      </c>
      <c r="E658" s="134">
        <f>VLOOKUP(A658,'[2]PAC Calidad matricula'!$A$8:$X$1112,22,FALSE)</f>
        <v>21207950</v>
      </c>
      <c r="F658" s="134"/>
    </row>
    <row r="659" spans="1:6" ht="12.75" customHeight="1">
      <c r="A659" s="131">
        <v>50223</v>
      </c>
      <c r="B659" s="132" t="s">
        <v>11</v>
      </c>
      <c r="C659" s="132" t="s">
        <v>771</v>
      </c>
      <c r="D659" s="133">
        <v>8920008120</v>
      </c>
      <c r="E659" s="134">
        <f>VLOOKUP(A659,'[2]PAC Calidad matricula'!$A$8:$X$1112,22,FALSE)</f>
        <v>9703694</v>
      </c>
      <c r="F659" s="134"/>
    </row>
    <row r="660" spans="1:6" ht="12.75" customHeight="1">
      <c r="A660" s="131">
        <v>50226</v>
      </c>
      <c r="B660" s="132" t="s">
        <v>11</v>
      </c>
      <c r="C660" s="132" t="s">
        <v>772</v>
      </c>
      <c r="D660" s="133">
        <v>8920991849</v>
      </c>
      <c r="E660" s="134">
        <f>VLOOKUP(A660,'[2]PAC Calidad matricula'!$A$8:$X$1112,22,FALSE)</f>
        <v>30653239</v>
      </c>
      <c r="F660" s="134"/>
    </row>
    <row r="661" spans="1:6" ht="12.75" customHeight="1">
      <c r="A661" s="131">
        <v>50245</v>
      </c>
      <c r="B661" s="132" t="s">
        <v>11</v>
      </c>
      <c r="C661" s="132" t="s">
        <v>773</v>
      </c>
      <c r="D661" s="133">
        <v>8920990011</v>
      </c>
      <c r="E661" s="134">
        <f>VLOOKUP(A661,'[2]PAC Calidad matricula'!$A$8:$X$1112,22,FALSE)</f>
        <v>3826616</v>
      </c>
      <c r="F661" s="134"/>
    </row>
    <row r="662" spans="1:6" ht="12.75" customHeight="1">
      <c r="A662" s="131">
        <v>50251</v>
      </c>
      <c r="B662" s="132" t="s">
        <v>11</v>
      </c>
      <c r="C662" s="132" t="s">
        <v>774</v>
      </c>
      <c r="D662" s="133">
        <v>8920992782</v>
      </c>
      <c r="E662" s="134">
        <f>VLOOKUP(A662,'[2]PAC Calidad matricula'!$A$8:$X$1112,22,FALSE)</f>
        <v>17033001</v>
      </c>
      <c r="F662" s="134"/>
    </row>
    <row r="663" spans="1:6" ht="12.75" customHeight="1">
      <c r="A663" s="131">
        <v>50270</v>
      </c>
      <c r="B663" s="132" t="s">
        <v>11</v>
      </c>
      <c r="C663" s="132" t="s">
        <v>775</v>
      </c>
      <c r="D663" s="133">
        <v>8002554436</v>
      </c>
      <c r="E663" s="134">
        <f>VLOOKUP(A663,'[2]PAC Calidad matricula'!$A$8:$X$1112,22,FALSE)</f>
        <v>9481215</v>
      </c>
      <c r="F663" s="134"/>
    </row>
    <row r="664" spans="1:6" ht="12.75" customHeight="1">
      <c r="A664" s="131">
        <v>50287</v>
      </c>
      <c r="B664" s="132" t="s">
        <v>11</v>
      </c>
      <c r="C664" s="132" t="s">
        <v>776</v>
      </c>
      <c r="D664" s="133">
        <v>8920991831</v>
      </c>
      <c r="E664" s="134">
        <f>VLOOKUP(A664,'[2]PAC Calidad matricula'!$A$8:$X$1112,22,FALSE)</f>
        <v>24710465</v>
      </c>
      <c r="F664" s="134"/>
    </row>
    <row r="665" spans="1:6" ht="12.75" customHeight="1">
      <c r="A665" s="131">
        <v>50313</v>
      </c>
      <c r="B665" s="132" t="s">
        <v>11</v>
      </c>
      <c r="C665" s="132" t="s">
        <v>186</v>
      </c>
      <c r="D665" s="133">
        <v>8920992435</v>
      </c>
      <c r="E665" s="134">
        <f>VLOOKUP(A665,'[2]PAC Calidad matricula'!$A$8:$X$1112,22,FALSE)</f>
        <v>106118320</v>
      </c>
      <c r="F665" s="134"/>
    </row>
    <row r="666" spans="1:6" ht="12.75" customHeight="1">
      <c r="A666" s="131">
        <v>50318</v>
      </c>
      <c r="B666" s="132" t="s">
        <v>11</v>
      </c>
      <c r="C666" s="132" t="s">
        <v>751</v>
      </c>
      <c r="D666" s="133">
        <v>8000981936</v>
      </c>
      <c r="E666" s="134">
        <f>VLOOKUP(A666,'[2]PAC Calidad matricula'!$A$8:$X$1112,22,FALSE)</f>
        <v>13213096</v>
      </c>
      <c r="F666" s="134"/>
    </row>
    <row r="667" spans="1:6" ht="12.75" customHeight="1">
      <c r="A667" s="131">
        <v>50325</v>
      </c>
      <c r="B667" s="158" t="s">
        <v>11</v>
      </c>
      <c r="C667" s="158" t="s">
        <v>777</v>
      </c>
      <c r="D667" s="159">
        <v>8001364586</v>
      </c>
      <c r="E667" s="134">
        <f>VLOOKUP(A667,'[2]PAC Calidad matricula'!$A$8:$X$1112,22,FALSE)</f>
        <v>0</v>
      </c>
      <c r="F667" s="157"/>
    </row>
    <row r="668" spans="1:6" ht="12.75" customHeight="1">
      <c r="A668" s="131">
        <v>50330</v>
      </c>
      <c r="B668" s="132" t="s">
        <v>11</v>
      </c>
      <c r="C668" s="132" t="s">
        <v>778</v>
      </c>
      <c r="D668" s="133">
        <v>8920993171</v>
      </c>
      <c r="E668" s="134">
        <f>VLOOKUP(A668,'[2]PAC Calidad matricula'!$A$8:$X$1112,22,FALSE)</f>
        <v>31129541</v>
      </c>
      <c r="F668" s="134"/>
    </row>
    <row r="669" spans="1:6" ht="12.75" customHeight="1">
      <c r="A669" s="131">
        <v>50350</v>
      </c>
      <c r="B669" s="132" t="s">
        <v>11</v>
      </c>
      <c r="C669" s="132" t="s">
        <v>779</v>
      </c>
      <c r="D669" s="133">
        <v>8920992349</v>
      </c>
      <c r="E669" s="134">
        <f>VLOOKUP(A669,'[2]PAC Calidad matricula'!$A$8:$X$1112,22,FALSE)</f>
        <v>60777372</v>
      </c>
      <c r="F669" s="134"/>
    </row>
    <row r="670" spans="1:6" ht="12.75" customHeight="1">
      <c r="A670" s="131">
        <v>50370</v>
      </c>
      <c r="B670" s="132" t="s">
        <v>11</v>
      </c>
      <c r="C670" s="132" t="s">
        <v>780</v>
      </c>
      <c r="D670" s="133">
        <v>8001284281</v>
      </c>
      <c r="E670" s="134">
        <f>VLOOKUP(A670,'[2]PAC Calidad matricula'!$A$8:$X$1112,22,FALSE)</f>
        <v>21526100</v>
      </c>
      <c r="F670" s="134"/>
    </row>
    <row r="671" spans="1:6" ht="12.75" customHeight="1">
      <c r="A671" s="131">
        <v>50400</v>
      </c>
      <c r="B671" s="132" t="s">
        <v>11</v>
      </c>
      <c r="C671" s="132" t="s">
        <v>781</v>
      </c>
      <c r="D671" s="133">
        <v>8920992428</v>
      </c>
      <c r="E671" s="134">
        <f>VLOOKUP(A671,'[2]PAC Calidad matricula'!$A$8:$X$1112,22,FALSE)</f>
        <v>18139270</v>
      </c>
      <c r="F671" s="134"/>
    </row>
    <row r="672" spans="1:6" ht="12.75" customHeight="1">
      <c r="A672" s="131">
        <v>50450</v>
      </c>
      <c r="B672" s="132" t="s">
        <v>11</v>
      </c>
      <c r="C672" s="132" t="s">
        <v>782</v>
      </c>
      <c r="D672" s="133">
        <v>8001722061</v>
      </c>
      <c r="E672" s="134">
        <f>VLOOKUP(A672,'[2]PAC Calidad matricula'!$A$8:$X$1112,22,FALSE)</f>
        <v>28687095</v>
      </c>
      <c r="F672" s="134"/>
    </row>
    <row r="673" spans="1:6" ht="12.75" customHeight="1">
      <c r="A673" s="131">
        <v>50568</v>
      </c>
      <c r="B673" s="132" t="s">
        <v>11</v>
      </c>
      <c r="C673" s="132" t="s">
        <v>783</v>
      </c>
      <c r="D673" s="133">
        <v>8000790351</v>
      </c>
      <c r="E673" s="134">
        <f>VLOOKUP(A673,'[2]PAC Calidad matricula'!$A$8:$X$1112,22,FALSE)</f>
        <v>0</v>
      </c>
      <c r="F673" s="134"/>
    </row>
    <row r="674" spans="1:6" ht="12.75" customHeight="1">
      <c r="A674" s="131">
        <v>50573</v>
      </c>
      <c r="B674" s="132" t="s">
        <v>11</v>
      </c>
      <c r="C674" s="132" t="s">
        <v>784</v>
      </c>
      <c r="D674" s="133">
        <v>8920993250</v>
      </c>
      <c r="E674" s="134">
        <f>VLOOKUP(A674,'[2]PAC Calidad matricula'!$A$8:$X$1112,22,FALSE)</f>
        <v>61078320</v>
      </c>
      <c r="F674" s="134"/>
    </row>
    <row r="675" spans="1:6" ht="12.75" customHeight="1">
      <c r="A675" s="131">
        <v>50577</v>
      </c>
      <c r="B675" s="132" t="s">
        <v>11</v>
      </c>
      <c r="C675" s="132" t="s">
        <v>785</v>
      </c>
      <c r="D675" s="133">
        <v>8920993092</v>
      </c>
      <c r="E675" s="134">
        <f>VLOOKUP(A675,'[2]PAC Calidad matricula'!$A$8:$X$1112,22,FALSE)</f>
        <v>17665698</v>
      </c>
      <c r="F675" s="134"/>
    </row>
    <row r="676" spans="1:6" ht="12.75" customHeight="1">
      <c r="A676" s="131">
        <v>50590</v>
      </c>
      <c r="B676" s="132" t="s">
        <v>11</v>
      </c>
      <c r="C676" s="132" t="s">
        <v>467</v>
      </c>
      <c r="D676" s="133">
        <v>8000981950</v>
      </c>
      <c r="E676" s="134">
        <f>VLOOKUP(A676,'[2]PAC Calidad matricula'!$A$8:$X$1112,22,FALSE)</f>
        <v>36148714</v>
      </c>
      <c r="F676" s="134"/>
    </row>
    <row r="677" spans="1:6" ht="12.75" customHeight="1">
      <c r="A677" s="131">
        <v>50606</v>
      </c>
      <c r="B677" s="132" t="s">
        <v>11</v>
      </c>
      <c r="C677" s="132" t="s">
        <v>786</v>
      </c>
      <c r="D677" s="133">
        <v>8000981991</v>
      </c>
      <c r="E677" s="134">
        <f>VLOOKUP(A677,'[2]PAC Calidad matricula'!$A$8:$X$1112,22,FALSE)</f>
        <v>22692049</v>
      </c>
      <c r="F677" s="134"/>
    </row>
    <row r="678" spans="1:6" ht="16.5" customHeight="1">
      <c r="A678" s="131">
        <v>50680</v>
      </c>
      <c r="B678" s="132" t="s">
        <v>11</v>
      </c>
      <c r="C678" s="137" t="s">
        <v>787</v>
      </c>
      <c r="D678" s="133">
        <v>8000982031</v>
      </c>
      <c r="E678" s="134">
        <f>VLOOKUP(A678,'[2]PAC Calidad matricula'!$A$8:$X$1112,22,FALSE)</f>
        <v>21940338</v>
      </c>
      <c r="F678" s="134"/>
    </row>
    <row r="679" spans="1:6" ht="12.75" customHeight="1">
      <c r="A679" s="131">
        <v>50683</v>
      </c>
      <c r="B679" s="132" t="s">
        <v>11</v>
      </c>
      <c r="C679" s="132" t="s">
        <v>788</v>
      </c>
      <c r="D679" s="133">
        <v>8000982056</v>
      </c>
      <c r="E679" s="134">
        <f>VLOOKUP(A679,'[2]PAC Calidad matricula'!$A$8:$X$1112,22,FALSE)</f>
        <v>13568476</v>
      </c>
      <c r="F679" s="134"/>
    </row>
    <row r="680" spans="1:6" ht="12.75" customHeight="1">
      <c r="A680" s="131">
        <v>50686</v>
      </c>
      <c r="B680" s="132" t="s">
        <v>11</v>
      </c>
      <c r="C680" s="132" t="s">
        <v>789</v>
      </c>
      <c r="D680" s="133">
        <v>8920992467</v>
      </c>
      <c r="E680" s="134">
        <f>VLOOKUP(A680,'[2]PAC Calidad matricula'!$A$8:$X$1112,22,FALSE)</f>
        <v>2430772</v>
      </c>
      <c r="F680" s="134"/>
    </row>
    <row r="681" spans="1:6" ht="12.75" customHeight="1">
      <c r="A681" s="131">
        <v>50689</v>
      </c>
      <c r="B681" s="132" t="s">
        <v>11</v>
      </c>
      <c r="C681" s="132" t="s">
        <v>535</v>
      </c>
      <c r="D681" s="133">
        <v>8920995486</v>
      </c>
      <c r="E681" s="134">
        <f>VLOOKUP(A681,'[2]PAC Calidad matricula'!$A$8:$X$1112,22,FALSE)</f>
        <v>35430324</v>
      </c>
      <c r="F681" s="134"/>
    </row>
    <row r="682" spans="1:6" ht="12.75" customHeight="1">
      <c r="A682" s="131">
        <v>50711</v>
      </c>
      <c r="B682" s="132" t="s">
        <v>11</v>
      </c>
      <c r="C682" s="132" t="s">
        <v>790</v>
      </c>
      <c r="D682" s="133">
        <v>8920991738</v>
      </c>
      <c r="E682" s="134">
        <f>VLOOKUP(A682,'[2]PAC Calidad matricula'!$A$8:$X$1112,22,FALSE)</f>
        <v>44360951</v>
      </c>
      <c r="F682" s="134"/>
    </row>
    <row r="683" spans="1:6" ht="12.75" customHeight="1">
      <c r="A683" s="131">
        <v>52019</v>
      </c>
      <c r="B683" s="132" t="s">
        <v>12</v>
      </c>
      <c r="C683" s="132" t="s">
        <v>563</v>
      </c>
      <c r="D683" s="133" t="s">
        <v>791</v>
      </c>
      <c r="E683" s="134">
        <f>VLOOKUP(A683,'[2]PAC Calidad matricula'!$A$8:$X$1112,22,FALSE)</f>
        <v>15836979</v>
      </c>
      <c r="F683" s="134"/>
    </row>
    <row r="684" spans="1:6" ht="12.75" customHeight="1">
      <c r="A684" s="131">
        <v>52022</v>
      </c>
      <c r="B684" s="132" t="s">
        <v>12</v>
      </c>
      <c r="C684" s="132" t="s">
        <v>792</v>
      </c>
      <c r="D684" s="133" t="s">
        <v>793</v>
      </c>
      <c r="E684" s="134">
        <f>VLOOKUP(A684,'[2]PAC Calidad matricula'!$A$8:$X$1112,22,FALSE)</f>
        <v>141384012</v>
      </c>
      <c r="F684" s="134" t="s">
        <v>1247</v>
      </c>
    </row>
    <row r="685" spans="1:6" ht="12.75" customHeight="1">
      <c r="A685" s="131">
        <v>52036</v>
      </c>
      <c r="B685" s="132" t="s">
        <v>12</v>
      </c>
      <c r="C685" s="132" t="s">
        <v>794</v>
      </c>
      <c r="D685" s="133" t="s">
        <v>795</v>
      </c>
      <c r="E685" s="134">
        <f>VLOOKUP(A685,'[2]PAC Calidad matricula'!$A$8:$X$1112,22,FALSE)</f>
        <v>12750863</v>
      </c>
      <c r="F685" s="134"/>
    </row>
    <row r="686" spans="1:6" ht="12.75" customHeight="1">
      <c r="A686" s="131">
        <v>52051</v>
      </c>
      <c r="B686" s="132" t="s">
        <v>12</v>
      </c>
      <c r="C686" s="132" t="s">
        <v>796</v>
      </c>
      <c r="D686" s="133" t="s">
        <v>797</v>
      </c>
      <c r="E686" s="134">
        <f>VLOOKUP(A686,'[2]PAC Calidad matricula'!$A$8:$X$1112,22,FALSE)</f>
        <v>23897410</v>
      </c>
      <c r="F686" s="134"/>
    </row>
    <row r="687" spans="1:6" ht="12.75" customHeight="1">
      <c r="A687" s="131">
        <v>52079</v>
      </c>
      <c r="B687" s="132" t="s">
        <v>12</v>
      </c>
      <c r="C687" s="132" t="s">
        <v>798</v>
      </c>
      <c r="D687" s="133" t="s">
        <v>799</v>
      </c>
      <c r="E687" s="134">
        <f>VLOOKUP(A687,'[2]PAC Calidad matricula'!$A$8:$X$1112,22,FALSE)</f>
        <v>161615064</v>
      </c>
      <c r="F687" s="134"/>
    </row>
    <row r="688" spans="1:6" ht="12.75" customHeight="1">
      <c r="A688" s="131">
        <v>52083</v>
      </c>
      <c r="B688" s="132" t="s">
        <v>12</v>
      </c>
      <c r="C688" s="132" t="s">
        <v>320</v>
      </c>
      <c r="D688" s="136" t="s">
        <v>800</v>
      </c>
      <c r="E688" s="134">
        <f>VLOOKUP(A688,'[2]PAC Calidad matricula'!$A$8:$X$1112,22,FALSE)</f>
        <v>10195090</v>
      </c>
      <c r="F688" s="134"/>
    </row>
    <row r="689" spans="1:6" ht="12.75" customHeight="1">
      <c r="A689" s="131">
        <v>52110</v>
      </c>
      <c r="B689" s="132" t="s">
        <v>12</v>
      </c>
      <c r="C689" s="132" t="s">
        <v>801</v>
      </c>
      <c r="D689" s="133" t="s">
        <v>802</v>
      </c>
      <c r="E689" s="134">
        <f>VLOOKUP(A689,'[2]PAC Calidad matricula'!$A$8:$X$1112,22,FALSE)</f>
        <v>41422595</v>
      </c>
      <c r="F689" s="134"/>
    </row>
    <row r="690" spans="1:6" ht="12.75" customHeight="1">
      <c r="A690" s="131">
        <v>52203</v>
      </c>
      <c r="B690" s="132" t="s">
        <v>12</v>
      </c>
      <c r="C690" s="132" t="s">
        <v>803</v>
      </c>
      <c r="D690" s="133" t="s">
        <v>804</v>
      </c>
      <c r="E690" s="134">
        <f>VLOOKUP(A690,'[2]PAC Calidad matricula'!$A$8:$X$1112,22,FALSE)</f>
        <v>18539216</v>
      </c>
      <c r="F690" s="134"/>
    </row>
    <row r="691" spans="1:6" ht="12.75" customHeight="1">
      <c r="A691" s="131">
        <v>52207</v>
      </c>
      <c r="B691" s="132" t="s">
        <v>12</v>
      </c>
      <c r="C691" s="132" t="s">
        <v>805</v>
      </c>
      <c r="D691" s="133" t="s">
        <v>806</v>
      </c>
      <c r="E691" s="134">
        <f>VLOOKUP(A691,'[2]PAC Calidad matricula'!$A$8:$X$1112,22,FALSE)</f>
        <v>18476491</v>
      </c>
      <c r="F691" s="134"/>
    </row>
    <row r="692" spans="1:6" ht="12.75" customHeight="1">
      <c r="A692" s="131">
        <v>52210</v>
      </c>
      <c r="B692" s="132" t="s">
        <v>12</v>
      </c>
      <c r="C692" s="132" t="s">
        <v>807</v>
      </c>
      <c r="D692" s="133" t="s">
        <v>808</v>
      </c>
      <c r="E692" s="134">
        <f>VLOOKUP(A692,'[2]PAC Calidad matricula'!$A$8:$X$1112,22,FALSE)</f>
        <v>10853641</v>
      </c>
      <c r="F692" s="134"/>
    </row>
    <row r="693" spans="1:6" ht="12.75" customHeight="1">
      <c r="A693" s="131">
        <v>52215</v>
      </c>
      <c r="B693" s="132" t="s">
        <v>12</v>
      </c>
      <c r="C693" s="132" t="s">
        <v>95</v>
      </c>
      <c r="D693" s="136" t="s">
        <v>809</v>
      </c>
      <c r="E693" s="134">
        <f>VLOOKUP(A693,'[2]PAC Calidad matricula'!$A$8:$X$1112,22,FALSE)</f>
        <v>39319376</v>
      </c>
      <c r="F693" s="134"/>
    </row>
    <row r="694" spans="1:6" ht="12.75" customHeight="1">
      <c r="A694" s="131">
        <v>52224</v>
      </c>
      <c r="B694" s="132" t="s">
        <v>12</v>
      </c>
      <c r="C694" s="132" t="s">
        <v>810</v>
      </c>
      <c r="D694" s="133" t="s">
        <v>811</v>
      </c>
      <c r="E694" s="134">
        <f>VLOOKUP(A694,'[2]PAC Calidad matricula'!$A$8:$X$1112,22,FALSE)</f>
        <v>16113810</v>
      </c>
      <c r="F694" s="134"/>
    </row>
    <row r="695" spans="1:6" ht="12.75" customHeight="1">
      <c r="A695" s="131">
        <v>52227</v>
      </c>
      <c r="B695" s="132" t="s">
        <v>12</v>
      </c>
      <c r="C695" s="132" t="s">
        <v>812</v>
      </c>
      <c r="D695" s="133" t="s">
        <v>813</v>
      </c>
      <c r="E695" s="134">
        <f>VLOOKUP(A695,'[2]PAC Calidad matricula'!$A$8:$X$1112,22,FALSE)</f>
        <v>68185271</v>
      </c>
      <c r="F695" s="134"/>
    </row>
    <row r="696" spans="1:6" ht="12.75" customHeight="1">
      <c r="A696" s="131">
        <v>52233</v>
      </c>
      <c r="B696" s="132" t="s">
        <v>12</v>
      </c>
      <c r="C696" s="132" t="s">
        <v>814</v>
      </c>
      <c r="D696" s="133" t="s">
        <v>815</v>
      </c>
      <c r="E696" s="134">
        <f>VLOOKUP(A696,'[2]PAC Calidad matricula'!$A$8:$X$1112,22,FALSE)</f>
        <v>0</v>
      </c>
      <c r="F696" s="134"/>
    </row>
    <row r="697" spans="1:6" ht="12.75" customHeight="1">
      <c r="A697" s="131">
        <v>52240</v>
      </c>
      <c r="B697" s="132" t="s">
        <v>12</v>
      </c>
      <c r="C697" s="132" t="s">
        <v>816</v>
      </c>
      <c r="D697" s="133" t="s">
        <v>817</v>
      </c>
      <c r="E697" s="134">
        <f>VLOOKUP(A697,'[2]PAC Calidad matricula'!$A$8:$X$1112,22,FALSE)</f>
        <v>22067367</v>
      </c>
      <c r="F697" s="134"/>
    </row>
    <row r="698" spans="1:6" ht="12.75" customHeight="1">
      <c r="A698" s="131">
        <v>52250</v>
      </c>
      <c r="B698" s="132" t="s">
        <v>12</v>
      </c>
      <c r="C698" s="132" t="s">
        <v>818</v>
      </c>
      <c r="D698" s="133" t="s">
        <v>819</v>
      </c>
      <c r="E698" s="134">
        <f>VLOOKUP(A698,'[2]PAC Calidad matricula'!$A$8:$X$1112,22,FALSE)</f>
        <v>121016656</v>
      </c>
      <c r="F698" s="134"/>
    </row>
    <row r="699" spans="1:6" ht="12.75" customHeight="1">
      <c r="A699" s="131">
        <v>52254</v>
      </c>
      <c r="B699" s="132" t="s">
        <v>12</v>
      </c>
      <c r="C699" s="132" t="s">
        <v>820</v>
      </c>
      <c r="D699" s="133" t="s">
        <v>821</v>
      </c>
      <c r="E699" s="134">
        <f>VLOOKUP(A699,'[2]PAC Calidad matricula'!$A$8:$X$1112,22,FALSE)</f>
        <v>12569689</v>
      </c>
      <c r="F699" s="134"/>
    </row>
    <row r="700" spans="1:6" ht="12.75" customHeight="1">
      <c r="A700" s="131">
        <v>52256</v>
      </c>
      <c r="B700" s="132" t="s">
        <v>12</v>
      </c>
      <c r="C700" s="132" t="s">
        <v>822</v>
      </c>
      <c r="D700" s="133" t="s">
        <v>823</v>
      </c>
      <c r="E700" s="134">
        <f>VLOOKUP(A700,'[2]PAC Calidad matricula'!$A$8:$X$1112,22,FALSE)</f>
        <v>0</v>
      </c>
      <c r="F700" s="134"/>
    </row>
    <row r="701" spans="1:6" ht="12.75" customHeight="1">
      <c r="A701" s="131">
        <v>52258</v>
      </c>
      <c r="B701" s="132" t="s">
        <v>12</v>
      </c>
      <c r="C701" s="132" t="s">
        <v>824</v>
      </c>
      <c r="D701" s="133" t="s">
        <v>825</v>
      </c>
      <c r="E701" s="134">
        <f>VLOOKUP(A701,'[2]PAC Calidad matricula'!$A$8:$X$1112,22,FALSE)</f>
        <v>33638321</v>
      </c>
      <c r="F701" s="134"/>
    </row>
    <row r="702" spans="1:6" ht="12.75" customHeight="1">
      <c r="A702" s="131">
        <v>52260</v>
      </c>
      <c r="B702" s="132" t="s">
        <v>12</v>
      </c>
      <c r="C702" s="132" t="s">
        <v>480</v>
      </c>
      <c r="D702" s="133" t="s">
        <v>826</v>
      </c>
      <c r="E702" s="134">
        <f>VLOOKUP(A702,'[2]PAC Calidad matricula'!$A$8:$X$1112,22,FALSE)</f>
        <v>25962619</v>
      </c>
      <c r="F702" s="134"/>
    </row>
    <row r="703" spans="1:6" ht="12.75" customHeight="1">
      <c r="A703" s="131">
        <v>52287</v>
      </c>
      <c r="B703" s="132" t="s">
        <v>12</v>
      </c>
      <c r="C703" s="132" t="s">
        <v>827</v>
      </c>
      <c r="D703" s="133" t="s">
        <v>828</v>
      </c>
      <c r="E703" s="134">
        <f>VLOOKUP(A703,'[2]PAC Calidad matricula'!$A$8:$X$1112,22,FALSE)</f>
        <v>14551237</v>
      </c>
      <c r="F703" s="134"/>
    </row>
    <row r="704" spans="1:6" ht="12.75" customHeight="1">
      <c r="A704" s="131">
        <v>52317</v>
      </c>
      <c r="B704" s="132" t="s">
        <v>12</v>
      </c>
      <c r="C704" s="132" t="s">
        <v>829</v>
      </c>
      <c r="D704" s="133" t="s">
        <v>830</v>
      </c>
      <c r="E704" s="134">
        <f>VLOOKUP(A704,'[2]PAC Calidad matricula'!$A$8:$X$1112,22,FALSE)</f>
        <v>25991759</v>
      </c>
      <c r="F704" s="134"/>
    </row>
    <row r="705" spans="1:6" ht="12.75" customHeight="1">
      <c r="A705" s="131">
        <v>52320</v>
      </c>
      <c r="B705" s="132" t="s">
        <v>12</v>
      </c>
      <c r="C705" s="132" t="s">
        <v>831</v>
      </c>
      <c r="D705" s="133" t="s">
        <v>832</v>
      </c>
      <c r="E705" s="134">
        <f>VLOOKUP(A705,'[2]PAC Calidad matricula'!$A$8:$X$1112,22,FALSE)</f>
        <v>22813764</v>
      </c>
      <c r="F705" s="134"/>
    </row>
    <row r="706" spans="1:6" ht="12.75" customHeight="1">
      <c r="A706" s="131">
        <v>52323</v>
      </c>
      <c r="B706" s="132" t="s">
        <v>12</v>
      </c>
      <c r="C706" s="132" t="s">
        <v>833</v>
      </c>
      <c r="D706" s="133" t="s">
        <v>834</v>
      </c>
      <c r="E706" s="134">
        <f>VLOOKUP(A706,'[2]PAC Calidad matricula'!$A$8:$X$1112,22,FALSE)</f>
        <v>13018717</v>
      </c>
      <c r="F706" s="134"/>
    </row>
    <row r="707" spans="1:6" ht="12.75" customHeight="1">
      <c r="A707" s="131">
        <v>52352</v>
      </c>
      <c r="B707" s="132" t="s">
        <v>12</v>
      </c>
      <c r="C707" s="132" t="s">
        <v>835</v>
      </c>
      <c r="D707" s="133" t="s">
        <v>836</v>
      </c>
      <c r="E707" s="134">
        <f>VLOOKUP(A707,'[2]PAC Calidad matricula'!$A$8:$X$1112,22,FALSE)</f>
        <v>17496459</v>
      </c>
      <c r="F707" s="134"/>
    </row>
    <row r="708" spans="1:6" ht="12.75" customHeight="1">
      <c r="A708" s="131">
        <v>52354</v>
      </c>
      <c r="B708" s="132" t="s">
        <v>12</v>
      </c>
      <c r="C708" s="132" t="s">
        <v>837</v>
      </c>
      <c r="D708" s="133" t="s">
        <v>838</v>
      </c>
      <c r="E708" s="134">
        <f>VLOOKUP(A708,'[2]PAC Calidad matricula'!$A$8:$X$1112,22,FALSE)</f>
        <v>15329884</v>
      </c>
      <c r="F708" s="134"/>
    </row>
    <row r="709" spans="1:6" ht="12.75" customHeight="1">
      <c r="A709" s="131">
        <v>52378</v>
      </c>
      <c r="B709" s="132" t="s">
        <v>12</v>
      </c>
      <c r="C709" s="132" t="s">
        <v>839</v>
      </c>
      <c r="D709" s="133" t="s">
        <v>840</v>
      </c>
      <c r="E709" s="134">
        <f>VLOOKUP(A709,'[2]PAC Calidad matricula'!$A$8:$X$1112,22,FALSE)</f>
        <v>46481708</v>
      </c>
      <c r="F709" s="134"/>
    </row>
    <row r="710" spans="1:6" ht="12.75" customHeight="1">
      <c r="A710" s="131">
        <v>52381</v>
      </c>
      <c r="B710" s="132" t="s">
        <v>12</v>
      </c>
      <c r="C710" s="132" t="s">
        <v>841</v>
      </c>
      <c r="D710" s="133" t="s">
        <v>842</v>
      </c>
      <c r="E710" s="134">
        <f>VLOOKUP(A710,'[2]PAC Calidad matricula'!$A$8:$X$1112,22,FALSE)</f>
        <v>17717521</v>
      </c>
      <c r="F710" s="134"/>
    </row>
    <row r="711" spans="1:6" ht="12.75" customHeight="1">
      <c r="A711" s="131">
        <v>52385</v>
      </c>
      <c r="B711" s="132" t="s">
        <v>12</v>
      </c>
      <c r="C711" s="132" t="s">
        <v>843</v>
      </c>
      <c r="D711" s="133" t="s">
        <v>844</v>
      </c>
      <c r="E711" s="134">
        <f>VLOOKUP(A711,'[2]PAC Calidad matricula'!$A$8:$X$1112,22,FALSE)</f>
        <v>7963603</v>
      </c>
      <c r="F711" s="134"/>
    </row>
    <row r="712" spans="1:6" ht="12.75" customHeight="1">
      <c r="A712" s="131">
        <v>52390</v>
      </c>
      <c r="B712" s="132" t="s">
        <v>12</v>
      </c>
      <c r="C712" s="132" t="s">
        <v>845</v>
      </c>
      <c r="D712" s="133" t="s">
        <v>846</v>
      </c>
      <c r="E712" s="134">
        <f>VLOOKUP(A712,'[2]PAC Calidad matricula'!$A$8:$X$1112,22,FALSE)</f>
        <v>36745560</v>
      </c>
      <c r="F712" s="134"/>
    </row>
    <row r="713" spans="1:6" ht="12.75" customHeight="1">
      <c r="A713" s="131">
        <v>52399</v>
      </c>
      <c r="B713" s="132" t="s">
        <v>12</v>
      </c>
      <c r="C713" s="132" t="s">
        <v>198</v>
      </c>
      <c r="D713" s="133" t="s">
        <v>847</v>
      </c>
      <c r="E713" s="134">
        <f>VLOOKUP(A713,'[2]PAC Calidad matricula'!$A$8:$X$1112,22,FALSE)</f>
        <v>45275079</v>
      </c>
      <c r="F713" s="134"/>
    </row>
    <row r="714" spans="1:6" ht="12.75" customHeight="1">
      <c r="A714" s="131">
        <v>52405</v>
      </c>
      <c r="B714" s="132" t="s">
        <v>12</v>
      </c>
      <c r="C714" s="132" t="s">
        <v>848</v>
      </c>
      <c r="D714" s="133" t="s">
        <v>849</v>
      </c>
      <c r="E714" s="134">
        <f>VLOOKUP(A714,'[2]PAC Calidad matricula'!$A$8:$X$1112,22,FALSE)</f>
        <v>23154461</v>
      </c>
      <c r="F714" s="134"/>
    </row>
    <row r="715" spans="1:6" ht="12.75" customHeight="1">
      <c r="A715" s="131">
        <v>52411</v>
      </c>
      <c r="B715" s="132" t="s">
        <v>12</v>
      </c>
      <c r="C715" s="132" t="s">
        <v>850</v>
      </c>
      <c r="D715" s="133" t="s">
        <v>851</v>
      </c>
      <c r="E715" s="134">
        <f>VLOOKUP(A715,'[2]PAC Calidad matricula'!$A$8:$X$1112,22,FALSE)</f>
        <v>18367819</v>
      </c>
      <c r="F715" s="134"/>
    </row>
    <row r="716" spans="1:6" ht="12.75" customHeight="1">
      <c r="A716" s="131">
        <v>52418</v>
      </c>
      <c r="B716" s="132" t="s">
        <v>12</v>
      </c>
      <c r="C716" s="132" t="s">
        <v>852</v>
      </c>
      <c r="D716" s="133" t="s">
        <v>853</v>
      </c>
      <c r="E716" s="134">
        <f>VLOOKUP(A716,'[2]PAC Calidad matricula'!$A$8:$X$1112,22,FALSE)</f>
        <v>25163101</v>
      </c>
      <c r="F716" s="134"/>
    </row>
    <row r="717" spans="1:6" ht="12.75" customHeight="1">
      <c r="A717" s="131">
        <v>52427</v>
      </c>
      <c r="B717" s="132" t="s">
        <v>12</v>
      </c>
      <c r="C717" s="132" t="s">
        <v>854</v>
      </c>
      <c r="D717" s="133" t="s">
        <v>855</v>
      </c>
      <c r="E717" s="134">
        <f>VLOOKUP(A717,'[2]PAC Calidad matricula'!$A$8:$X$1112,22,FALSE)</f>
        <v>51150304</v>
      </c>
      <c r="F717" s="134"/>
    </row>
    <row r="718" spans="1:6" ht="12.75" customHeight="1">
      <c r="A718" s="131">
        <v>52435</v>
      </c>
      <c r="B718" s="132" t="s">
        <v>12</v>
      </c>
      <c r="C718" s="132" t="s">
        <v>856</v>
      </c>
      <c r="D718" s="133" t="s">
        <v>857</v>
      </c>
      <c r="E718" s="134">
        <f>VLOOKUP(A718,'[2]PAC Calidad matricula'!$A$8:$X$1112,22,FALSE)</f>
        <v>15018487</v>
      </c>
      <c r="F718" s="134"/>
    </row>
    <row r="719" spans="1:6" ht="12.75" customHeight="1">
      <c r="A719" s="131">
        <v>52473</v>
      </c>
      <c r="B719" s="132" t="s">
        <v>12</v>
      </c>
      <c r="C719" s="132" t="s">
        <v>53</v>
      </c>
      <c r="D719" s="133" t="s">
        <v>858</v>
      </c>
      <c r="E719" s="134">
        <f>VLOOKUP(A719,'[2]PAC Calidad matricula'!$A$8:$X$1112,22,FALSE)</f>
        <v>0</v>
      </c>
      <c r="F719" s="134"/>
    </row>
    <row r="720" spans="1:6" ht="12.75" customHeight="1">
      <c r="A720" s="131">
        <v>52480</v>
      </c>
      <c r="B720" s="132" t="s">
        <v>12</v>
      </c>
      <c r="C720" s="132" t="s">
        <v>12</v>
      </c>
      <c r="D720" s="136" t="s">
        <v>859</v>
      </c>
      <c r="E720" s="134">
        <f>VLOOKUP(A720,'[2]PAC Calidad matricula'!$A$8:$X$1112,22,FALSE)</f>
        <v>6402246</v>
      </c>
      <c r="F720" s="134"/>
    </row>
    <row r="721" spans="1:6" ht="12.75" customHeight="1">
      <c r="A721" s="131">
        <v>52490</v>
      </c>
      <c r="B721" s="132" t="s">
        <v>12</v>
      </c>
      <c r="C721" s="132" t="s">
        <v>860</v>
      </c>
      <c r="D721" s="133" t="s">
        <v>861</v>
      </c>
      <c r="E721" s="134">
        <f>VLOOKUP(A721,'[2]PAC Calidad matricula'!$A$8:$X$1112,22,FALSE)</f>
        <v>78691973</v>
      </c>
      <c r="F721" s="134"/>
    </row>
    <row r="722" spans="1:6" ht="12.75" customHeight="1">
      <c r="A722" s="131">
        <v>52506</v>
      </c>
      <c r="B722" s="132" t="s">
        <v>12</v>
      </c>
      <c r="C722" s="132" t="s">
        <v>862</v>
      </c>
      <c r="D722" s="133" t="s">
        <v>863</v>
      </c>
      <c r="E722" s="134">
        <f>VLOOKUP(A722,'[2]PAC Calidad matricula'!$A$8:$X$1112,22,FALSE)</f>
        <v>12190436</v>
      </c>
      <c r="F722" s="134"/>
    </row>
    <row r="723" spans="1:6" ht="12.75" customHeight="1">
      <c r="A723" s="131">
        <v>52520</v>
      </c>
      <c r="B723" s="132" t="s">
        <v>12</v>
      </c>
      <c r="C723" s="132" t="s">
        <v>864</v>
      </c>
      <c r="D723" s="133" t="s">
        <v>865</v>
      </c>
      <c r="E723" s="134">
        <f>VLOOKUP(A723,'[2]PAC Calidad matricula'!$A$8:$X$1112,22,FALSE)</f>
        <v>27005861</v>
      </c>
      <c r="F723" s="134"/>
    </row>
    <row r="724" spans="1:6" ht="12.75" customHeight="1">
      <c r="A724" s="131">
        <v>52540</v>
      </c>
      <c r="B724" s="132" t="s">
        <v>12</v>
      </c>
      <c r="C724" s="132" t="s">
        <v>866</v>
      </c>
      <c r="D724" s="133" t="s">
        <v>867</v>
      </c>
      <c r="E724" s="134">
        <f>VLOOKUP(A724,'[2]PAC Calidad matricula'!$A$8:$X$1112,22,FALSE)</f>
        <v>25781714</v>
      </c>
      <c r="F724" s="134"/>
    </row>
    <row r="725" spans="1:6" ht="12.75" customHeight="1">
      <c r="A725" s="131">
        <v>52560</v>
      </c>
      <c r="B725" s="132" t="s">
        <v>12</v>
      </c>
      <c r="C725" s="132" t="s">
        <v>868</v>
      </c>
      <c r="D725" s="133" t="s">
        <v>869</v>
      </c>
      <c r="E725" s="134">
        <f>VLOOKUP(A725,'[2]PAC Calidad matricula'!$A$8:$X$1112,22,FALSE)</f>
        <v>20151264</v>
      </c>
      <c r="F725" s="134"/>
    </row>
    <row r="726" spans="1:6" ht="12.75" customHeight="1">
      <c r="A726" s="131">
        <v>52565</v>
      </c>
      <c r="B726" s="132" t="s">
        <v>12</v>
      </c>
      <c r="C726" s="132" t="s">
        <v>870</v>
      </c>
      <c r="D726" s="133" t="s">
        <v>871</v>
      </c>
      <c r="E726" s="134">
        <f>VLOOKUP(A726,'[2]PAC Calidad matricula'!$A$8:$X$1112,22,FALSE)</f>
        <v>11238873</v>
      </c>
      <c r="F726" s="134"/>
    </row>
    <row r="727" spans="1:6" ht="12.75" customHeight="1">
      <c r="A727" s="131">
        <v>52573</v>
      </c>
      <c r="B727" s="132" t="s">
        <v>12</v>
      </c>
      <c r="C727" s="132" t="s">
        <v>872</v>
      </c>
      <c r="D727" s="133">
        <v>8000991188</v>
      </c>
      <c r="E727" s="134">
        <f>VLOOKUP(A727,'[2]PAC Calidad matricula'!$A$8:$X$1112,22,FALSE)</f>
        <v>15513312</v>
      </c>
      <c r="F727" s="134"/>
    </row>
    <row r="728" spans="1:6" ht="12.75" customHeight="1">
      <c r="A728" s="131">
        <v>52585</v>
      </c>
      <c r="B728" s="132" t="s">
        <v>12</v>
      </c>
      <c r="C728" s="132" t="s">
        <v>873</v>
      </c>
      <c r="D728" s="133">
        <v>8000991228</v>
      </c>
      <c r="E728" s="134">
        <f>VLOOKUP(A728,'[2]PAC Calidad matricula'!$A$8:$X$1112,22,FALSE)</f>
        <v>32656929</v>
      </c>
      <c r="F728" s="134"/>
    </row>
    <row r="729" spans="1:6" ht="12.75" customHeight="1">
      <c r="A729" s="131">
        <v>52612</v>
      </c>
      <c r="B729" s="132" t="s">
        <v>12</v>
      </c>
      <c r="C729" s="132" t="s">
        <v>628</v>
      </c>
      <c r="D729" s="136">
        <v>8000991274</v>
      </c>
      <c r="E729" s="134">
        <f>VLOOKUP(A729,'[2]PAC Calidad matricula'!$A$8:$X$1112,22,FALSE)</f>
        <v>64846611</v>
      </c>
      <c r="F729" s="134"/>
    </row>
    <row r="730" spans="1:6" ht="12.75" customHeight="1">
      <c r="A730" s="131">
        <v>52621</v>
      </c>
      <c r="B730" s="132" t="s">
        <v>12</v>
      </c>
      <c r="C730" s="132" t="s">
        <v>874</v>
      </c>
      <c r="D730" s="133">
        <v>8000991321</v>
      </c>
      <c r="E730" s="134">
        <f>VLOOKUP(A730,'[2]PAC Calidad matricula'!$A$8:$X$1112,22,FALSE)</f>
        <v>58612913</v>
      </c>
      <c r="F730" s="134"/>
    </row>
    <row r="731" spans="1:6" ht="12.75" customHeight="1">
      <c r="A731" s="131">
        <v>52678</v>
      </c>
      <c r="B731" s="132" t="s">
        <v>12</v>
      </c>
      <c r="C731" s="132" t="s">
        <v>875</v>
      </c>
      <c r="D731" s="133">
        <v>8000991360</v>
      </c>
      <c r="E731" s="134">
        <f>VLOOKUP(A731,'[2]PAC Calidad matricula'!$A$8:$X$1112,22,FALSE)</f>
        <v>52376291</v>
      </c>
      <c r="F731" s="134"/>
    </row>
    <row r="732" spans="1:6" ht="12.75" customHeight="1">
      <c r="A732" s="131">
        <v>52683</v>
      </c>
      <c r="B732" s="132" t="s">
        <v>12</v>
      </c>
      <c r="C732" s="132" t="s">
        <v>876</v>
      </c>
      <c r="D732" s="133">
        <v>8000991385</v>
      </c>
      <c r="E732" s="134">
        <f>VLOOKUP(A732,'[2]PAC Calidad matricula'!$A$8:$X$1112,22,FALSE)</f>
        <v>37455523</v>
      </c>
      <c r="F732" s="134"/>
    </row>
    <row r="733" spans="1:6" ht="12.75" customHeight="1">
      <c r="A733" s="131">
        <v>52685</v>
      </c>
      <c r="B733" s="132" t="s">
        <v>12</v>
      </c>
      <c r="C733" s="132" t="s">
        <v>630</v>
      </c>
      <c r="D733" s="136">
        <v>8001930318</v>
      </c>
      <c r="E733" s="134">
        <f>VLOOKUP(A733,'[2]PAC Calidad matricula'!$A$8:$X$1112,22,FALSE)</f>
        <v>13919964</v>
      </c>
      <c r="F733" s="134"/>
    </row>
    <row r="734" spans="1:6" ht="12.75" customHeight="1">
      <c r="A734" s="131">
        <v>52687</v>
      </c>
      <c r="B734" s="132" t="s">
        <v>12</v>
      </c>
      <c r="C734" s="132" t="s">
        <v>877</v>
      </c>
      <c r="D734" s="133">
        <v>8000991425</v>
      </c>
      <c r="E734" s="134">
        <f>VLOOKUP(A734,'[2]PAC Calidad matricula'!$A$8:$X$1112,22,FALSE)</f>
        <v>37508343</v>
      </c>
      <c r="F734" s="134"/>
    </row>
    <row r="735" spans="1:6" ht="12.75" customHeight="1">
      <c r="A735" s="131">
        <v>52693</v>
      </c>
      <c r="B735" s="132" t="s">
        <v>12</v>
      </c>
      <c r="C735" s="132" t="s">
        <v>305</v>
      </c>
      <c r="D735" s="136">
        <v>8000991432</v>
      </c>
      <c r="E735" s="134">
        <f>VLOOKUP(A735,'[2]PAC Calidad matricula'!$A$8:$X$1112,22,FALSE)</f>
        <v>23956226</v>
      </c>
      <c r="F735" s="134"/>
    </row>
    <row r="736" spans="1:6" ht="12.75" customHeight="1">
      <c r="A736" s="131">
        <v>52694</v>
      </c>
      <c r="B736" s="132" t="s">
        <v>12</v>
      </c>
      <c r="C736" s="132" t="s">
        <v>878</v>
      </c>
      <c r="D736" s="133">
        <v>8001487203</v>
      </c>
      <c r="E736" s="134">
        <f>VLOOKUP(A736,'[2]PAC Calidad matricula'!$A$8:$X$1112,22,FALSE)</f>
        <v>12873242</v>
      </c>
      <c r="F736" s="134"/>
    </row>
    <row r="737" spans="1:6" ht="12.75" customHeight="1">
      <c r="A737" s="131">
        <v>52696</v>
      </c>
      <c r="B737" s="132" t="s">
        <v>12</v>
      </c>
      <c r="C737" s="132" t="s">
        <v>231</v>
      </c>
      <c r="D737" s="136">
        <v>8000991471</v>
      </c>
      <c r="E737" s="134">
        <f>VLOOKUP(A737,'[2]PAC Calidad matricula'!$A$8:$X$1112,22,FALSE)</f>
        <v>0</v>
      </c>
      <c r="F737" s="134"/>
    </row>
    <row r="738" spans="1:6" ht="12.75" customHeight="1">
      <c r="A738" s="131">
        <v>52699</v>
      </c>
      <c r="B738" s="132" t="s">
        <v>12</v>
      </c>
      <c r="C738" s="132" t="s">
        <v>879</v>
      </c>
      <c r="D738" s="133">
        <v>8000196850</v>
      </c>
      <c r="E738" s="134">
        <f>VLOOKUP(A738,'[2]PAC Calidad matricula'!$A$8:$X$1112,22,FALSE)</f>
        <v>19788842</v>
      </c>
      <c r="F738" s="134"/>
    </row>
    <row r="739" spans="1:6" ht="12.75" customHeight="1">
      <c r="A739" s="131">
        <v>52720</v>
      </c>
      <c r="B739" s="132" t="s">
        <v>12</v>
      </c>
      <c r="C739" s="132" t="s">
        <v>880</v>
      </c>
      <c r="D739" s="133">
        <v>8000991496</v>
      </c>
      <c r="E739" s="134">
        <f>VLOOKUP(A739,'[2]PAC Calidad matricula'!$A$8:$X$1112,22,FALSE)</f>
        <v>10391381</v>
      </c>
      <c r="F739" s="134"/>
    </row>
    <row r="740" spans="1:6" ht="12.75" customHeight="1">
      <c r="A740" s="131">
        <v>52786</v>
      </c>
      <c r="B740" s="132" t="s">
        <v>12</v>
      </c>
      <c r="C740" s="132" t="s">
        <v>881</v>
      </c>
      <c r="D740" s="133">
        <v>8000249776</v>
      </c>
      <c r="E740" s="134">
        <f>VLOOKUP(A740,'[2]PAC Calidad matricula'!$A$8:$X$1112,22,FALSE)</f>
        <v>35560419</v>
      </c>
      <c r="F740" s="134"/>
    </row>
    <row r="741" spans="1:6" ht="12.75" customHeight="1">
      <c r="A741" s="131">
        <v>52788</v>
      </c>
      <c r="B741" s="132" t="s">
        <v>12</v>
      </c>
      <c r="C741" s="132" t="s">
        <v>882</v>
      </c>
      <c r="D741" s="133">
        <v>8000991511</v>
      </c>
      <c r="E741" s="134">
        <f>VLOOKUP(A741,'[2]PAC Calidad matricula'!$A$8:$X$1112,22,FALSE)</f>
        <v>18029111</v>
      </c>
      <c r="F741" s="134"/>
    </row>
    <row r="742" spans="1:6" ht="12.75" customHeight="1">
      <c r="A742" s="131">
        <v>52838</v>
      </c>
      <c r="B742" s="132" t="s">
        <v>12</v>
      </c>
      <c r="C742" s="132" t="s">
        <v>883</v>
      </c>
      <c r="D742" s="133">
        <v>8000991529</v>
      </c>
      <c r="E742" s="134">
        <f>VLOOKUP(A742,'[2]PAC Calidad matricula'!$A$8:$X$1112,22,FALSE)</f>
        <v>82045259</v>
      </c>
      <c r="F742" s="134"/>
    </row>
    <row r="743" spans="1:6" ht="12.75" customHeight="1">
      <c r="A743" s="131">
        <v>52885</v>
      </c>
      <c r="B743" s="132" t="s">
        <v>12</v>
      </c>
      <c r="C743" s="132" t="s">
        <v>884</v>
      </c>
      <c r="D743" s="133">
        <v>8000991536</v>
      </c>
      <c r="E743" s="134">
        <f>VLOOKUP(A743,'[2]PAC Calidad matricula'!$A$8:$X$1112,22,FALSE)</f>
        <v>22876844</v>
      </c>
      <c r="F743" s="134"/>
    </row>
    <row r="744" spans="1:6" ht="12.75" customHeight="1">
      <c r="A744" s="131">
        <v>54003</v>
      </c>
      <c r="B744" s="158" t="s">
        <v>132</v>
      </c>
      <c r="C744" s="158" t="s">
        <v>885</v>
      </c>
      <c r="D744" s="159">
        <v>8905046120</v>
      </c>
      <c r="E744" s="134">
        <f>VLOOKUP(A744,'[2]PAC Calidad matricula'!$A$8:$X$1112,22,FALSE)</f>
        <v>0</v>
      </c>
      <c r="F744" s="157"/>
    </row>
    <row r="745" spans="1:6" ht="12.75" customHeight="1">
      <c r="A745" s="131">
        <v>54051</v>
      </c>
      <c r="B745" s="132" t="s">
        <v>132</v>
      </c>
      <c r="C745" s="132" t="s">
        <v>886</v>
      </c>
      <c r="D745" s="133">
        <v>8905014367</v>
      </c>
      <c r="E745" s="134">
        <f>VLOOKUP(A745,'[2]PAC Calidad matricula'!$A$8:$X$1112,22,FALSE)</f>
        <v>17796670</v>
      </c>
      <c r="F745" s="134"/>
    </row>
    <row r="746" spans="1:6" ht="12.75" customHeight="1">
      <c r="A746" s="131">
        <v>54099</v>
      </c>
      <c r="B746" s="132" t="s">
        <v>132</v>
      </c>
      <c r="C746" s="132" t="s">
        <v>887</v>
      </c>
      <c r="D746" s="133">
        <v>8905056623</v>
      </c>
      <c r="E746" s="134">
        <f>VLOOKUP(A746,'[2]PAC Calidad matricula'!$A$8:$X$1112,22,FALSE)</f>
        <v>10962423</v>
      </c>
      <c r="F746" s="134"/>
    </row>
    <row r="747" spans="1:6" ht="12.75" customHeight="1">
      <c r="A747" s="131">
        <v>54109</v>
      </c>
      <c r="B747" s="132" t="s">
        <v>132</v>
      </c>
      <c r="C747" s="132" t="s">
        <v>888</v>
      </c>
      <c r="D747" s="133">
        <v>8905034832</v>
      </c>
      <c r="E747" s="134">
        <f>VLOOKUP(A747,'[2]PAC Calidad matricula'!$A$8:$X$1112,22,FALSE)</f>
        <v>13716292</v>
      </c>
      <c r="F747" s="134"/>
    </row>
    <row r="748" spans="1:6" ht="12.75" customHeight="1">
      <c r="A748" s="131">
        <v>54125</v>
      </c>
      <c r="B748" s="132" t="s">
        <v>132</v>
      </c>
      <c r="C748" s="132" t="s">
        <v>889</v>
      </c>
      <c r="D748" s="133">
        <v>8000992344</v>
      </c>
      <c r="E748" s="134">
        <f>VLOOKUP(A748,'[2]PAC Calidad matricula'!$A$8:$X$1112,22,FALSE)</f>
        <v>4877633</v>
      </c>
      <c r="F748" s="134"/>
    </row>
    <row r="749" spans="1:6" ht="12.75" customHeight="1">
      <c r="A749" s="131">
        <v>54128</v>
      </c>
      <c r="B749" s="132" t="s">
        <v>132</v>
      </c>
      <c r="C749" s="132" t="s">
        <v>890</v>
      </c>
      <c r="D749" s="133">
        <v>8905017766</v>
      </c>
      <c r="E749" s="134">
        <f>VLOOKUP(A749,'[2]PAC Calidad matricula'!$A$8:$X$1112,22,FALSE)</f>
        <v>20066036</v>
      </c>
      <c r="F749" s="134"/>
    </row>
    <row r="750" spans="1:6" ht="12.75" customHeight="1">
      <c r="A750" s="131">
        <v>54172</v>
      </c>
      <c r="B750" s="132" t="s">
        <v>132</v>
      </c>
      <c r="C750" s="132" t="s">
        <v>891</v>
      </c>
      <c r="D750" s="133">
        <v>8905031060</v>
      </c>
      <c r="E750" s="134">
        <f>VLOOKUP(A750,'[2]PAC Calidad matricula'!$A$8:$X$1112,22,FALSE)</f>
        <v>24865919</v>
      </c>
      <c r="F750" s="134"/>
    </row>
    <row r="751" spans="1:6" ht="12.75" customHeight="1">
      <c r="A751" s="131">
        <v>54174</v>
      </c>
      <c r="B751" s="132" t="s">
        <v>132</v>
      </c>
      <c r="C751" s="132" t="s">
        <v>892</v>
      </c>
      <c r="D751" s="133">
        <v>8905014224</v>
      </c>
      <c r="E751" s="134">
        <f>VLOOKUP(A751,'[2]PAC Calidad matricula'!$A$8:$X$1112,22,FALSE)</f>
        <v>21216785</v>
      </c>
      <c r="F751" s="134"/>
    </row>
    <row r="752" spans="1:6" ht="12.75" customHeight="1">
      <c r="A752" s="131">
        <v>54206</v>
      </c>
      <c r="B752" s="132" t="s">
        <v>132</v>
      </c>
      <c r="C752" s="132" t="s">
        <v>893</v>
      </c>
      <c r="D752" s="133">
        <v>8000992369</v>
      </c>
      <c r="E752" s="134">
        <f>VLOOKUP(A752,'[2]PAC Calidad matricula'!$A$8:$X$1112,22,FALSE)</f>
        <v>38058699</v>
      </c>
      <c r="F752" s="134"/>
    </row>
    <row r="753" spans="1:6" ht="12.75" customHeight="1">
      <c r="A753" s="131">
        <v>54223</v>
      </c>
      <c r="B753" s="132" t="s">
        <v>132</v>
      </c>
      <c r="C753" s="132" t="s">
        <v>894</v>
      </c>
      <c r="D753" s="133">
        <v>8000132377</v>
      </c>
      <c r="E753" s="134">
        <f>VLOOKUP(A753,'[2]PAC Calidad matricula'!$A$8:$X$1112,22,FALSE)</f>
        <v>16294147</v>
      </c>
      <c r="F753" s="134"/>
    </row>
    <row r="754" spans="1:6" ht="12.75" customHeight="1">
      <c r="A754" s="131">
        <v>54239</v>
      </c>
      <c r="B754" s="132" t="s">
        <v>132</v>
      </c>
      <c r="C754" s="132" t="s">
        <v>895</v>
      </c>
      <c r="D754" s="133">
        <v>8000992376</v>
      </c>
      <c r="E754" s="134">
        <f>VLOOKUP(A754,'[2]PAC Calidad matricula'!$A$8:$X$1112,22,FALSE)</f>
        <v>6989161</v>
      </c>
      <c r="F754" s="134"/>
    </row>
    <row r="755" spans="1:6" ht="12.75" customHeight="1">
      <c r="A755" s="131">
        <v>54245</v>
      </c>
      <c r="B755" s="132" t="s">
        <v>132</v>
      </c>
      <c r="C755" s="132" t="s">
        <v>682</v>
      </c>
      <c r="D755" s="133">
        <v>8000992383</v>
      </c>
      <c r="E755" s="134">
        <f>VLOOKUP(A755,'[2]PAC Calidad matricula'!$A$8:$X$1112,22,FALSE)</f>
        <v>32284588</v>
      </c>
      <c r="F755" s="134"/>
    </row>
    <row r="756" spans="1:6" ht="12.75" customHeight="1">
      <c r="A756" s="131">
        <v>54250</v>
      </c>
      <c r="B756" s="132" t="s">
        <v>132</v>
      </c>
      <c r="C756" s="132" t="s">
        <v>896</v>
      </c>
      <c r="D756" s="133">
        <v>8001389593</v>
      </c>
      <c r="E756" s="134">
        <f>VLOOKUP(A756,'[2]PAC Calidad matricula'!$A$8:$X$1112,22,FALSE)</f>
        <v>62719588</v>
      </c>
      <c r="F756" s="134"/>
    </row>
    <row r="757" spans="1:6" ht="12.75" customHeight="1">
      <c r="A757" s="131">
        <v>54261</v>
      </c>
      <c r="B757" s="132" t="s">
        <v>132</v>
      </c>
      <c r="C757" s="132" t="s">
        <v>897</v>
      </c>
      <c r="D757" s="133">
        <v>8000398039</v>
      </c>
      <c r="E757" s="134">
        <f>VLOOKUP(A757,'[2]PAC Calidad matricula'!$A$8:$X$1112,22,FALSE)</f>
        <v>45936671</v>
      </c>
      <c r="F757" s="134"/>
    </row>
    <row r="758" spans="1:6" ht="12.75" customHeight="1">
      <c r="A758" s="131">
        <v>54313</v>
      </c>
      <c r="B758" s="132" t="s">
        <v>132</v>
      </c>
      <c r="C758" s="132" t="s">
        <v>898</v>
      </c>
      <c r="D758" s="133">
        <v>8905014041</v>
      </c>
      <c r="E758" s="134">
        <f>VLOOKUP(A758,'[2]PAC Calidad matricula'!$A$8:$X$1112,22,FALSE)</f>
        <v>9425907</v>
      </c>
      <c r="F758" s="134"/>
    </row>
    <row r="759" spans="1:6" ht="12.75" customHeight="1">
      <c r="A759" s="131">
        <v>54344</v>
      </c>
      <c r="B759" s="132" t="s">
        <v>132</v>
      </c>
      <c r="C759" s="132" t="s">
        <v>899</v>
      </c>
      <c r="D759" s="133">
        <v>8000992416</v>
      </c>
      <c r="E759" s="134">
        <f>VLOOKUP(A759,'[2]PAC Calidad matricula'!$A$8:$X$1112,22,FALSE)</f>
        <v>29604933</v>
      </c>
      <c r="F759" s="134"/>
    </row>
    <row r="760" spans="1:6" ht="12.75" customHeight="1">
      <c r="A760" s="131">
        <v>54347</v>
      </c>
      <c r="B760" s="132" t="s">
        <v>132</v>
      </c>
      <c r="C760" s="132" t="s">
        <v>900</v>
      </c>
      <c r="D760" s="133">
        <v>8000052929</v>
      </c>
      <c r="E760" s="134">
        <f>VLOOKUP(A760,'[2]PAC Calidad matricula'!$A$8:$X$1112,22,FALSE)</f>
        <v>3214850</v>
      </c>
      <c r="F760" s="134"/>
    </row>
    <row r="761" spans="1:6" ht="12.75" customHeight="1">
      <c r="A761" s="131">
        <v>54377</v>
      </c>
      <c r="B761" s="132" t="s">
        <v>132</v>
      </c>
      <c r="C761" s="132" t="s">
        <v>901</v>
      </c>
      <c r="D761" s="133">
        <v>8905036807</v>
      </c>
      <c r="E761" s="134">
        <f>VLOOKUP(A761,'[2]PAC Calidad matricula'!$A$8:$X$1112,22,FALSE)</f>
        <v>9778574</v>
      </c>
      <c r="F761" s="134"/>
    </row>
    <row r="762" spans="1:6" ht="12.75" customHeight="1">
      <c r="A762" s="131">
        <v>54385</v>
      </c>
      <c r="B762" s="132" t="s">
        <v>132</v>
      </c>
      <c r="C762" s="132" t="s">
        <v>902</v>
      </c>
      <c r="D762" s="133">
        <v>8002450219</v>
      </c>
      <c r="E762" s="134">
        <f>VLOOKUP(A762,'[2]PAC Calidad matricula'!$A$8:$X$1112,22,FALSE)</f>
        <v>30953495</v>
      </c>
      <c r="F762" s="134"/>
    </row>
    <row r="763" spans="1:6" ht="12.75" customHeight="1">
      <c r="A763" s="131">
        <v>54398</v>
      </c>
      <c r="B763" s="132" t="s">
        <v>132</v>
      </c>
      <c r="C763" s="132" t="s">
        <v>903</v>
      </c>
      <c r="D763" s="133">
        <v>8000006818</v>
      </c>
      <c r="E763" s="134">
        <f>VLOOKUP(A763,'[2]PAC Calidad matricula'!$A$8:$X$1112,22,FALSE)</f>
        <v>18764993</v>
      </c>
      <c r="F763" s="134"/>
    </row>
    <row r="764" spans="1:6" ht="12.75" customHeight="1">
      <c r="A764" s="131">
        <v>54405</v>
      </c>
      <c r="B764" s="132" t="s">
        <v>132</v>
      </c>
      <c r="C764" s="132" t="s">
        <v>904</v>
      </c>
      <c r="D764" s="133">
        <v>8000441135</v>
      </c>
      <c r="E764" s="134">
        <f>VLOOKUP(A764,'[2]PAC Calidad matricula'!$A$8:$X$1112,22,FALSE)</f>
        <v>69465065</v>
      </c>
      <c r="F764" s="134"/>
    </row>
    <row r="765" spans="1:6" ht="12.75" customHeight="1">
      <c r="A765" s="131">
        <v>54418</v>
      </c>
      <c r="B765" s="132" t="s">
        <v>132</v>
      </c>
      <c r="C765" s="132" t="s">
        <v>905</v>
      </c>
      <c r="D765" s="133">
        <v>8905026114</v>
      </c>
      <c r="E765" s="134">
        <f>VLOOKUP(A765,'[2]PAC Calidad matricula'!$A$8:$X$1112,22,FALSE)</f>
        <v>0</v>
      </c>
      <c r="F765" s="157" t="s">
        <v>1244</v>
      </c>
    </row>
    <row r="766" spans="1:6" ht="12.75" customHeight="1">
      <c r="A766" s="131">
        <v>54480</v>
      </c>
      <c r="B766" s="132" t="s">
        <v>132</v>
      </c>
      <c r="C766" s="132" t="s">
        <v>906</v>
      </c>
      <c r="D766" s="133">
        <v>8905032338</v>
      </c>
      <c r="E766" s="134">
        <f>VLOOKUP(A766,'[2]PAC Calidad matricula'!$A$8:$X$1112,22,FALSE)</f>
        <v>6642548</v>
      </c>
      <c r="F766" s="134"/>
    </row>
    <row r="767" spans="1:6" ht="12.75" customHeight="1">
      <c r="A767" s="131">
        <v>54498</v>
      </c>
      <c r="B767" s="132" t="s">
        <v>132</v>
      </c>
      <c r="C767" s="132" t="s">
        <v>907</v>
      </c>
      <c r="D767" s="133">
        <v>8905011022</v>
      </c>
      <c r="E767" s="134">
        <f>VLOOKUP(A767,'[2]PAC Calidad matricula'!$A$8:$X$1112,22,FALSE)</f>
        <v>128938349</v>
      </c>
      <c r="F767" s="134"/>
    </row>
    <row r="768" spans="1:6" ht="12.75" customHeight="1">
      <c r="A768" s="131">
        <v>54518</v>
      </c>
      <c r="B768" s="132" t="s">
        <v>132</v>
      </c>
      <c r="C768" s="132" t="s">
        <v>908</v>
      </c>
      <c r="D768" s="133">
        <v>8000076526</v>
      </c>
      <c r="E768" s="134">
        <f>VLOOKUP(A768,'[2]PAC Calidad matricula'!$A$8:$X$1112,22,FALSE)</f>
        <v>56475770</v>
      </c>
      <c r="F768" s="134"/>
    </row>
    <row r="769" spans="1:6" ht="12.75" customHeight="1">
      <c r="A769" s="131">
        <v>54520</v>
      </c>
      <c r="B769" s="132" t="s">
        <v>132</v>
      </c>
      <c r="C769" s="132" t="s">
        <v>909</v>
      </c>
      <c r="D769" s="133">
        <v>8905061168</v>
      </c>
      <c r="E769" s="134">
        <f>VLOOKUP(A769,'[2]PAC Calidad matricula'!$A$8:$X$1112,22,FALSE)</f>
        <v>8917414</v>
      </c>
      <c r="F769" s="134"/>
    </row>
    <row r="770" spans="1:6" ht="12.75" customHeight="1">
      <c r="A770" s="131">
        <v>54553</v>
      </c>
      <c r="B770" s="132" t="s">
        <v>132</v>
      </c>
      <c r="C770" s="132" t="s">
        <v>910</v>
      </c>
      <c r="D770" s="133">
        <v>8002508531</v>
      </c>
      <c r="E770" s="134">
        <f>VLOOKUP(A770,'[2]PAC Calidad matricula'!$A$8:$X$1112,22,FALSE)</f>
        <v>16036856</v>
      </c>
      <c r="F770" s="134"/>
    </row>
    <row r="771" spans="1:6" ht="12.75" customHeight="1">
      <c r="A771" s="131">
        <v>54599</v>
      </c>
      <c r="B771" s="132" t="s">
        <v>132</v>
      </c>
      <c r="C771" s="132" t="s">
        <v>911</v>
      </c>
      <c r="D771" s="133">
        <v>8000992511</v>
      </c>
      <c r="E771" s="134">
        <f>VLOOKUP(A771,'[2]PAC Calidad matricula'!$A$8:$X$1112,22,FALSE)</f>
        <v>8657073</v>
      </c>
      <c r="F771" s="134"/>
    </row>
    <row r="772" spans="1:6" ht="12.75" customHeight="1">
      <c r="A772" s="131">
        <v>54660</v>
      </c>
      <c r="B772" s="132" t="s">
        <v>132</v>
      </c>
      <c r="C772" s="132" t="s">
        <v>912</v>
      </c>
      <c r="D772" s="133">
        <v>8905015490</v>
      </c>
      <c r="E772" s="134">
        <f>VLOOKUP(A772,'[2]PAC Calidad matricula'!$A$8:$X$1112,22,FALSE)</f>
        <v>20620142</v>
      </c>
      <c r="F772" s="134"/>
    </row>
    <row r="773" spans="1:6" ht="12.75" customHeight="1">
      <c r="A773" s="131">
        <v>54670</v>
      </c>
      <c r="B773" s="132" t="s">
        <v>132</v>
      </c>
      <c r="C773" s="132" t="s">
        <v>913</v>
      </c>
      <c r="D773" s="133">
        <v>8000992606</v>
      </c>
      <c r="E773" s="134">
        <f>VLOOKUP(A773,'[2]PAC Calidad matricula'!$A$8:$X$1112,22,FALSE)</f>
        <v>28788348</v>
      </c>
      <c r="F773" s="134"/>
    </row>
    <row r="774" spans="1:6" ht="12.75" customHeight="1">
      <c r="A774" s="131">
        <v>54673</v>
      </c>
      <c r="B774" s="132" t="s">
        <v>132</v>
      </c>
      <c r="C774" s="132" t="s">
        <v>631</v>
      </c>
      <c r="D774" s="136">
        <v>8905018764</v>
      </c>
      <c r="E774" s="134">
        <f>VLOOKUP(A774,'[2]PAC Calidad matricula'!$A$8:$X$1112,22,FALSE)</f>
        <v>12292259</v>
      </c>
      <c r="F774" s="134"/>
    </row>
    <row r="775" spans="1:6" ht="12.75" customHeight="1">
      <c r="A775" s="131">
        <v>54680</v>
      </c>
      <c r="B775" s="132" t="s">
        <v>132</v>
      </c>
      <c r="C775" s="132" t="s">
        <v>914</v>
      </c>
      <c r="D775" s="133">
        <v>8000992620</v>
      </c>
      <c r="E775" s="134">
        <f>VLOOKUP(A775,'[2]PAC Calidad matricula'!$A$8:$X$1112,22,FALSE)</f>
        <v>4826244</v>
      </c>
      <c r="F775" s="134"/>
    </row>
    <row r="776" spans="1:6" ht="12.75" customHeight="1">
      <c r="A776" s="131">
        <v>54720</v>
      </c>
      <c r="B776" s="132" t="s">
        <v>132</v>
      </c>
      <c r="C776" s="132" t="s">
        <v>915</v>
      </c>
      <c r="D776" s="133">
        <v>8000992638</v>
      </c>
      <c r="E776" s="134">
        <f>VLOOKUP(A776,'[2]PAC Calidad matricula'!$A$8:$X$1112,22,FALSE)</f>
        <v>0</v>
      </c>
      <c r="F776" s="134"/>
    </row>
    <row r="777" spans="1:6" ht="12.75" customHeight="1">
      <c r="A777" s="131">
        <v>54743</v>
      </c>
      <c r="B777" s="132" t="s">
        <v>132</v>
      </c>
      <c r="C777" s="132" t="s">
        <v>916</v>
      </c>
      <c r="D777" s="133">
        <v>8905061286</v>
      </c>
      <c r="E777" s="134">
        <f>VLOOKUP(A777,'[2]PAC Calidad matricula'!$A$8:$X$1112,22,FALSE)</f>
        <v>10113283</v>
      </c>
      <c r="F777" s="134"/>
    </row>
    <row r="778" spans="1:6" ht="12.75" customHeight="1">
      <c r="A778" s="131">
        <v>54800</v>
      </c>
      <c r="B778" s="132" t="s">
        <v>132</v>
      </c>
      <c r="C778" s="132" t="s">
        <v>917</v>
      </c>
      <c r="D778" s="133">
        <v>8000170229</v>
      </c>
      <c r="E778" s="134">
        <f>VLOOKUP(A778,'[2]PAC Calidad matricula'!$A$8:$X$1112,22,FALSE)</f>
        <v>36173937</v>
      </c>
      <c r="F778" s="134"/>
    </row>
    <row r="779" spans="1:6" ht="12.75" customHeight="1">
      <c r="A779" s="131">
        <v>54810</v>
      </c>
      <c r="B779" s="132" t="s">
        <v>132</v>
      </c>
      <c r="C779" s="132" t="s">
        <v>918</v>
      </c>
      <c r="D779" s="133">
        <v>8000706824</v>
      </c>
      <c r="E779" s="134">
        <f>VLOOKUP(A779,'[2]PAC Calidad matricula'!$A$8:$X$1112,22,FALSE)</f>
        <v>123717627</v>
      </c>
      <c r="F779" s="134"/>
    </row>
    <row r="780" spans="1:6" ht="12.75" customHeight="1">
      <c r="A780" s="131">
        <v>54820</v>
      </c>
      <c r="B780" s="132" t="s">
        <v>132</v>
      </c>
      <c r="C780" s="132" t="s">
        <v>242</v>
      </c>
      <c r="D780" s="136">
        <v>8905013620</v>
      </c>
      <c r="E780" s="134">
        <f>VLOOKUP(A780,'[2]PAC Calidad matricula'!$A$8:$X$1112,22,FALSE)</f>
        <v>32746749</v>
      </c>
      <c r="F780" s="134"/>
    </row>
    <row r="781" spans="1:6" ht="12.75" customHeight="1">
      <c r="A781" s="131">
        <v>54871</v>
      </c>
      <c r="B781" s="132" t="s">
        <v>132</v>
      </c>
      <c r="C781" s="132" t="s">
        <v>919</v>
      </c>
      <c r="D781" s="133">
        <v>8905019811</v>
      </c>
      <c r="E781" s="134">
        <f>VLOOKUP(A781,'[2]PAC Calidad matricula'!$A$8:$X$1112,22,FALSE)</f>
        <v>9854400</v>
      </c>
      <c r="F781" s="134"/>
    </row>
    <row r="782" spans="1:6" ht="12.75" customHeight="1">
      <c r="A782" s="131">
        <v>54874</v>
      </c>
      <c r="B782" s="132" t="s">
        <v>132</v>
      </c>
      <c r="C782" s="132" t="s">
        <v>920</v>
      </c>
      <c r="D782" s="133">
        <v>8905033730</v>
      </c>
      <c r="E782" s="134">
        <f>VLOOKUP(A782,'[2]PAC Calidad matricula'!$A$8:$X$1112,22,FALSE)</f>
        <v>89394651</v>
      </c>
      <c r="F782" s="134"/>
    </row>
    <row r="783" spans="1:6" ht="12.75" customHeight="1">
      <c r="A783" s="131">
        <v>63111</v>
      </c>
      <c r="B783" s="132" t="s">
        <v>100</v>
      </c>
      <c r="C783" s="132" t="s">
        <v>325</v>
      </c>
      <c r="D783" s="136">
        <v>8900018790</v>
      </c>
      <c r="E783" s="134">
        <f>VLOOKUP(A783,'[2]PAC Calidad matricula'!$A$8:$X$1112,22,FALSE)</f>
        <v>4510096</v>
      </c>
      <c r="F783" s="134"/>
    </row>
    <row r="784" spans="1:6" ht="12.75" customHeight="1">
      <c r="A784" s="131">
        <v>63130</v>
      </c>
      <c r="B784" s="132" t="s">
        <v>100</v>
      </c>
      <c r="C784" s="132" t="s">
        <v>921</v>
      </c>
      <c r="D784" s="133">
        <v>8900004414</v>
      </c>
      <c r="E784" s="134">
        <f>VLOOKUP(A784,'[2]PAC Calidad matricula'!$A$8:$X$1112,22,FALSE)</f>
        <v>91278137</v>
      </c>
      <c r="F784" s="134"/>
    </row>
    <row r="785" spans="1:6" ht="12.75" customHeight="1">
      <c r="A785" s="131">
        <v>63190</v>
      </c>
      <c r="B785" s="132" t="s">
        <v>100</v>
      </c>
      <c r="C785" s="132" t="s">
        <v>922</v>
      </c>
      <c r="D785" s="133">
        <v>8900010448</v>
      </c>
      <c r="E785" s="134">
        <f>VLOOKUP(A785,'[2]PAC Calidad matricula'!$A$8:$X$1112,22,FALSE)</f>
        <v>32847543</v>
      </c>
      <c r="F785" s="134"/>
    </row>
    <row r="786" spans="1:6" ht="12.75" customHeight="1">
      <c r="A786" s="131">
        <v>63212</v>
      </c>
      <c r="B786" s="132" t="s">
        <v>100</v>
      </c>
      <c r="C786" s="132" t="s">
        <v>95</v>
      </c>
      <c r="D786" s="136">
        <v>8900010613</v>
      </c>
      <c r="E786" s="134">
        <f>VLOOKUP(A786,'[2]PAC Calidad matricula'!$A$8:$X$1112,22,FALSE)</f>
        <v>7500751</v>
      </c>
      <c r="F786" s="134"/>
    </row>
    <row r="787" spans="1:6" ht="12.75" customHeight="1">
      <c r="A787" s="131">
        <v>63272</v>
      </c>
      <c r="B787" s="132" t="s">
        <v>100</v>
      </c>
      <c r="C787" s="132" t="s">
        <v>923</v>
      </c>
      <c r="D787" s="133">
        <v>8900013395</v>
      </c>
      <c r="E787" s="134">
        <f>VLOOKUP(A787,'[2]PAC Calidad matricula'!$A$8:$X$1112,22,FALSE)</f>
        <v>16796173</v>
      </c>
      <c r="F787" s="134"/>
    </row>
    <row r="788" spans="1:6" ht="12.75" customHeight="1">
      <c r="A788" s="131">
        <v>63302</v>
      </c>
      <c r="B788" s="132" t="s">
        <v>100</v>
      </c>
      <c r="C788" s="132" t="s">
        <v>924</v>
      </c>
      <c r="D788" s="133">
        <v>8900008646</v>
      </c>
      <c r="E788" s="134">
        <f>VLOOKUP(A788,'[2]PAC Calidad matricula'!$A$8:$X$1112,22,FALSE)</f>
        <v>11127721</v>
      </c>
      <c r="F788" s="134"/>
    </row>
    <row r="789" spans="1:6" ht="12.75" customHeight="1">
      <c r="A789" s="131">
        <v>63401</v>
      </c>
      <c r="B789" s="132" t="s">
        <v>100</v>
      </c>
      <c r="C789" s="132" t="s">
        <v>925</v>
      </c>
      <c r="D789" s="133">
        <v>8900005641</v>
      </c>
      <c r="E789" s="134">
        <f>VLOOKUP(A789,'[2]PAC Calidad matricula'!$A$8:$X$1112,22,FALSE)</f>
        <v>46784013</v>
      </c>
      <c r="F789" s="134"/>
    </row>
    <row r="790" spans="1:6" ht="12.75" customHeight="1">
      <c r="A790" s="131">
        <v>63470</v>
      </c>
      <c r="B790" s="132" t="s">
        <v>100</v>
      </c>
      <c r="C790" s="132" t="s">
        <v>926</v>
      </c>
      <c r="D790" s="133">
        <v>8900008581</v>
      </c>
      <c r="E790" s="134">
        <f>VLOOKUP(A790,'[2]PAC Calidad matricula'!$A$8:$X$1112,22,FALSE)</f>
        <v>52454917</v>
      </c>
      <c r="F790" s="134"/>
    </row>
    <row r="791" spans="1:6" ht="12.75" customHeight="1">
      <c r="A791" s="131">
        <v>63548</v>
      </c>
      <c r="B791" s="132" t="s">
        <v>100</v>
      </c>
      <c r="C791" s="132" t="s">
        <v>927</v>
      </c>
      <c r="D791" s="133">
        <v>8900011819</v>
      </c>
      <c r="E791" s="134">
        <f>VLOOKUP(A791,'[2]PAC Calidad matricula'!$A$8:$X$1112,22,FALSE)</f>
        <v>14707361</v>
      </c>
      <c r="F791" s="134"/>
    </row>
    <row r="792" spans="1:6" ht="12.75" customHeight="1">
      <c r="A792" s="131">
        <v>63594</v>
      </c>
      <c r="B792" s="132" t="s">
        <v>100</v>
      </c>
      <c r="C792" s="132" t="s">
        <v>928</v>
      </c>
      <c r="D792" s="133">
        <v>8900006134</v>
      </c>
      <c r="E792" s="134">
        <f>VLOOKUP(A792,'[2]PAC Calidad matricula'!$A$8:$X$1112,22,FALSE)</f>
        <v>43636754</v>
      </c>
      <c r="F792" s="134"/>
    </row>
    <row r="793" spans="1:6" ht="12.75" customHeight="1">
      <c r="A793" s="131">
        <v>63690</v>
      </c>
      <c r="B793" s="132" t="s">
        <v>100</v>
      </c>
      <c r="C793" s="132" t="s">
        <v>929</v>
      </c>
      <c r="D793" s="133">
        <v>8900011270</v>
      </c>
      <c r="E793" s="134">
        <f>VLOOKUP(A793,'[2]PAC Calidad matricula'!$A$8:$X$1112,22,FALSE)</f>
        <v>9708392</v>
      </c>
      <c r="F793" s="134"/>
    </row>
    <row r="794" spans="1:6" ht="12.75" customHeight="1">
      <c r="A794" s="131">
        <v>66045</v>
      </c>
      <c r="B794" s="132" t="s">
        <v>13</v>
      </c>
      <c r="C794" s="132" t="s">
        <v>930</v>
      </c>
      <c r="D794" s="133">
        <v>8914800223</v>
      </c>
      <c r="E794" s="134">
        <f>VLOOKUP(A794,'[2]PAC Calidad matricula'!$A$8:$X$1112,22,FALSE)</f>
        <v>16230510</v>
      </c>
      <c r="F794" s="134"/>
    </row>
    <row r="795" spans="1:6" ht="12.75" customHeight="1">
      <c r="A795" s="131">
        <v>66075</v>
      </c>
      <c r="B795" s="132" t="s">
        <v>13</v>
      </c>
      <c r="C795" s="132" t="s">
        <v>474</v>
      </c>
      <c r="D795" s="136">
        <v>8908011431</v>
      </c>
      <c r="E795" s="134">
        <f>VLOOKUP(A795,'[2]PAC Calidad matricula'!$A$8:$X$1112,22,FALSE)</f>
        <v>0</v>
      </c>
      <c r="F795" s="134"/>
    </row>
    <row r="796" spans="1:6" ht="12.75" customHeight="1">
      <c r="A796" s="131">
        <v>66088</v>
      </c>
      <c r="B796" s="132" t="s">
        <v>13</v>
      </c>
      <c r="C796" s="132" t="s">
        <v>931</v>
      </c>
      <c r="D796" s="133">
        <v>8914800248</v>
      </c>
      <c r="E796" s="134">
        <f>VLOOKUP(A796,'[2]PAC Calidad matricula'!$A$8:$X$1112,22,FALSE)</f>
        <v>36054627</v>
      </c>
      <c r="F796" s="134"/>
    </row>
    <row r="797" spans="1:6" ht="12.75" customHeight="1">
      <c r="A797" s="131">
        <v>66318</v>
      </c>
      <c r="B797" s="132" t="s">
        <v>13</v>
      </c>
      <c r="C797" s="132" t="s">
        <v>932</v>
      </c>
      <c r="D797" s="133">
        <v>8914800255</v>
      </c>
      <c r="E797" s="134">
        <f>VLOOKUP(A797,'[2]PAC Calidad matricula'!$A$8:$X$1112,22,FALSE)</f>
        <v>17611603</v>
      </c>
      <c r="F797" s="134"/>
    </row>
    <row r="798" spans="1:6" ht="12.75" customHeight="1">
      <c r="A798" s="131">
        <v>66383</v>
      </c>
      <c r="B798" s="132" t="s">
        <v>13</v>
      </c>
      <c r="C798" s="132" t="s">
        <v>933</v>
      </c>
      <c r="D798" s="133">
        <v>8914800262</v>
      </c>
      <c r="E798" s="134">
        <f>VLOOKUP(A798,'[2]PAC Calidad matricula'!$A$8:$X$1112,22,FALSE)</f>
        <v>10458599</v>
      </c>
      <c r="F798" s="134"/>
    </row>
    <row r="799" spans="1:6" ht="12.75" customHeight="1">
      <c r="A799" s="131">
        <v>66400</v>
      </c>
      <c r="B799" s="132" t="s">
        <v>13</v>
      </c>
      <c r="C799" s="132" t="s">
        <v>934</v>
      </c>
      <c r="D799" s="133">
        <v>8914800271</v>
      </c>
      <c r="E799" s="134">
        <f>VLOOKUP(A799,'[2]PAC Calidad matricula'!$A$8:$X$1112,22,FALSE)</f>
        <v>45499116</v>
      </c>
      <c r="F799" s="134"/>
    </row>
    <row r="800" spans="1:6" ht="12.75" customHeight="1">
      <c r="A800" s="131">
        <v>66440</v>
      </c>
      <c r="B800" s="132" t="s">
        <v>13</v>
      </c>
      <c r="C800" s="132" t="s">
        <v>935</v>
      </c>
      <c r="D800" s="133">
        <v>8000993177</v>
      </c>
      <c r="E800" s="134">
        <f>VLOOKUP(A800,'[2]PAC Calidad matricula'!$A$8:$X$1112,22,FALSE)</f>
        <v>25059004</v>
      </c>
      <c r="F800" s="134"/>
    </row>
    <row r="801" spans="1:6" ht="12.75" customHeight="1">
      <c r="A801" s="131">
        <v>66456</v>
      </c>
      <c r="B801" s="132" t="s">
        <v>13</v>
      </c>
      <c r="C801" s="132" t="s">
        <v>936</v>
      </c>
      <c r="D801" s="133">
        <v>8000310757</v>
      </c>
      <c r="E801" s="134">
        <f>VLOOKUP(A801,'[2]PAC Calidad matricula'!$A$8:$X$1112,22,FALSE)</f>
        <v>40629469</v>
      </c>
      <c r="F801" s="134"/>
    </row>
    <row r="802" spans="1:6" ht="12.75" customHeight="1">
      <c r="A802" s="131">
        <v>66572</v>
      </c>
      <c r="B802" s="132" t="s">
        <v>13</v>
      </c>
      <c r="C802" s="132" t="s">
        <v>937</v>
      </c>
      <c r="D802" s="133">
        <v>8914800311</v>
      </c>
      <c r="E802" s="134">
        <f>VLOOKUP(A802,'[2]PAC Calidad matricula'!$A$8:$X$1112,22,FALSE)</f>
        <v>53725959</v>
      </c>
      <c r="F802" s="134"/>
    </row>
    <row r="803" spans="1:6" ht="12.75" customHeight="1">
      <c r="A803" s="131">
        <v>66594</v>
      </c>
      <c r="B803" s="132" t="s">
        <v>13</v>
      </c>
      <c r="C803" s="132" t="s">
        <v>938</v>
      </c>
      <c r="D803" s="133">
        <v>8914800327</v>
      </c>
      <c r="E803" s="134">
        <f>VLOOKUP(A803,'[2]PAC Calidad matricula'!$A$8:$X$1112,22,FALSE)</f>
        <v>52122576</v>
      </c>
      <c r="F803" s="134"/>
    </row>
    <row r="804" spans="1:6" ht="12.75" customHeight="1">
      <c r="A804" s="131">
        <v>66682</v>
      </c>
      <c r="B804" s="132" t="s">
        <v>13</v>
      </c>
      <c r="C804" s="132" t="s">
        <v>939</v>
      </c>
      <c r="D804" s="133">
        <v>8914800334</v>
      </c>
      <c r="E804" s="134">
        <f>VLOOKUP(A804,'[2]PAC Calidad matricula'!$A$8:$X$1112,22,FALSE)</f>
        <v>82245422</v>
      </c>
      <c r="F804" s="134"/>
    </row>
    <row r="805" spans="1:6" ht="12.75" customHeight="1">
      <c r="A805" s="131">
        <v>66687</v>
      </c>
      <c r="B805" s="132" t="s">
        <v>13</v>
      </c>
      <c r="C805" s="132" t="s">
        <v>940</v>
      </c>
      <c r="D805" s="133">
        <v>8914800341</v>
      </c>
      <c r="E805" s="134">
        <f>VLOOKUP(A805,'[2]PAC Calidad matricula'!$A$8:$X$1112,22,FALSE)</f>
        <v>18112379</v>
      </c>
      <c r="F805" s="134"/>
    </row>
    <row r="806" spans="1:6" ht="12.75" customHeight="1">
      <c r="A806" s="131">
        <v>68013</v>
      </c>
      <c r="B806" s="132" t="s">
        <v>14</v>
      </c>
      <c r="C806" s="132" t="s">
        <v>941</v>
      </c>
      <c r="D806" s="133" t="s">
        <v>942</v>
      </c>
      <c r="E806" s="134">
        <f>VLOOKUP(A806,'[2]PAC Calidad matricula'!$A$8:$X$1112,22,FALSE)</f>
        <v>0</v>
      </c>
      <c r="F806" s="134"/>
    </row>
    <row r="807" spans="1:6" ht="12.75" customHeight="1">
      <c r="A807" s="131">
        <v>68020</v>
      </c>
      <c r="B807" s="132" t="s">
        <v>14</v>
      </c>
      <c r="C807" s="132" t="s">
        <v>458</v>
      </c>
      <c r="D807" s="133" t="s">
        <v>943</v>
      </c>
      <c r="E807" s="134">
        <f>VLOOKUP(A807,'[2]PAC Calidad matricula'!$A$8:$X$1112,22,FALSE)</f>
        <v>6359326</v>
      </c>
      <c r="F807" s="134"/>
    </row>
    <row r="808" spans="1:6" ht="12.75" customHeight="1">
      <c r="A808" s="131">
        <v>68051</v>
      </c>
      <c r="B808" s="132" t="s">
        <v>14</v>
      </c>
      <c r="C808" s="132" t="s">
        <v>944</v>
      </c>
      <c r="D808" s="133" t="s">
        <v>945</v>
      </c>
      <c r="E808" s="134">
        <f>VLOOKUP(A808,'[2]PAC Calidad matricula'!$A$8:$X$1112,22,FALSE)</f>
        <v>17893599</v>
      </c>
      <c r="F808" s="134"/>
    </row>
    <row r="809" spans="1:6" ht="12.75" customHeight="1">
      <c r="A809" s="131">
        <v>68077</v>
      </c>
      <c r="B809" s="132" t="s">
        <v>14</v>
      </c>
      <c r="C809" s="132" t="s">
        <v>154</v>
      </c>
      <c r="D809" s="136" t="s">
        <v>946</v>
      </c>
      <c r="E809" s="134">
        <f>VLOOKUP(A809,'[2]PAC Calidad matricula'!$A$8:$X$1112,22,FALSE)</f>
        <v>26997577</v>
      </c>
      <c r="F809" s="134"/>
    </row>
    <row r="810" spans="1:6" ht="12.75" customHeight="1">
      <c r="A810" s="131">
        <v>68079</v>
      </c>
      <c r="B810" s="132" t="s">
        <v>14</v>
      </c>
      <c r="C810" s="132" t="s">
        <v>947</v>
      </c>
      <c r="D810" s="133" t="s">
        <v>948</v>
      </c>
      <c r="E810" s="134">
        <f>VLOOKUP(A810,'[2]PAC Calidad matricula'!$A$8:$X$1112,22,FALSE)</f>
        <v>11727023</v>
      </c>
      <c r="F810" s="134"/>
    </row>
    <row r="811" spans="1:6" ht="12.75" customHeight="1">
      <c r="A811" s="131">
        <v>68092</v>
      </c>
      <c r="B811" s="132" t="s">
        <v>14</v>
      </c>
      <c r="C811" s="132" t="s">
        <v>157</v>
      </c>
      <c r="D811" s="136" t="s">
        <v>949</v>
      </c>
      <c r="E811" s="134">
        <f>VLOOKUP(A811,'[2]PAC Calidad matricula'!$A$8:$X$1112,22,FALSE)</f>
        <v>11110634</v>
      </c>
      <c r="F811" s="134"/>
    </row>
    <row r="812" spans="1:6" ht="12.75" customHeight="1">
      <c r="A812" s="131">
        <v>68101</v>
      </c>
      <c r="B812" s="132" t="s">
        <v>14</v>
      </c>
      <c r="C812" s="132" t="s">
        <v>92</v>
      </c>
      <c r="D812" s="136" t="s">
        <v>950</v>
      </c>
      <c r="E812" s="134">
        <f>VLOOKUP(A812,'[2]PAC Calidad matricula'!$A$8:$X$1112,22,FALSE)</f>
        <v>24600400</v>
      </c>
      <c r="F812" s="134"/>
    </row>
    <row r="813" spans="1:6" ht="12.75" customHeight="1">
      <c r="A813" s="131">
        <v>68121</v>
      </c>
      <c r="B813" s="132" t="s">
        <v>14</v>
      </c>
      <c r="C813" s="132" t="s">
        <v>570</v>
      </c>
      <c r="D813" s="136" t="s">
        <v>951</v>
      </c>
      <c r="E813" s="134">
        <f>VLOOKUP(A813,'[2]PAC Calidad matricula'!$A$8:$X$1112,22,FALSE)</f>
        <v>3259910</v>
      </c>
      <c r="F813" s="134"/>
    </row>
    <row r="814" spans="1:6" ht="12.75" customHeight="1">
      <c r="A814" s="131">
        <v>68132</v>
      </c>
      <c r="B814" s="132" t="s">
        <v>14</v>
      </c>
      <c r="C814" s="132" t="s">
        <v>952</v>
      </c>
      <c r="D814" s="133" t="s">
        <v>953</v>
      </c>
      <c r="E814" s="134">
        <f>VLOOKUP(A814,'[2]PAC Calidad matricula'!$A$8:$X$1112,22,FALSE)</f>
        <v>2378127</v>
      </c>
      <c r="F814" s="134"/>
    </row>
    <row r="815" spans="1:6" ht="12.75" customHeight="1">
      <c r="A815" s="131">
        <v>68147</v>
      </c>
      <c r="B815" s="132" t="s">
        <v>14</v>
      </c>
      <c r="C815" s="132" t="s">
        <v>954</v>
      </c>
      <c r="D815" s="133" t="s">
        <v>955</v>
      </c>
      <c r="E815" s="134">
        <f>VLOOKUP(A815,'[2]PAC Calidad matricula'!$A$8:$X$1112,22,FALSE)</f>
        <v>9523084</v>
      </c>
      <c r="F815" s="134"/>
    </row>
    <row r="816" spans="1:6" ht="12.75" customHeight="1">
      <c r="A816" s="131">
        <v>68152</v>
      </c>
      <c r="B816" s="132" t="s">
        <v>14</v>
      </c>
      <c r="C816" s="132" t="s">
        <v>956</v>
      </c>
      <c r="D816" s="133" t="s">
        <v>957</v>
      </c>
      <c r="E816" s="134">
        <f>VLOOKUP(A816,'[2]PAC Calidad matricula'!$A$8:$X$1112,22,FALSE)</f>
        <v>9220190</v>
      </c>
      <c r="F816" s="134"/>
    </row>
    <row r="817" spans="1:6" ht="12.75" customHeight="1">
      <c r="A817" s="131">
        <v>68160</v>
      </c>
      <c r="B817" s="132" t="s">
        <v>14</v>
      </c>
      <c r="C817" s="132" t="s">
        <v>958</v>
      </c>
      <c r="D817" s="133" t="s">
        <v>959</v>
      </c>
      <c r="E817" s="134">
        <f>VLOOKUP(A817,'[2]PAC Calidad matricula'!$A$8:$X$1112,22,FALSE)</f>
        <v>3353193</v>
      </c>
      <c r="F817" s="134"/>
    </row>
    <row r="818" spans="1:6" ht="12.75" customHeight="1">
      <c r="A818" s="131">
        <v>68162</v>
      </c>
      <c r="B818" s="132" t="s">
        <v>14</v>
      </c>
      <c r="C818" s="132" t="s">
        <v>960</v>
      </c>
      <c r="D818" s="133" t="s">
        <v>961</v>
      </c>
      <c r="E818" s="134">
        <f>VLOOKUP(A818,'[2]PAC Calidad matricula'!$A$8:$X$1112,22,FALSE)</f>
        <v>10574903</v>
      </c>
      <c r="F818" s="134"/>
    </row>
    <row r="819" spans="1:6" ht="12.75" customHeight="1">
      <c r="A819" s="131">
        <v>68167</v>
      </c>
      <c r="B819" s="132" t="s">
        <v>14</v>
      </c>
      <c r="C819" s="132" t="s">
        <v>962</v>
      </c>
      <c r="D819" s="133" t="s">
        <v>963</v>
      </c>
      <c r="E819" s="134">
        <f>VLOOKUP(A819,'[2]PAC Calidad matricula'!$A$8:$X$1112,22,FALSE)</f>
        <v>21556095</v>
      </c>
      <c r="F819" s="134"/>
    </row>
    <row r="820" spans="1:6" ht="12.75" customHeight="1">
      <c r="A820" s="131">
        <v>68169</v>
      </c>
      <c r="B820" s="132" t="s">
        <v>14</v>
      </c>
      <c r="C820" s="132" t="s">
        <v>964</v>
      </c>
      <c r="D820" s="133" t="s">
        <v>965</v>
      </c>
      <c r="E820" s="134">
        <f>VLOOKUP(A820,'[2]PAC Calidad matricula'!$A$8:$X$1112,22,FALSE)</f>
        <v>3349795</v>
      </c>
      <c r="F820" s="134"/>
    </row>
    <row r="821" spans="1:6" ht="12.75" customHeight="1">
      <c r="A821" s="131">
        <v>68176</v>
      </c>
      <c r="B821" s="132" t="s">
        <v>14</v>
      </c>
      <c r="C821" s="132" t="s">
        <v>540</v>
      </c>
      <c r="D821" s="136" t="s">
        <v>966</v>
      </c>
      <c r="E821" s="134">
        <f>VLOOKUP(A821,'[2]PAC Calidad matricula'!$A$8:$X$1112,22,FALSE)</f>
        <v>4299934</v>
      </c>
      <c r="F821" s="134"/>
    </row>
    <row r="822" spans="1:6" ht="12.75" customHeight="1">
      <c r="A822" s="131">
        <v>68179</v>
      </c>
      <c r="B822" s="132" t="s">
        <v>14</v>
      </c>
      <c r="C822" s="132" t="s">
        <v>967</v>
      </c>
      <c r="D822" s="133" t="s">
        <v>968</v>
      </c>
      <c r="E822" s="134">
        <f>VLOOKUP(A822,'[2]PAC Calidad matricula'!$A$8:$X$1112,22,FALSE)</f>
        <v>6521407</v>
      </c>
      <c r="F822" s="134"/>
    </row>
    <row r="823" spans="1:6" ht="12.75" customHeight="1">
      <c r="A823" s="131">
        <v>68190</v>
      </c>
      <c r="B823" s="132" t="s">
        <v>14</v>
      </c>
      <c r="C823" s="132" t="s">
        <v>969</v>
      </c>
      <c r="D823" s="133" t="s">
        <v>970</v>
      </c>
      <c r="E823" s="134">
        <f>VLOOKUP(A823,'[2]PAC Calidad matricula'!$A$8:$X$1112,22,FALSE)</f>
        <v>69926076</v>
      </c>
      <c r="F823" s="134"/>
    </row>
    <row r="824" spans="1:6" ht="12.75" customHeight="1">
      <c r="A824" s="131">
        <v>68207</v>
      </c>
      <c r="B824" s="132" t="s">
        <v>14</v>
      </c>
      <c r="C824" s="132" t="s">
        <v>173</v>
      </c>
      <c r="D824" s="136" t="s">
        <v>971</v>
      </c>
      <c r="E824" s="134">
        <f>VLOOKUP(A824,'[2]PAC Calidad matricula'!$A$8:$X$1112,22,FALSE)</f>
        <v>7858991</v>
      </c>
      <c r="F824" s="134"/>
    </row>
    <row r="825" spans="1:6" ht="12.75" customHeight="1">
      <c r="A825" s="131">
        <v>68209</v>
      </c>
      <c r="B825" s="132" t="s">
        <v>14</v>
      </c>
      <c r="C825" s="132" t="s">
        <v>972</v>
      </c>
      <c r="D825" s="133" t="s">
        <v>973</v>
      </c>
      <c r="E825" s="134">
        <f>VLOOKUP(A825,'[2]PAC Calidad matricula'!$A$8:$X$1112,22,FALSE)</f>
        <v>3559539</v>
      </c>
      <c r="F825" s="134"/>
    </row>
    <row r="826" spans="1:6" ht="12.75" customHeight="1">
      <c r="A826" s="131">
        <v>68211</v>
      </c>
      <c r="B826" s="132" t="s">
        <v>14</v>
      </c>
      <c r="C826" s="132" t="s">
        <v>974</v>
      </c>
      <c r="D826" s="133">
        <v>8902060581</v>
      </c>
      <c r="E826" s="134">
        <f>VLOOKUP(A826,'[2]PAC Calidad matricula'!$A$8:$X$1112,22,FALSE)</f>
        <v>5325125</v>
      </c>
      <c r="F826" s="134"/>
    </row>
    <row r="827" spans="1:6" ht="12.75" customHeight="1">
      <c r="A827" s="131">
        <v>68217</v>
      </c>
      <c r="B827" s="132" t="s">
        <v>14</v>
      </c>
      <c r="C827" s="132" t="s">
        <v>975</v>
      </c>
      <c r="D827" s="133" t="s">
        <v>976</v>
      </c>
      <c r="E827" s="134">
        <f>VLOOKUP(A827,'[2]PAC Calidad matricula'!$A$8:$X$1112,22,FALSE)</f>
        <v>10073390</v>
      </c>
      <c r="F827" s="134"/>
    </row>
    <row r="828" spans="1:6" ht="12.75" customHeight="1">
      <c r="A828" s="131">
        <v>68229</v>
      </c>
      <c r="B828" s="132" t="s">
        <v>14</v>
      </c>
      <c r="C828" s="132" t="s">
        <v>977</v>
      </c>
      <c r="D828" s="133" t="s">
        <v>978</v>
      </c>
      <c r="E828" s="134">
        <f>VLOOKUP(A828,'[2]PAC Calidad matricula'!$A$8:$X$1112,22,FALSE)</f>
        <v>22093807</v>
      </c>
      <c r="F828" s="134"/>
    </row>
    <row r="829" spans="1:6" ht="12.75" customHeight="1">
      <c r="A829" s="131">
        <v>68235</v>
      </c>
      <c r="B829" s="132" t="s">
        <v>14</v>
      </c>
      <c r="C829" s="132" t="s">
        <v>682</v>
      </c>
      <c r="D829" s="133" t="s">
        <v>979</v>
      </c>
      <c r="E829" s="134">
        <f>VLOOKUP(A829,'[2]PAC Calidad matricula'!$A$8:$X$1112,22,FALSE)</f>
        <v>33966255</v>
      </c>
      <c r="F829" s="134"/>
    </row>
    <row r="830" spans="1:6" ht="12.75" customHeight="1">
      <c r="A830" s="131">
        <v>68245</v>
      </c>
      <c r="B830" s="132" t="s">
        <v>14</v>
      </c>
      <c r="C830" s="132" t="s">
        <v>980</v>
      </c>
      <c r="D830" s="133" t="s">
        <v>981</v>
      </c>
      <c r="E830" s="134">
        <f>VLOOKUP(A830,'[2]PAC Calidad matricula'!$A$8:$X$1112,22,FALSE)</f>
        <v>3001823</v>
      </c>
      <c r="F830" s="134"/>
    </row>
    <row r="831" spans="1:6" ht="12.75" customHeight="1">
      <c r="A831" s="131">
        <v>68250</v>
      </c>
      <c r="B831" s="132" t="s">
        <v>14</v>
      </c>
      <c r="C831" s="132" t="s">
        <v>286</v>
      </c>
      <c r="D831" s="133" t="s">
        <v>982</v>
      </c>
      <c r="E831" s="134">
        <f>VLOOKUP(A831,'[2]PAC Calidad matricula'!$A$8:$X$1112,22,FALSE)</f>
        <v>11618927</v>
      </c>
      <c r="F831" s="134"/>
    </row>
    <row r="832" spans="1:6" ht="12.75" customHeight="1">
      <c r="A832" s="131">
        <v>68255</v>
      </c>
      <c r="B832" s="132" t="s">
        <v>14</v>
      </c>
      <c r="C832" s="132" t="s">
        <v>983</v>
      </c>
      <c r="D832" s="133" t="s">
        <v>984</v>
      </c>
      <c r="E832" s="134">
        <f>VLOOKUP(A832,'[2]PAC Calidad matricula'!$A$8:$X$1112,22,FALSE)</f>
        <v>25230578</v>
      </c>
      <c r="F832" s="134"/>
    </row>
    <row r="833" spans="1:6" ht="12.75" customHeight="1">
      <c r="A833" s="131">
        <v>68264</v>
      </c>
      <c r="B833" s="132" t="s">
        <v>14</v>
      </c>
      <c r="C833" s="132" t="s">
        <v>985</v>
      </c>
      <c r="D833" s="133" t="s">
        <v>986</v>
      </c>
      <c r="E833" s="134">
        <f>VLOOKUP(A833,'[2]PAC Calidad matricula'!$A$8:$X$1112,22,FALSE)</f>
        <v>3434086</v>
      </c>
      <c r="F833" s="134"/>
    </row>
    <row r="834" spans="1:6" ht="12.75" customHeight="1">
      <c r="A834" s="131">
        <v>68266</v>
      </c>
      <c r="B834" s="132" t="s">
        <v>14</v>
      </c>
      <c r="C834" s="132" t="s">
        <v>987</v>
      </c>
      <c r="D834" s="133" t="s">
        <v>988</v>
      </c>
      <c r="E834" s="134">
        <f>VLOOKUP(A834,'[2]PAC Calidad matricula'!$A$8:$X$1112,22,FALSE)</f>
        <v>6795735</v>
      </c>
      <c r="F834" s="134"/>
    </row>
    <row r="835" spans="1:6" ht="12.75" customHeight="1">
      <c r="A835" s="131">
        <v>68271</v>
      </c>
      <c r="B835" s="132" t="s">
        <v>14</v>
      </c>
      <c r="C835" s="132" t="s">
        <v>989</v>
      </c>
      <c r="D835" s="133" t="s">
        <v>990</v>
      </c>
      <c r="E835" s="134">
        <f>VLOOKUP(A835,'[2]PAC Calidad matricula'!$A$8:$X$1112,22,FALSE)</f>
        <v>13666450</v>
      </c>
      <c r="F835" s="134"/>
    </row>
    <row r="836" spans="1:6" ht="12.75" customHeight="1">
      <c r="A836" s="131">
        <v>68296</v>
      </c>
      <c r="B836" s="132" t="s">
        <v>14</v>
      </c>
      <c r="C836" s="132" t="s">
        <v>991</v>
      </c>
      <c r="D836" s="133" t="s">
        <v>992</v>
      </c>
      <c r="E836" s="134">
        <f>VLOOKUP(A836,'[2]PAC Calidad matricula'!$A$8:$X$1112,22,FALSE)</f>
        <v>4711098</v>
      </c>
      <c r="F836" s="134"/>
    </row>
    <row r="837" spans="1:6" ht="12.75" customHeight="1">
      <c r="A837" s="131">
        <v>68298</v>
      </c>
      <c r="B837" s="132" t="s">
        <v>14</v>
      </c>
      <c r="C837" s="132" t="s">
        <v>993</v>
      </c>
      <c r="D837" s="133" t="s">
        <v>994</v>
      </c>
      <c r="E837" s="134">
        <f>VLOOKUP(A837,'[2]PAC Calidad matricula'!$A$8:$X$1112,22,FALSE)</f>
        <v>8467189</v>
      </c>
      <c r="F837" s="134"/>
    </row>
    <row r="838" spans="1:6" ht="12.75" customHeight="1">
      <c r="A838" s="131">
        <v>68318</v>
      </c>
      <c r="B838" s="132" t="s">
        <v>14</v>
      </c>
      <c r="C838" s="132" t="s">
        <v>995</v>
      </c>
      <c r="D838" s="133" t="s">
        <v>996</v>
      </c>
      <c r="E838" s="134">
        <f>VLOOKUP(A838,'[2]PAC Calidad matricula'!$A$8:$X$1112,22,FALSE)</f>
        <v>9800167</v>
      </c>
      <c r="F838" s="134"/>
    </row>
    <row r="839" spans="1:6" ht="12.75" customHeight="1">
      <c r="A839" s="131">
        <v>68320</v>
      </c>
      <c r="B839" s="132" t="s">
        <v>14</v>
      </c>
      <c r="C839" s="132" t="s">
        <v>187</v>
      </c>
      <c r="D839" s="133" t="s">
        <v>997</v>
      </c>
      <c r="E839" s="134">
        <f>VLOOKUP(A839,'[2]PAC Calidad matricula'!$A$8:$X$1112,22,FALSE)</f>
        <v>9219644</v>
      </c>
      <c r="F839" s="134"/>
    </row>
    <row r="840" spans="1:6" ht="12.75" customHeight="1">
      <c r="A840" s="131">
        <v>68322</v>
      </c>
      <c r="B840" s="132" t="s">
        <v>14</v>
      </c>
      <c r="C840" s="132" t="s">
        <v>998</v>
      </c>
      <c r="D840" s="133" t="s">
        <v>999</v>
      </c>
      <c r="E840" s="134">
        <f>VLOOKUP(A840,'[2]PAC Calidad matricula'!$A$8:$X$1112,22,FALSE)</f>
        <v>3043638</v>
      </c>
      <c r="F840" s="134"/>
    </row>
    <row r="841" spans="1:6" ht="12.75" customHeight="1">
      <c r="A841" s="131">
        <v>68324</v>
      </c>
      <c r="B841" s="132" t="s">
        <v>14</v>
      </c>
      <c r="C841" s="132" t="s">
        <v>1000</v>
      </c>
      <c r="D841" s="133" t="s">
        <v>1001</v>
      </c>
      <c r="E841" s="134">
        <f>VLOOKUP(A841,'[2]PAC Calidad matricula'!$A$8:$X$1112,22,FALSE)</f>
        <v>4634593</v>
      </c>
      <c r="F841" s="134"/>
    </row>
    <row r="842" spans="1:6" ht="12.75" customHeight="1">
      <c r="A842" s="131">
        <v>68327</v>
      </c>
      <c r="B842" s="132" t="s">
        <v>14</v>
      </c>
      <c r="C842" s="132" t="s">
        <v>1002</v>
      </c>
      <c r="D842" s="133" t="s">
        <v>1003</v>
      </c>
      <c r="E842" s="134">
        <f>VLOOKUP(A842,'[2]PAC Calidad matricula'!$A$8:$X$1112,22,FALSE)</f>
        <v>7017901</v>
      </c>
      <c r="F842" s="134"/>
    </row>
    <row r="843" spans="1:6" ht="12.75" customHeight="1">
      <c r="A843" s="131">
        <v>68344</v>
      </c>
      <c r="B843" s="132" t="s">
        <v>14</v>
      </c>
      <c r="C843" s="132" t="s">
        <v>1004</v>
      </c>
      <c r="D843" s="133" t="s">
        <v>1005</v>
      </c>
      <c r="E843" s="134">
        <f>VLOOKUP(A843,'[2]PAC Calidad matricula'!$A$8:$X$1112,22,FALSE)</f>
        <v>4348996</v>
      </c>
      <c r="F843" s="134"/>
    </row>
    <row r="844" spans="1:6" ht="12.75" customHeight="1">
      <c r="A844" s="131">
        <v>68368</v>
      </c>
      <c r="B844" s="132" t="s">
        <v>14</v>
      </c>
      <c r="C844" s="132" t="s">
        <v>1006</v>
      </c>
      <c r="D844" s="133" t="s">
        <v>1007</v>
      </c>
      <c r="E844" s="134">
        <f>VLOOKUP(A844,'[2]PAC Calidad matricula'!$A$8:$X$1112,22,FALSE)</f>
        <v>5967875</v>
      </c>
      <c r="F844" s="134"/>
    </row>
    <row r="845" spans="1:6" ht="12.75" customHeight="1">
      <c r="A845" s="131">
        <v>68370</v>
      </c>
      <c r="B845" s="132" t="s">
        <v>14</v>
      </c>
      <c r="C845" s="132" t="s">
        <v>1008</v>
      </c>
      <c r="D845" s="133" t="s">
        <v>1009</v>
      </c>
      <c r="E845" s="134">
        <f>VLOOKUP(A845,'[2]PAC Calidad matricula'!$A$8:$X$1112,22,FALSE)</f>
        <v>3254761</v>
      </c>
      <c r="F845" s="134"/>
    </row>
    <row r="846" spans="1:6" ht="12.75" customHeight="1">
      <c r="A846" s="131">
        <v>68377</v>
      </c>
      <c r="B846" s="132" t="s">
        <v>14</v>
      </c>
      <c r="C846" s="132" t="s">
        <v>1010</v>
      </c>
      <c r="D846" s="133" t="s">
        <v>1011</v>
      </c>
      <c r="E846" s="134">
        <f>VLOOKUP(A846,'[2]PAC Calidad matricula'!$A$8:$X$1112,22,FALSE)</f>
        <v>10374837</v>
      </c>
      <c r="F846" s="134"/>
    </row>
    <row r="847" spans="1:6" ht="12.75" customHeight="1">
      <c r="A847" s="131">
        <v>68385</v>
      </c>
      <c r="B847" s="132" t="s">
        <v>14</v>
      </c>
      <c r="C847" s="132" t="s">
        <v>1012</v>
      </c>
      <c r="D847" s="133" t="s">
        <v>1013</v>
      </c>
      <c r="E847" s="134">
        <f>VLOOKUP(A847,'[2]PAC Calidad matricula'!$A$8:$X$1112,22,FALSE)</f>
        <v>23840166</v>
      </c>
      <c r="F847" s="134"/>
    </row>
    <row r="848" spans="1:6" ht="12.75" customHeight="1">
      <c r="A848" s="131">
        <v>68397</v>
      </c>
      <c r="B848" s="132" t="s">
        <v>14</v>
      </c>
      <c r="C848" s="132" t="s">
        <v>532</v>
      </c>
      <c r="D848" s="136" t="s">
        <v>1014</v>
      </c>
      <c r="E848" s="134">
        <f>VLOOKUP(A848,'[2]PAC Calidad matricula'!$A$8:$X$1112,22,FALSE)</f>
        <v>5641506</v>
      </c>
      <c r="F848" s="134"/>
    </row>
    <row r="849" spans="1:6" ht="12.75" customHeight="1">
      <c r="A849" s="131">
        <v>68406</v>
      </c>
      <c r="B849" s="132" t="s">
        <v>14</v>
      </c>
      <c r="C849" s="132" t="s">
        <v>1015</v>
      </c>
      <c r="D849" s="133" t="s">
        <v>1016</v>
      </c>
      <c r="E849" s="134">
        <f>VLOOKUP(A849,'[2]PAC Calidad matricula'!$A$8:$X$1112,22,FALSE)</f>
        <v>48928063</v>
      </c>
      <c r="F849" s="134"/>
    </row>
    <row r="850" spans="1:6" ht="12.75" customHeight="1">
      <c r="A850" s="131">
        <v>68418</v>
      </c>
      <c r="B850" s="132" t="s">
        <v>14</v>
      </c>
      <c r="C850" s="132" t="s">
        <v>1017</v>
      </c>
      <c r="D850" s="133" t="s">
        <v>1018</v>
      </c>
      <c r="E850" s="134">
        <f>VLOOKUP(A850,'[2]PAC Calidad matricula'!$A$8:$X$1112,22,FALSE)</f>
        <v>26410459</v>
      </c>
      <c r="F850" s="134"/>
    </row>
    <row r="851" spans="1:6" ht="12.75" customHeight="1">
      <c r="A851" s="131">
        <v>68425</v>
      </c>
      <c r="B851" s="132" t="s">
        <v>14</v>
      </c>
      <c r="C851" s="132" t="s">
        <v>1019</v>
      </c>
      <c r="D851" s="133" t="s">
        <v>1020</v>
      </c>
      <c r="E851" s="134">
        <f>VLOOKUP(A851,'[2]PAC Calidad matricula'!$A$8:$X$1112,22,FALSE)</f>
        <v>5787903</v>
      </c>
      <c r="F851" s="134"/>
    </row>
    <row r="852" spans="1:6" ht="12.75" customHeight="1">
      <c r="A852" s="131">
        <v>68432</v>
      </c>
      <c r="B852" s="132" t="s">
        <v>14</v>
      </c>
      <c r="C852" s="132" t="s">
        <v>1021</v>
      </c>
      <c r="D852" s="133" t="s">
        <v>1022</v>
      </c>
      <c r="E852" s="134">
        <f>VLOOKUP(A852,'[2]PAC Calidad matricula'!$A$8:$X$1112,22,FALSE)</f>
        <v>32294127</v>
      </c>
      <c r="F852" s="134"/>
    </row>
    <row r="853" spans="1:6" ht="12.75" customHeight="1">
      <c r="A853" s="131">
        <v>68444</v>
      </c>
      <c r="B853" s="132" t="s">
        <v>14</v>
      </c>
      <c r="C853" s="132" t="s">
        <v>1023</v>
      </c>
      <c r="D853" s="133" t="s">
        <v>1024</v>
      </c>
      <c r="E853" s="134">
        <f>VLOOKUP(A853,'[2]PAC Calidad matricula'!$A$8:$X$1112,22,FALSE)</f>
        <v>8656387</v>
      </c>
      <c r="F853" s="134"/>
    </row>
    <row r="854" spans="1:6" ht="12.75" customHeight="1">
      <c r="A854" s="131">
        <v>68464</v>
      </c>
      <c r="B854" s="132" t="s">
        <v>14</v>
      </c>
      <c r="C854" s="132" t="s">
        <v>1025</v>
      </c>
      <c r="D854" s="133" t="s">
        <v>1026</v>
      </c>
      <c r="E854" s="134">
        <f>VLOOKUP(A854,'[2]PAC Calidad matricula'!$A$8:$X$1112,22,FALSE)</f>
        <v>21108767</v>
      </c>
      <c r="F854" s="134"/>
    </row>
    <row r="855" spans="1:6" ht="12.75" customHeight="1">
      <c r="A855" s="131">
        <v>68468</v>
      </c>
      <c r="B855" s="132" t="s">
        <v>14</v>
      </c>
      <c r="C855" s="132" t="s">
        <v>1027</v>
      </c>
      <c r="D855" s="133" t="s">
        <v>1028</v>
      </c>
      <c r="E855" s="134">
        <f>VLOOKUP(A855,'[2]PAC Calidad matricula'!$A$8:$X$1112,22,FALSE)</f>
        <v>7444204</v>
      </c>
      <c r="F855" s="134"/>
    </row>
    <row r="856" spans="1:6" ht="12.75" customHeight="1">
      <c r="A856" s="131">
        <v>68498</v>
      </c>
      <c r="B856" s="132" t="s">
        <v>14</v>
      </c>
      <c r="C856" s="132" t="s">
        <v>1029</v>
      </c>
      <c r="D856" s="133" t="s">
        <v>1030</v>
      </c>
      <c r="E856" s="134">
        <f>VLOOKUP(A856,'[2]PAC Calidad matricula'!$A$8:$X$1112,22,FALSE)</f>
        <v>5877544</v>
      </c>
      <c r="F856" s="134"/>
    </row>
    <row r="857" spans="1:6" ht="12.75" customHeight="1">
      <c r="A857" s="131">
        <v>68500</v>
      </c>
      <c r="B857" s="132" t="s">
        <v>14</v>
      </c>
      <c r="C857" s="132" t="s">
        <v>1031</v>
      </c>
      <c r="D857" s="133" t="s">
        <v>1032</v>
      </c>
      <c r="E857" s="134">
        <f>VLOOKUP(A857,'[2]PAC Calidad matricula'!$A$8:$X$1112,22,FALSE)</f>
        <v>20135933</v>
      </c>
      <c r="F857" s="134"/>
    </row>
    <row r="858" spans="1:6" ht="12.75" customHeight="1">
      <c r="A858" s="131">
        <v>68502</v>
      </c>
      <c r="B858" s="132" t="s">
        <v>14</v>
      </c>
      <c r="C858" s="132" t="s">
        <v>1033</v>
      </c>
      <c r="D858" s="133" t="s">
        <v>1034</v>
      </c>
      <c r="E858" s="134">
        <f>VLOOKUP(A858,'[2]PAC Calidad matricula'!$A$8:$X$1112,22,FALSE)</f>
        <v>0</v>
      </c>
      <c r="F858" s="134"/>
    </row>
    <row r="859" spans="1:6" ht="12.75" customHeight="1">
      <c r="A859" s="131">
        <v>68522</v>
      </c>
      <c r="B859" s="132" t="s">
        <v>14</v>
      </c>
      <c r="C859" s="132" t="s">
        <v>1035</v>
      </c>
      <c r="D859" s="133" t="s">
        <v>1036</v>
      </c>
      <c r="E859" s="134">
        <f>VLOOKUP(A859,'[2]PAC Calidad matricula'!$A$8:$X$1112,22,FALSE)</f>
        <v>2808033</v>
      </c>
      <c r="F859" s="134"/>
    </row>
    <row r="860" spans="1:6" ht="12.75" customHeight="1">
      <c r="A860" s="131">
        <v>68524</v>
      </c>
      <c r="B860" s="132" t="s">
        <v>14</v>
      </c>
      <c r="C860" s="132" t="s">
        <v>1037</v>
      </c>
      <c r="D860" s="133" t="s">
        <v>1038</v>
      </c>
      <c r="E860" s="134">
        <f>VLOOKUP(A860,'[2]PAC Calidad matricula'!$A$8:$X$1112,22,FALSE)</f>
        <v>3294008</v>
      </c>
      <c r="F860" s="134"/>
    </row>
    <row r="861" spans="1:6" ht="12.75" customHeight="1">
      <c r="A861" s="131">
        <v>68533</v>
      </c>
      <c r="B861" s="132" t="s">
        <v>14</v>
      </c>
      <c r="C861" s="132" t="s">
        <v>1039</v>
      </c>
      <c r="D861" s="133" t="s">
        <v>1040</v>
      </c>
      <c r="E861" s="134">
        <f>VLOOKUP(A861,'[2]PAC Calidad matricula'!$A$8:$X$1112,22,FALSE)</f>
        <v>6220841</v>
      </c>
      <c r="F861" s="134"/>
    </row>
    <row r="862" spans="1:6" ht="12.75" customHeight="1">
      <c r="A862" s="131">
        <v>68549</v>
      </c>
      <c r="B862" s="132" t="s">
        <v>14</v>
      </c>
      <c r="C862" s="132" t="s">
        <v>1041</v>
      </c>
      <c r="D862" s="133" t="s">
        <v>1042</v>
      </c>
      <c r="E862" s="134">
        <f>VLOOKUP(A862,'[2]PAC Calidad matricula'!$A$8:$X$1112,22,FALSE)</f>
        <v>5852359</v>
      </c>
      <c r="F862" s="134"/>
    </row>
    <row r="863" spans="1:6" ht="12.75" customHeight="1">
      <c r="A863" s="131">
        <v>68572</v>
      </c>
      <c r="B863" s="132" t="s">
        <v>14</v>
      </c>
      <c r="C863" s="132" t="s">
        <v>1043</v>
      </c>
      <c r="D863" s="133" t="s">
        <v>1044</v>
      </c>
      <c r="E863" s="134">
        <f>VLOOKUP(A863,'[2]PAC Calidad matricula'!$A$8:$X$1112,22,FALSE)</f>
        <v>33169608</v>
      </c>
      <c r="F863" s="134"/>
    </row>
    <row r="864" spans="1:6" ht="12.75" customHeight="1">
      <c r="A864" s="131">
        <v>68573</v>
      </c>
      <c r="B864" s="132" t="s">
        <v>14</v>
      </c>
      <c r="C864" s="132" t="s">
        <v>1045</v>
      </c>
      <c r="D864" s="133" t="s">
        <v>1046</v>
      </c>
      <c r="E864" s="134">
        <f>VLOOKUP(A864,'[2]PAC Calidad matricula'!$A$8:$X$1112,22,FALSE)</f>
        <v>14940857</v>
      </c>
      <c r="F864" s="134"/>
    </row>
    <row r="865" spans="1:6" ht="12.75" customHeight="1">
      <c r="A865" s="131">
        <v>68575</v>
      </c>
      <c r="B865" s="132" t="s">
        <v>14</v>
      </c>
      <c r="C865" s="132" t="s">
        <v>1047</v>
      </c>
      <c r="D865" s="133" t="s">
        <v>1048</v>
      </c>
      <c r="E865" s="134">
        <f>VLOOKUP(A865,'[2]PAC Calidad matricula'!$A$8:$X$1112,22,FALSE)</f>
        <v>80366171</v>
      </c>
      <c r="F865" s="134"/>
    </row>
    <row r="866" spans="1:6" ht="12.75" customHeight="1">
      <c r="A866" s="131">
        <v>68615</v>
      </c>
      <c r="B866" s="132" t="s">
        <v>14</v>
      </c>
      <c r="C866" s="132" t="s">
        <v>51</v>
      </c>
      <c r="D866" s="133" t="s">
        <v>1049</v>
      </c>
      <c r="E866" s="134">
        <f>VLOOKUP(A866,'[2]PAC Calidad matricula'!$A$8:$X$1112,22,FALSE)</f>
        <v>47526435</v>
      </c>
      <c r="F866" s="134"/>
    </row>
    <row r="867" spans="1:6" ht="12.75" customHeight="1">
      <c r="A867" s="131">
        <v>68655</v>
      </c>
      <c r="B867" s="132" t="s">
        <v>14</v>
      </c>
      <c r="C867" s="132" t="s">
        <v>1050</v>
      </c>
      <c r="D867" s="133" t="s">
        <v>1051</v>
      </c>
      <c r="E867" s="134">
        <f>VLOOKUP(A867,'[2]PAC Calidad matricula'!$A$8:$X$1112,22,FALSE)</f>
        <v>53361168</v>
      </c>
      <c r="F867" s="134"/>
    </row>
    <row r="868" spans="1:6" ht="12.75" customHeight="1">
      <c r="A868" s="131">
        <v>68669</v>
      </c>
      <c r="B868" s="132" t="s">
        <v>14</v>
      </c>
      <c r="C868" s="132" t="s">
        <v>93</v>
      </c>
      <c r="D868" s="136" t="s">
        <v>1052</v>
      </c>
      <c r="E868" s="134">
        <f>VLOOKUP(A868,'[2]PAC Calidad matricula'!$A$8:$X$1112,22,FALSE)</f>
        <v>14529478</v>
      </c>
      <c r="F868" s="134"/>
    </row>
    <row r="869" spans="1:6" ht="12.75" customHeight="1">
      <c r="A869" s="131">
        <v>68673</v>
      </c>
      <c r="B869" s="132" t="s">
        <v>14</v>
      </c>
      <c r="C869" s="132" t="s">
        <v>1053</v>
      </c>
      <c r="D869" s="133" t="s">
        <v>1054</v>
      </c>
      <c r="E869" s="134">
        <f>VLOOKUP(A869,'[2]PAC Calidad matricula'!$A$8:$X$1112,22,FALSE)</f>
        <v>3868734</v>
      </c>
      <c r="F869" s="134"/>
    </row>
    <row r="870" spans="1:6" ht="12.75" customHeight="1">
      <c r="A870" s="131">
        <v>68679</v>
      </c>
      <c r="B870" s="132" t="s">
        <v>14</v>
      </c>
      <c r="C870" s="132" t="s">
        <v>1055</v>
      </c>
      <c r="D870" s="133" t="s">
        <v>1056</v>
      </c>
      <c r="E870" s="134">
        <f>VLOOKUP(A870,'[2]PAC Calidad matricula'!$A$8:$X$1112,22,FALSE)</f>
        <v>57572999</v>
      </c>
      <c r="F870" s="134"/>
    </row>
    <row r="871" spans="1:6" ht="12.75" customHeight="1">
      <c r="A871" s="131">
        <v>68682</v>
      </c>
      <c r="B871" s="132" t="s">
        <v>14</v>
      </c>
      <c r="C871" s="132" t="s">
        <v>1057</v>
      </c>
      <c r="D871" s="133" t="s">
        <v>1058</v>
      </c>
      <c r="E871" s="134">
        <f>VLOOKUP(A871,'[2]PAC Calidad matricula'!$A$8:$X$1112,22,FALSE)</f>
        <v>4220510</v>
      </c>
      <c r="F871" s="134"/>
    </row>
    <row r="872" spans="1:6" ht="12.75" customHeight="1">
      <c r="A872" s="131">
        <v>68684</v>
      </c>
      <c r="B872" s="132" t="s">
        <v>14</v>
      </c>
      <c r="C872" s="132" t="s">
        <v>1059</v>
      </c>
      <c r="D872" s="133" t="s">
        <v>1060</v>
      </c>
      <c r="E872" s="134">
        <f>VLOOKUP(A872,'[2]PAC Calidad matricula'!$A$8:$X$1112,22,FALSE)</f>
        <v>6371490</v>
      </c>
      <c r="F872" s="134"/>
    </row>
    <row r="873" spans="1:6" ht="12.75" customHeight="1">
      <c r="A873" s="131">
        <v>68686</v>
      </c>
      <c r="B873" s="132" t="s">
        <v>14</v>
      </c>
      <c r="C873" s="132" t="s">
        <v>1061</v>
      </c>
      <c r="D873" s="133" t="s">
        <v>1062</v>
      </c>
      <c r="E873" s="134">
        <f>VLOOKUP(A873,'[2]PAC Calidad matricula'!$A$8:$X$1112,22,FALSE)</f>
        <v>5461403</v>
      </c>
      <c r="F873" s="134"/>
    </row>
    <row r="874" spans="1:6" ht="12.75" customHeight="1">
      <c r="A874" s="131">
        <v>68689</v>
      </c>
      <c r="B874" s="132" t="s">
        <v>14</v>
      </c>
      <c r="C874" s="132" t="s">
        <v>1063</v>
      </c>
      <c r="D874" s="133">
        <v>8000998296</v>
      </c>
      <c r="E874" s="134">
        <f>VLOOKUP(A874,'[2]PAC Calidad matricula'!$A$8:$X$1112,22,FALSE)</f>
        <v>49773036</v>
      </c>
      <c r="F874" s="134"/>
    </row>
    <row r="875" spans="1:6" ht="12.75" customHeight="1">
      <c r="A875" s="131">
        <v>68705</v>
      </c>
      <c r="B875" s="132" t="s">
        <v>14</v>
      </c>
      <c r="C875" s="132" t="s">
        <v>231</v>
      </c>
      <c r="D875" s="136" t="s">
        <v>1064</v>
      </c>
      <c r="E875" s="134">
        <f>VLOOKUP(A875,'[2]PAC Calidad matricula'!$A$8:$X$1112,22,FALSE)</f>
        <v>3487113</v>
      </c>
      <c r="F875" s="134"/>
    </row>
    <row r="876" spans="1:6" ht="12.75" customHeight="1">
      <c r="A876" s="131">
        <v>68720</v>
      </c>
      <c r="B876" s="132" t="s">
        <v>14</v>
      </c>
      <c r="C876" s="132" t="s">
        <v>1065</v>
      </c>
      <c r="D876" s="133" t="s">
        <v>1066</v>
      </c>
      <c r="E876" s="134">
        <f>VLOOKUP(A876,'[2]PAC Calidad matricula'!$A$8:$X$1112,22,FALSE)</f>
        <v>7003561</v>
      </c>
      <c r="F876" s="134"/>
    </row>
    <row r="877" spans="1:6" ht="12.75" customHeight="1">
      <c r="A877" s="131">
        <v>68745</v>
      </c>
      <c r="B877" s="132" t="s">
        <v>14</v>
      </c>
      <c r="C877" s="132" t="s">
        <v>1067</v>
      </c>
      <c r="D877" s="133" t="s">
        <v>1068</v>
      </c>
      <c r="E877" s="134">
        <f>VLOOKUP(A877,'[2]PAC Calidad matricula'!$A$8:$X$1112,22,FALSE)</f>
        <v>18057815</v>
      </c>
      <c r="F877" s="134"/>
    </row>
    <row r="878" spans="1:6" ht="12.75" customHeight="1">
      <c r="A878" s="131">
        <v>68755</v>
      </c>
      <c r="B878" s="132" t="s">
        <v>14</v>
      </c>
      <c r="C878" s="132" t="s">
        <v>1069</v>
      </c>
      <c r="D878" s="133" t="s">
        <v>1070</v>
      </c>
      <c r="E878" s="134">
        <f>VLOOKUP(A878,'[2]PAC Calidad matricula'!$A$8:$X$1112,22,FALSE)</f>
        <v>33280314</v>
      </c>
      <c r="F878" s="134"/>
    </row>
    <row r="879" spans="1:6" ht="12.75" customHeight="1">
      <c r="A879" s="131">
        <v>68770</v>
      </c>
      <c r="B879" s="132" t="s">
        <v>14</v>
      </c>
      <c r="C879" s="132" t="s">
        <v>1071</v>
      </c>
      <c r="D879" s="133" t="s">
        <v>1072</v>
      </c>
      <c r="E879" s="134">
        <f>VLOOKUP(A879,'[2]PAC Calidad matricula'!$A$8:$X$1112,22,FALSE)</f>
        <v>16337789</v>
      </c>
      <c r="F879" s="134"/>
    </row>
    <row r="880" spans="1:6" ht="12.75" customHeight="1">
      <c r="A880" s="131">
        <v>68773</v>
      </c>
      <c r="B880" s="132" t="s">
        <v>14</v>
      </c>
      <c r="C880" s="132" t="s">
        <v>15</v>
      </c>
      <c r="D880" s="136" t="s">
        <v>1073</v>
      </c>
      <c r="E880" s="134">
        <f>VLOOKUP(A880,'[2]PAC Calidad matricula'!$A$8:$X$1112,22,FALSE)</f>
        <v>14874737</v>
      </c>
      <c r="F880" s="134"/>
    </row>
    <row r="881" spans="1:6" ht="12.75" customHeight="1">
      <c r="A881" s="131">
        <v>68780</v>
      </c>
      <c r="B881" s="132" t="s">
        <v>14</v>
      </c>
      <c r="C881" s="132" t="s">
        <v>1074</v>
      </c>
      <c r="D881" s="133" t="s">
        <v>1075</v>
      </c>
      <c r="E881" s="134">
        <f>VLOOKUP(A881,'[2]PAC Calidad matricula'!$A$8:$X$1112,22,FALSE)</f>
        <v>0</v>
      </c>
      <c r="F881" s="134" t="s">
        <v>208</v>
      </c>
    </row>
    <row r="882" spans="1:6" ht="12.75" customHeight="1">
      <c r="A882" s="131">
        <v>68820</v>
      </c>
      <c r="B882" s="132" t="s">
        <v>14</v>
      </c>
      <c r="C882" s="132" t="s">
        <v>1076</v>
      </c>
      <c r="D882" s="133" t="s">
        <v>1077</v>
      </c>
      <c r="E882" s="134">
        <f>VLOOKUP(A882,'[2]PAC Calidad matricula'!$A$8:$X$1112,22,FALSE)</f>
        <v>9066034</v>
      </c>
      <c r="F882" s="134"/>
    </row>
    <row r="883" spans="1:6" ht="12.75" customHeight="1">
      <c r="A883" s="131">
        <v>68855</v>
      </c>
      <c r="B883" s="132" t="s">
        <v>14</v>
      </c>
      <c r="C883" s="132" t="s">
        <v>1078</v>
      </c>
      <c r="D883" s="133" t="s">
        <v>1079</v>
      </c>
      <c r="E883" s="134">
        <f>VLOOKUP(A883,'[2]PAC Calidad matricula'!$A$8:$X$1112,22,FALSE)</f>
        <v>7183665</v>
      </c>
      <c r="F883" s="134"/>
    </row>
    <row r="884" spans="1:6" ht="12.75" customHeight="1">
      <c r="A884" s="131">
        <v>68861</v>
      </c>
      <c r="B884" s="132" t="s">
        <v>14</v>
      </c>
      <c r="C884" s="132" t="s">
        <v>1080</v>
      </c>
      <c r="D884" s="133" t="s">
        <v>1081</v>
      </c>
      <c r="E884" s="134">
        <f>VLOOKUP(A884,'[2]PAC Calidad matricula'!$A$8:$X$1112,22,FALSE)</f>
        <v>30453675</v>
      </c>
      <c r="F884" s="134"/>
    </row>
    <row r="885" spans="1:6" ht="12.75" customHeight="1">
      <c r="A885" s="131">
        <v>68867</v>
      </c>
      <c r="B885" s="132" t="s">
        <v>14</v>
      </c>
      <c r="C885" s="132" t="s">
        <v>1082</v>
      </c>
      <c r="D885" s="133" t="s">
        <v>1083</v>
      </c>
      <c r="E885" s="134">
        <f>VLOOKUP(A885,'[2]PAC Calidad matricula'!$A$8:$X$1112,22,FALSE)</f>
        <v>2325182</v>
      </c>
      <c r="F885" s="134"/>
    </row>
    <row r="886" spans="1:6" ht="12.75" customHeight="1">
      <c r="A886" s="131">
        <v>68872</v>
      </c>
      <c r="B886" s="132" t="s">
        <v>14</v>
      </c>
      <c r="C886" s="132" t="s">
        <v>315</v>
      </c>
      <c r="D886" s="133" t="s">
        <v>1084</v>
      </c>
      <c r="E886" s="134">
        <f>VLOOKUP(A886,'[2]PAC Calidad matricula'!$A$8:$X$1112,22,FALSE)</f>
        <v>9351427</v>
      </c>
      <c r="F886" s="134"/>
    </row>
    <row r="887" spans="1:6" ht="12.75" customHeight="1">
      <c r="A887" s="131">
        <v>68895</v>
      </c>
      <c r="B887" s="132" t="s">
        <v>14</v>
      </c>
      <c r="C887" s="132" t="s">
        <v>1085</v>
      </c>
      <c r="D887" s="133" t="s">
        <v>1086</v>
      </c>
      <c r="E887" s="134">
        <f>VLOOKUP(A887,'[2]PAC Calidad matricula'!$A$8:$X$1112,22,FALSE)</f>
        <v>9854832</v>
      </c>
      <c r="F887" s="134"/>
    </row>
    <row r="888" spans="1:6" ht="12.75" customHeight="1">
      <c r="A888" s="131">
        <v>70110</v>
      </c>
      <c r="B888" s="132" t="s">
        <v>15</v>
      </c>
      <c r="C888" s="132" t="s">
        <v>325</v>
      </c>
      <c r="D888" s="136">
        <v>8922012869</v>
      </c>
      <c r="E888" s="134">
        <f>VLOOKUP(A888,'[2]PAC Calidad matricula'!$A$8:$X$1112,22,FALSE)</f>
        <v>23241819</v>
      </c>
      <c r="F888" s="134"/>
    </row>
    <row r="889" spans="1:6" ht="12.75" customHeight="1">
      <c r="A889" s="131">
        <v>70124</v>
      </c>
      <c r="B889" s="132" t="s">
        <v>15</v>
      </c>
      <c r="C889" s="132" t="s">
        <v>1087</v>
      </c>
      <c r="D889" s="133">
        <v>8922000581</v>
      </c>
      <c r="E889" s="134">
        <f>VLOOKUP(A889,'[2]PAC Calidad matricula'!$A$8:$X$1112,22,FALSE)</f>
        <v>35344789</v>
      </c>
      <c r="F889" s="134"/>
    </row>
    <row r="890" spans="1:6" ht="12.75" customHeight="1">
      <c r="A890" s="131">
        <v>70204</v>
      </c>
      <c r="B890" s="132" t="s">
        <v>15</v>
      </c>
      <c r="C890" s="132" t="s">
        <v>1088</v>
      </c>
      <c r="D890" s="133">
        <v>8922800537</v>
      </c>
      <c r="E890" s="134">
        <f>VLOOKUP(A890,'[2]PAC Calidad matricula'!$A$8:$X$1112,22,FALSE)</f>
        <v>26679083</v>
      </c>
      <c r="F890" s="134"/>
    </row>
    <row r="891" spans="1:6" ht="12.75" customHeight="1">
      <c r="A891" s="131">
        <v>70215</v>
      </c>
      <c r="B891" s="132" t="s">
        <v>15</v>
      </c>
      <c r="C891" s="132" t="s">
        <v>1089</v>
      </c>
      <c r="D891" s="133">
        <v>8922800322</v>
      </c>
      <c r="E891" s="134">
        <f>VLOOKUP(A891,'[2]PAC Calidad matricula'!$A$8:$X$1112,22,FALSE)</f>
        <v>149610856</v>
      </c>
      <c r="F891" s="134"/>
    </row>
    <row r="892" spans="1:6" ht="12.75" customHeight="1">
      <c r="A892" s="131">
        <v>70221</v>
      </c>
      <c r="B892" s="132" t="s">
        <v>15</v>
      </c>
      <c r="C892" s="132" t="s">
        <v>1090</v>
      </c>
      <c r="D892" s="133">
        <v>8230035437</v>
      </c>
      <c r="E892" s="134">
        <f>VLOOKUP(A892,'[2]PAC Calidad matricula'!$A$8:$X$1112,22,FALSE)</f>
        <v>42985787</v>
      </c>
      <c r="F892" s="134"/>
    </row>
    <row r="893" spans="1:6" ht="12.75" customHeight="1">
      <c r="A893" s="131">
        <v>70230</v>
      </c>
      <c r="B893" s="132" t="s">
        <v>15</v>
      </c>
      <c r="C893" s="132" t="s">
        <v>1091</v>
      </c>
      <c r="D893" s="133">
        <v>8922007407</v>
      </c>
      <c r="E893" s="134">
        <f>VLOOKUP(A893,'[2]PAC Calidad matricula'!$A$8:$X$1112,22,FALSE)</f>
        <v>14315985</v>
      </c>
      <c r="F893" s="134"/>
    </row>
    <row r="894" spans="1:6" ht="12.75" customHeight="1">
      <c r="A894" s="131">
        <v>70233</v>
      </c>
      <c r="B894" s="132" t="s">
        <v>15</v>
      </c>
      <c r="C894" s="132" t="s">
        <v>1092</v>
      </c>
      <c r="D894" s="133">
        <v>8230025955</v>
      </c>
      <c r="E894" s="134">
        <f>VLOOKUP(A894,'[2]PAC Calidad matricula'!$A$8:$X$1112,22,FALSE)</f>
        <v>31070742</v>
      </c>
      <c r="F894" s="134"/>
    </row>
    <row r="895" spans="1:6" ht="12.75" customHeight="1">
      <c r="A895" s="131">
        <v>70235</v>
      </c>
      <c r="B895" s="132" t="s">
        <v>15</v>
      </c>
      <c r="C895" s="132" t="s">
        <v>1093</v>
      </c>
      <c r="D895" s="133">
        <v>8000498260</v>
      </c>
      <c r="E895" s="134">
        <f>VLOOKUP(A895,'[2]PAC Calidad matricula'!$A$8:$X$1112,22,FALSE)</f>
        <v>53051980</v>
      </c>
      <c r="F895" s="134"/>
    </row>
    <row r="896" spans="1:6" ht="12.75" customHeight="1">
      <c r="A896" s="131">
        <v>70265</v>
      </c>
      <c r="B896" s="132" t="s">
        <v>15</v>
      </c>
      <c r="C896" s="132" t="s">
        <v>1094</v>
      </c>
      <c r="D896" s="133">
        <v>8000613133</v>
      </c>
      <c r="E896" s="134">
        <f>VLOOKUP(A896,'[2]PAC Calidad matricula'!$A$8:$X$1112,22,FALSE)</f>
        <v>52881817</v>
      </c>
      <c r="F896" s="134"/>
    </row>
    <row r="897" spans="1:6" ht="12.75" customHeight="1">
      <c r="A897" s="131">
        <v>70400</v>
      </c>
      <c r="B897" s="132" t="s">
        <v>15</v>
      </c>
      <c r="C897" s="132" t="s">
        <v>198</v>
      </c>
      <c r="D897" s="136">
        <v>8000503319</v>
      </c>
      <c r="E897" s="134">
        <f>VLOOKUP(A897,'[2]PAC Calidad matricula'!$A$8:$X$1112,22,FALSE)</f>
        <v>38953047</v>
      </c>
      <c r="F897" s="134"/>
    </row>
    <row r="898" spans="1:6" ht="12.75" customHeight="1">
      <c r="A898" s="131">
        <v>70418</v>
      </c>
      <c r="B898" s="132" t="s">
        <v>15</v>
      </c>
      <c r="C898" s="132" t="s">
        <v>1095</v>
      </c>
      <c r="D898" s="133">
        <v>8922012876</v>
      </c>
      <c r="E898" s="134">
        <f>VLOOKUP(A898,'[2]PAC Calidad matricula'!$A$8:$X$1112,22,FALSE)</f>
        <v>56470527</v>
      </c>
      <c r="F898" s="134"/>
    </row>
    <row r="899" spans="1:6" ht="12.75" customHeight="1">
      <c r="A899" s="131">
        <v>70429</v>
      </c>
      <c r="B899" s="132" t="s">
        <v>15</v>
      </c>
      <c r="C899" s="132" t="s">
        <v>1096</v>
      </c>
      <c r="D899" s="133">
        <v>8922800576</v>
      </c>
      <c r="E899" s="134">
        <f>VLOOKUP(A899,'[2]PAC Calidad matricula'!$A$8:$X$1112,22,FALSE)</f>
        <v>127783459</v>
      </c>
      <c r="F899" s="134"/>
    </row>
    <row r="900" spans="1:6" ht="12.75" customHeight="1">
      <c r="A900" s="131">
        <v>70473</v>
      </c>
      <c r="B900" s="132" t="s">
        <v>15</v>
      </c>
      <c r="C900" s="132" t="s">
        <v>1097</v>
      </c>
      <c r="D900" s="133">
        <v>8922012962</v>
      </c>
      <c r="E900" s="134">
        <f>VLOOKUP(A900,'[2]PAC Calidad matricula'!$A$8:$X$1112,22,FALSE)</f>
        <v>33483429</v>
      </c>
      <c r="F900" s="134"/>
    </row>
    <row r="901" spans="1:6" ht="12.75" customHeight="1">
      <c r="A901" s="131">
        <v>70508</v>
      </c>
      <c r="B901" s="132" t="s">
        <v>15</v>
      </c>
      <c r="C901" s="132" t="s">
        <v>1098</v>
      </c>
      <c r="D901" s="133">
        <v>8001007291</v>
      </c>
      <c r="E901" s="134">
        <f>VLOOKUP(A901,'[2]PAC Calidad matricula'!$A$8:$X$1112,22,FALSE)</f>
        <v>62637488</v>
      </c>
      <c r="F901" s="134"/>
    </row>
    <row r="902" spans="1:6" ht="12.75" customHeight="1">
      <c r="A902" s="131">
        <v>70523</v>
      </c>
      <c r="B902" s="132" t="s">
        <v>15</v>
      </c>
      <c r="C902" s="132" t="s">
        <v>1099</v>
      </c>
      <c r="D902" s="133">
        <v>8922003128</v>
      </c>
      <c r="E902" s="134">
        <f>VLOOKUP(A902,'[2]PAC Calidad matricula'!$A$8:$X$1112,22,FALSE)</f>
        <v>48352947</v>
      </c>
      <c r="F902" s="134"/>
    </row>
    <row r="903" spans="1:6" ht="12.75" customHeight="1">
      <c r="A903" s="131">
        <v>70670</v>
      </c>
      <c r="B903" s="132" t="s">
        <v>15</v>
      </c>
      <c r="C903" s="132" t="s">
        <v>1100</v>
      </c>
      <c r="D903" s="133">
        <v>8922800551</v>
      </c>
      <c r="E903" s="134">
        <f>VLOOKUP(A903,'[2]PAC Calidad matricula'!$A$8:$X$1112,22,FALSE)</f>
        <v>145792755</v>
      </c>
      <c r="F903" s="134"/>
    </row>
    <row r="904" spans="1:6" ht="12.75" customHeight="1">
      <c r="A904" s="131">
        <v>70678</v>
      </c>
      <c r="B904" s="132" t="s">
        <v>15</v>
      </c>
      <c r="C904" s="132" t="s">
        <v>1101</v>
      </c>
      <c r="D904" s="133">
        <v>8922800544</v>
      </c>
      <c r="E904" s="134">
        <f>VLOOKUP(A904,'[2]PAC Calidad matricula'!$A$8:$X$1112,22,FALSE)</f>
        <v>74680199</v>
      </c>
      <c r="F904" s="134"/>
    </row>
    <row r="905" spans="1:6" ht="12.75" customHeight="1">
      <c r="A905" s="131">
        <v>70702</v>
      </c>
      <c r="B905" s="132" t="s">
        <v>15</v>
      </c>
      <c r="C905" s="132" t="s">
        <v>1102</v>
      </c>
      <c r="D905" s="133">
        <v>8922012821</v>
      </c>
      <c r="E905" s="134">
        <f>VLOOKUP(A905,'[2]PAC Calidad matricula'!$A$8:$X$1112,22,FALSE)</f>
        <v>28973139</v>
      </c>
      <c r="F905" s="134"/>
    </row>
    <row r="906" spans="1:6" ht="12.75" customHeight="1">
      <c r="A906" s="131">
        <v>70708</v>
      </c>
      <c r="B906" s="132" t="s">
        <v>15</v>
      </c>
      <c r="C906" s="132" t="s">
        <v>1103</v>
      </c>
      <c r="D906" s="133">
        <v>8922005916</v>
      </c>
      <c r="E906" s="134">
        <f>VLOOKUP(A906,'[2]PAC Calidad matricula'!$A$8:$X$1112,22,FALSE)</f>
        <v>150007149</v>
      </c>
      <c r="F906" s="134"/>
    </row>
    <row r="907" spans="1:6" ht="12.75" customHeight="1">
      <c r="A907" s="131">
        <v>70713</v>
      </c>
      <c r="B907" s="132" t="s">
        <v>15</v>
      </c>
      <c r="C907" s="132" t="s">
        <v>1104</v>
      </c>
      <c r="D907" s="133">
        <v>8922005923</v>
      </c>
      <c r="E907" s="134">
        <f>VLOOKUP(A907,'[2]PAC Calidad matricula'!$A$8:$X$1112,22,FALSE)</f>
        <v>157017613</v>
      </c>
      <c r="F907" s="134"/>
    </row>
    <row r="908" spans="1:6" ht="12.75" customHeight="1">
      <c r="A908" s="131">
        <v>70717</v>
      </c>
      <c r="B908" s="132" t="s">
        <v>15</v>
      </c>
      <c r="C908" s="132" t="s">
        <v>226</v>
      </c>
      <c r="D908" s="136">
        <v>8922800630</v>
      </c>
      <c r="E908" s="134">
        <f>VLOOKUP(A908,'[2]PAC Calidad matricula'!$A$8:$X$1112,22,FALSE)</f>
        <v>46477591</v>
      </c>
      <c r="F908" s="134"/>
    </row>
    <row r="909" spans="1:6" ht="12.75" customHeight="1">
      <c r="A909" s="131">
        <v>70742</v>
      </c>
      <c r="B909" s="132" t="s">
        <v>15</v>
      </c>
      <c r="C909" s="132" t="s">
        <v>1105</v>
      </c>
      <c r="D909" s="133">
        <v>8001007474</v>
      </c>
      <c r="E909" s="134">
        <f>VLOOKUP(A909,'[2]PAC Calidad matricula'!$A$8:$X$1112,22,FALSE)</f>
        <v>63160389</v>
      </c>
      <c r="F909" s="134"/>
    </row>
    <row r="910" spans="1:6" ht="12.75" customHeight="1">
      <c r="A910" s="131">
        <v>70771</v>
      </c>
      <c r="B910" s="132" t="s">
        <v>15</v>
      </c>
      <c r="C910" s="132" t="s">
        <v>15</v>
      </c>
      <c r="D910" s="136">
        <v>8922800616</v>
      </c>
      <c r="E910" s="134">
        <f>VLOOKUP(A910,'[2]PAC Calidad matricula'!$A$8:$X$1112,22,FALSE)</f>
        <v>74999359</v>
      </c>
      <c r="F910" s="134"/>
    </row>
    <row r="911" spans="1:6" ht="12.75" customHeight="1">
      <c r="A911" s="131">
        <v>70820</v>
      </c>
      <c r="B911" s="132" t="s">
        <v>15</v>
      </c>
      <c r="C911" s="132" t="s">
        <v>1106</v>
      </c>
      <c r="D911" s="133">
        <v>8922008397</v>
      </c>
      <c r="E911" s="134">
        <f>VLOOKUP(A911,'[2]PAC Calidad matricula'!$A$8:$X$1112,22,FALSE)</f>
        <v>65327280</v>
      </c>
      <c r="F911" s="134"/>
    </row>
    <row r="912" spans="1:6" ht="12.75" customHeight="1">
      <c r="A912" s="131">
        <v>70823</v>
      </c>
      <c r="B912" s="132" t="s">
        <v>15</v>
      </c>
      <c r="C912" s="132" t="s">
        <v>1107</v>
      </c>
      <c r="D912" s="133">
        <v>8001007514</v>
      </c>
      <c r="E912" s="134">
        <f>VLOOKUP(A912,'[2]PAC Calidad matricula'!$A$8:$X$1112,22,FALSE)</f>
        <v>54882131</v>
      </c>
      <c r="F912" s="134"/>
    </row>
    <row r="913" spans="1:6" ht="12.75" customHeight="1">
      <c r="A913" s="131">
        <v>73024</v>
      </c>
      <c r="B913" s="132" t="s">
        <v>1108</v>
      </c>
      <c r="C913" s="132" t="s">
        <v>1109</v>
      </c>
      <c r="D913" s="133">
        <v>8907020177</v>
      </c>
      <c r="E913" s="134">
        <f>VLOOKUP(A913,'[2]PAC Calidad matricula'!$A$8:$X$1112,22,FALSE)</f>
        <v>6538248</v>
      </c>
      <c r="F913" s="134"/>
    </row>
    <row r="914" spans="1:6" ht="12.75" customHeight="1">
      <c r="A914" s="131">
        <v>73026</v>
      </c>
      <c r="B914" s="132" t="s">
        <v>1108</v>
      </c>
      <c r="C914" s="132" t="s">
        <v>1110</v>
      </c>
      <c r="D914" s="133">
        <v>8907009616</v>
      </c>
      <c r="E914" s="134">
        <f>VLOOKUP(A914,'[2]PAC Calidad matricula'!$A$8:$X$1112,22,FALSE)</f>
        <v>16218748</v>
      </c>
      <c r="F914" s="134"/>
    </row>
    <row r="915" spans="1:6" ht="12.75" customHeight="1">
      <c r="A915" s="131">
        <v>73030</v>
      </c>
      <c r="B915" s="132" t="s">
        <v>1108</v>
      </c>
      <c r="C915" s="132" t="s">
        <v>1111</v>
      </c>
      <c r="D915" s="133">
        <v>8001000484</v>
      </c>
      <c r="E915" s="134">
        <f>VLOOKUP(A915,'[2]PAC Calidad matricula'!$A$8:$X$1112,22,FALSE)</f>
        <v>10682524</v>
      </c>
      <c r="F915" s="134"/>
    </row>
    <row r="916" spans="1:6" ht="12.75" customHeight="1">
      <c r="A916" s="131">
        <v>73043</v>
      </c>
      <c r="B916" s="132" t="s">
        <v>1108</v>
      </c>
      <c r="C916" s="132" t="s">
        <v>1112</v>
      </c>
      <c r="D916" s="133">
        <v>8907020184</v>
      </c>
      <c r="E916" s="134">
        <f>VLOOKUP(A916,'[2]PAC Calidad matricula'!$A$8:$X$1112,22,FALSE)</f>
        <v>32141625</v>
      </c>
      <c r="F916" s="134"/>
    </row>
    <row r="917" spans="1:6" ht="12.75" customHeight="1">
      <c r="A917" s="131">
        <v>73055</v>
      </c>
      <c r="B917" s="132" t="s">
        <v>1108</v>
      </c>
      <c r="C917" s="132" t="s">
        <v>1113</v>
      </c>
      <c r="D917" s="133">
        <v>8907009820</v>
      </c>
      <c r="E917" s="134">
        <f>VLOOKUP(A917,'[2]PAC Calidad matricula'!$A$8:$X$1112,22,FALSE)</f>
        <v>19613947</v>
      </c>
      <c r="F917" s="134"/>
    </row>
    <row r="918" spans="1:6" ht="12.75" customHeight="1">
      <c r="A918" s="131">
        <v>73067</v>
      </c>
      <c r="B918" s="132" t="s">
        <v>1108</v>
      </c>
      <c r="C918" s="132" t="s">
        <v>1114</v>
      </c>
      <c r="D918" s="133">
        <v>8001000491</v>
      </c>
      <c r="E918" s="134">
        <f>VLOOKUP(A918,'[2]PAC Calidad matricula'!$A$8:$X$1112,22,FALSE)</f>
        <v>58331348</v>
      </c>
      <c r="F918" s="134"/>
    </row>
    <row r="919" spans="1:6" ht="12.75" customHeight="1">
      <c r="A919" s="131">
        <v>73124</v>
      </c>
      <c r="B919" s="132" t="s">
        <v>1108</v>
      </c>
      <c r="C919" s="132" t="s">
        <v>1115</v>
      </c>
      <c r="D919" s="133">
        <v>8907008592</v>
      </c>
      <c r="E919" s="134">
        <f>VLOOKUP(A919,'[2]PAC Calidad matricula'!$A$8:$X$1112,22,FALSE)</f>
        <v>27098639</v>
      </c>
      <c r="F919" s="134"/>
    </row>
    <row r="920" spans="1:6" ht="12.75" customHeight="1">
      <c r="A920" s="131">
        <v>73148</v>
      </c>
      <c r="B920" s="132" t="s">
        <v>1108</v>
      </c>
      <c r="C920" s="132" t="s">
        <v>1116</v>
      </c>
      <c r="D920" s="133">
        <v>8001000501</v>
      </c>
      <c r="E920" s="134">
        <f>VLOOKUP(A920,'[2]PAC Calidad matricula'!$A$8:$X$1112,22,FALSE)</f>
        <v>12384738</v>
      </c>
      <c r="F920" s="134"/>
    </row>
    <row r="921" spans="1:6" ht="12.75" customHeight="1">
      <c r="A921" s="131">
        <v>73152</v>
      </c>
      <c r="B921" s="132" t="s">
        <v>1108</v>
      </c>
      <c r="C921" s="132" t="s">
        <v>1117</v>
      </c>
      <c r="D921" s="133">
        <v>8907020217</v>
      </c>
      <c r="E921" s="134">
        <f>VLOOKUP(A921,'[2]PAC Calidad matricula'!$A$8:$X$1112,22,FALSE)</f>
        <v>11130063</v>
      </c>
      <c r="F921" s="134"/>
    </row>
    <row r="922" spans="1:6" ht="12.75" customHeight="1">
      <c r="A922" s="131">
        <v>73168</v>
      </c>
      <c r="B922" s="132" t="s">
        <v>1108</v>
      </c>
      <c r="C922" s="132" t="s">
        <v>1118</v>
      </c>
      <c r="D922" s="133">
        <v>8001000531</v>
      </c>
      <c r="E922" s="134">
        <f>VLOOKUP(A922,'[2]PAC Calidad matricula'!$A$8:$X$1112,22,FALSE)</f>
        <v>110044317</v>
      </c>
      <c r="F922" s="134"/>
    </row>
    <row r="923" spans="1:6" ht="12.75" customHeight="1">
      <c r="A923" s="131">
        <v>73200</v>
      </c>
      <c r="B923" s="132" t="s">
        <v>1108</v>
      </c>
      <c r="C923" s="132" t="s">
        <v>1119</v>
      </c>
      <c r="D923" s="133">
        <v>8001000517</v>
      </c>
      <c r="E923" s="134">
        <f>VLOOKUP(A923,'[2]PAC Calidad matricula'!$A$8:$X$1112,22,FALSE)</f>
        <v>16748670</v>
      </c>
      <c r="F923" s="134"/>
    </row>
    <row r="924" spans="1:6" ht="12.75" customHeight="1">
      <c r="A924" s="131">
        <v>73217</v>
      </c>
      <c r="B924" s="132" t="s">
        <v>1108</v>
      </c>
      <c r="C924" s="132" t="s">
        <v>1120</v>
      </c>
      <c r="D924" s="133">
        <v>8907020231</v>
      </c>
      <c r="E924" s="134">
        <f>VLOOKUP(A924,'[2]PAC Calidad matricula'!$A$8:$X$1112,22,FALSE)</f>
        <v>83789704</v>
      </c>
      <c r="F924" s="134"/>
    </row>
    <row r="925" spans="1:6" ht="12.75" customHeight="1">
      <c r="A925" s="131">
        <v>73226</v>
      </c>
      <c r="B925" s="132" t="s">
        <v>1108</v>
      </c>
      <c r="C925" s="132" t="s">
        <v>1121</v>
      </c>
      <c r="D925" s="133">
        <v>8001000524</v>
      </c>
      <c r="E925" s="134">
        <f>VLOOKUP(A925,'[2]PAC Calidad matricula'!$A$8:$X$1112,22,FALSE)</f>
        <v>17126227</v>
      </c>
      <c r="F925" s="134"/>
    </row>
    <row r="926" spans="1:6" ht="12.75" customHeight="1">
      <c r="A926" s="131">
        <v>73236</v>
      </c>
      <c r="B926" s="132" t="s">
        <v>1108</v>
      </c>
      <c r="C926" s="132" t="s">
        <v>1122</v>
      </c>
      <c r="D926" s="133">
        <v>8907020263</v>
      </c>
      <c r="E926" s="134">
        <f>VLOOKUP(A926,'[2]PAC Calidad matricula'!$A$8:$X$1112,22,FALSE)</f>
        <v>15215318</v>
      </c>
      <c r="F926" s="134"/>
    </row>
    <row r="927" spans="1:6" ht="12.75" customHeight="1">
      <c r="A927" s="131">
        <v>73268</v>
      </c>
      <c r="B927" s="132" t="s">
        <v>1108</v>
      </c>
      <c r="C927" s="132" t="s">
        <v>1123</v>
      </c>
      <c r="D927" s="133">
        <v>8907020270</v>
      </c>
      <c r="E927" s="134">
        <f>VLOOKUP(A927,'[2]PAC Calidad matricula'!$A$8:$X$1112,22,FALSE)</f>
        <v>78562969</v>
      </c>
      <c r="F927" s="134"/>
    </row>
    <row r="928" spans="1:6" ht="12.75" customHeight="1">
      <c r="A928" s="131">
        <v>73270</v>
      </c>
      <c r="B928" s="132" t="s">
        <v>1108</v>
      </c>
      <c r="C928" s="132" t="s">
        <v>1124</v>
      </c>
      <c r="D928" s="133">
        <v>8001000549</v>
      </c>
      <c r="E928" s="134">
        <f>VLOOKUP(A928,'[2]PAC Calidad matricula'!$A$8:$X$1112,22,FALSE)</f>
        <v>17523733</v>
      </c>
      <c r="F928" s="134"/>
    </row>
    <row r="929" spans="1:6" ht="12.75" customHeight="1">
      <c r="A929" s="131">
        <v>73275</v>
      </c>
      <c r="B929" s="132" t="s">
        <v>1108</v>
      </c>
      <c r="C929" s="132" t="s">
        <v>1125</v>
      </c>
      <c r="D929" s="133">
        <v>8001000556</v>
      </c>
      <c r="E929" s="134">
        <f>VLOOKUP(A929,'[2]PAC Calidad matricula'!$A$8:$X$1112,22,FALSE)</f>
        <v>29540685</v>
      </c>
      <c r="F929" s="134"/>
    </row>
    <row r="930" spans="1:6" ht="12.75" customHeight="1">
      <c r="A930" s="131">
        <v>73283</v>
      </c>
      <c r="B930" s="132" t="s">
        <v>1108</v>
      </c>
      <c r="C930" s="132" t="s">
        <v>1126</v>
      </c>
      <c r="D930" s="133">
        <v>8001000563</v>
      </c>
      <c r="E930" s="134">
        <f>VLOOKUP(A930,'[2]PAC Calidad matricula'!$A$8:$X$1112,22,FALSE)</f>
        <v>0</v>
      </c>
      <c r="F930" s="134"/>
    </row>
    <row r="931" spans="1:6" ht="12.75" customHeight="1">
      <c r="A931" s="131">
        <v>73319</v>
      </c>
      <c r="B931" s="132" t="s">
        <v>1108</v>
      </c>
      <c r="C931" s="132" t="s">
        <v>1127</v>
      </c>
      <c r="D931" s="133">
        <v>8907020152</v>
      </c>
      <c r="E931" s="134">
        <f>VLOOKUP(A931,'[2]PAC Calidad matricula'!$A$8:$X$1112,22,FALSE)</f>
        <v>0</v>
      </c>
      <c r="F931" s="134"/>
    </row>
    <row r="932" spans="1:6" ht="12.75" customHeight="1">
      <c r="A932" s="131">
        <v>73347</v>
      </c>
      <c r="B932" s="132" t="s">
        <v>1108</v>
      </c>
      <c r="C932" s="132" t="s">
        <v>1128</v>
      </c>
      <c r="D932" s="133">
        <v>8001000570</v>
      </c>
      <c r="E932" s="134">
        <f>VLOOKUP(A932,'[2]PAC Calidad matricula'!$A$8:$X$1112,22,FALSE)</f>
        <v>10211467</v>
      </c>
      <c r="F932" s="134"/>
    </row>
    <row r="933" spans="1:6" ht="12.75" customHeight="1">
      <c r="A933" s="131">
        <v>73349</v>
      </c>
      <c r="B933" s="132" t="s">
        <v>1108</v>
      </c>
      <c r="C933" s="132" t="s">
        <v>1129</v>
      </c>
      <c r="D933" s="133">
        <v>8001000588</v>
      </c>
      <c r="E933" s="134">
        <f>VLOOKUP(A933,'[2]PAC Calidad matricula'!$A$8:$X$1112,22,FALSE)</f>
        <v>32701991</v>
      </c>
      <c r="F933" s="134"/>
    </row>
    <row r="934" spans="1:6" ht="12.75" customHeight="1">
      <c r="A934" s="131">
        <v>73352</v>
      </c>
      <c r="B934" s="132" t="s">
        <v>1108</v>
      </c>
      <c r="C934" s="132" t="s">
        <v>1130</v>
      </c>
      <c r="D934" s="133">
        <v>8001000595</v>
      </c>
      <c r="E934" s="134">
        <f>VLOOKUP(A934,'[2]PAC Calidad matricula'!$A$8:$X$1112,22,FALSE)</f>
        <v>21572647</v>
      </c>
      <c r="F934" s="134"/>
    </row>
    <row r="935" spans="1:6" ht="12.75" customHeight="1">
      <c r="A935" s="131">
        <v>73408</v>
      </c>
      <c r="B935" s="132" t="s">
        <v>1108</v>
      </c>
      <c r="C935" s="132" t="s">
        <v>1131</v>
      </c>
      <c r="D935" s="133">
        <v>8907020342</v>
      </c>
      <c r="E935" s="134">
        <f>VLOOKUP(A935,'[2]PAC Calidad matricula'!$A$8:$X$1112,22,FALSE)</f>
        <v>27118133</v>
      </c>
      <c r="F935" s="134"/>
    </row>
    <row r="936" spans="1:6" ht="12.75" customHeight="1">
      <c r="A936" s="131">
        <v>73411</v>
      </c>
      <c r="B936" s="132" t="s">
        <v>1108</v>
      </c>
      <c r="C936" s="132" t="s">
        <v>1132</v>
      </c>
      <c r="D936" s="133">
        <v>8001000610</v>
      </c>
      <c r="E936" s="134">
        <f>VLOOKUP(A936,'[2]PAC Calidad matricula'!$A$8:$X$1112,22,FALSE)</f>
        <v>58257093</v>
      </c>
      <c r="F936" s="134"/>
    </row>
    <row r="937" spans="1:6" ht="12.75" customHeight="1">
      <c r="A937" s="131">
        <v>73443</v>
      </c>
      <c r="B937" s="132" t="s">
        <v>1108</v>
      </c>
      <c r="C937" s="132" t="s">
        <v>1133</v>
      </c>
      <c r="D937" s="133">
        <v>8907013421</v>
      </c>
      <c r="E937" s="134">
        <f>VLOOKUP(A937,'[2]PAC Calidad matricula'!$A$8:$X$1112,22,FALSE)</f>
        <v>45307076</v>
      </c>
      <c r="F937" s="134"/>
    </row>
    <row r="938" spans="1:6" ht="12.75" customHeight="1">
      <c r="A938" s="131">
        <v>73449</v>
      </c>
      <c r="B938" s="132" t="s">
        <v>1108</v>
      </c>
      <c r="C938" s="132" t="s">
        <v>1134</v>
      </c>
      <c r="D938" s="133" t="s">
        <v>1135</v>
      </c>
      <c r="E938" s="134">
        <f>VLOOKUP(A938,'[2]PAC Calidad matricula'!$A$8:$X$1112,22,FALSE)</f>
        <v>43461551</v>
      </c>
      <c r="F938" s="134"/>
    </row>
    <row r="939" spans="1:6" ht="12.75" customHeight="1">
      <c r="A939" s="131">
        <v>73461</v>
      </c>
      <c r="B939" s="132" t="s">
        <v>1108</v>
      </c>
      <c r="C939" s="132" t="s">
        <v>1136</v>
      </c>
      <c r="D939" s="133">
        <v>8000103508</v>
      </c>
      <c r="E939" s="134">
        <f>VLOOKUP(A939,'[2]PAC Calidad matricula'!$A$8:$X$1112,22,FALSE)</f>
        <v>6910523</v>
      </c>
      <c r="F939" s="134"/>
    </row>
    <row r="940" spans="1:6" ht="12.75" customHeight="1">
      <c r="A940" s="131">
        <v>73483</v>
      </c>
      <c r="B940" s="132" t="s">
        <v>1108</v>
      </c>
      <c r="C940" s="132" t="s">
        <v>1137</v>
      </c>
      <c r="D940" s="133">
        <v>8001001341</v>
      </c>
      <c r="E940" s="134">
        <f>VLOOKUP(A940,'[2]PAC Calidad matricula'!$A$8:$X$1112,22,FALSE)</f>
        <v>28378992</v>
      </c>
      <c r="F940" s="134"/>
    </row>
    <row r="941" spans="1:6" ht="12.75" customHeight="1">
      <c r="A941" s="131">
        <v>73504</v>
      </c>
      <c r="B941" s="132" t="s">
        <v>1108</v>
      </c>
      <c r="C941" s="132" t="s">
        <v>1138</v>
      </c>
      <c r="D941" s="133">
        <v>8907009426</v>
      </c>
      <c r="E941" s="134">
        <f>VLOOKUP(A941,'[2]PAC Calidad matricula'!$A$8:$X$1112,22,FALSE)</f>
        <v>87822376</v>
      </c>
      <c r="F941" s="134"/>
    </row>
    <row r="942" spans="1:6" ht="12.75" customHeight="1">
      <c r="A942" s="131">
        <v>73520</v>
      </c>
      <c r="B942" s="132" t="s">
        <v>1108</v>
      </c>
      <c r="C942" s="132" t="s">
        <v>1139</v>
      </c>
      <c r="D942" s="133">
        <v>8090026375</v>
      </c>
      <c r="E942" s="134">
        <f>VLOOKUP(A942,'[2]PAC Calidad matricula'!$A$8:$X$1112,22,FALSE)</f>
        <v>14370279</v>
      </c>
      <c r="F942" s="134"/>
    </row>
    <row r="943" spans="1:6" ht="12.75" customHeight="1">
      <c r="A943" s="131">
        <v>73547</v>
      </c>
      <c r="B943" s="132" t="s">
        <v>1108</v>
      </c>
      <c r="C943" s="132" t="s">
        <v>1140</v>
      </c>
      <c r="D943" s="133">
        <v>8001001364</v>
      </c>
      <c r="E943" s="134">
        <f>VLOOKUP(A943,'[2]PAC Calidad matricula'!$A$8:$X$1112,22,FALSE)</f>
        <v>8422355</v>
      </c>
      <c r="F943" s="134"/>
    </row>
    <row r="944" spans="1:6" ht="12.75" customHeight="1">
      <c r="A944" s="131">
        <v>73555</v>
      </c>
      <c r="B944" s="132" t="s">
        <v>1108</v>
      </c>
      <c r="C944" s="132" t="s">
        <v>1141</v>
      </c>
      <c r="D944" s="133">
        <v>8001001371</v>
      </c>
      <c r="E944" s="134">
        <f>VLOOKUP(A944,'[2]PAC Calidad matricula'!$A$8:$X$1112,22,FALSE)</f>
        <v>79416889</v>
      </c>
      <c r="F944" s="134"/>
    </row>
    <row r="945" spans="1:6" ht="12.75" customHeight="1">
      <c r="A945" s="131">
        <v>73563</v>
      </c>
      <c r="B945" s="132" t="s">
        <v>1108</v>
      </c>
      <c r="C945" s="132" t="s">
        <v>1142</v>
      </c>
      <c r="D945" s="133">
        <v>8907020381</v>
      </c>
      <c r="E945" s="134">
        <f>VLOOKUP(A945,'[2]PAC Calidad matricula'!$A$8:$X$1112,22,FALSE)</f>
        <v>17111608</v>
      </c>
      <c r="F945" s="134"/>
    </row>
    <row r="946" spans="1:6" ht="12.75" customHeight="1">
      <c r="A946" s="131">
        <v>73585</v>
      </c>
      <c r="B946" s="132" t="s">
        <v>1108</v>
      </c>
      <c r="C946" s="132" t="s">
        <v>1143</v>
      </c>
      <c r="D946" s="133">
        <v>8907010774</v>
      </c>
      <c r="E946" s="134">
        <f>VLOOKUP(A946,'[2]PAC Calidad matricula'!$A$8:$X$1112,22,FALSE)</f>
        <v>34775156</v>
      </c>
      <c r="F946" s="134"/>
    </row>
    <row r="947" spans="1:6" ht="12.75" customHeight="1">
      <c r="A947" s="131">
        <v>73616</v>
      </c>
      <c r="B947" s="132" t="s">
        <v>1108</v>
      </c>
      <c r="C947" s="132" t="s">
        <v>1144</v>
      </c>
      <c r="D947" s="133">
        <v>8907020407</v>
      </c>
      <c r="E947" s="134">
        <f>VLOOKUP(A947,'[2]PAC Calidad matricula'!$A$8:$X$1112,22,FALSE)</f>
        <v>63122563</v>
      </c>
      <c r="F947" s="134"/>
    </row>
    <row r="948" spans="1:6" ht="12.75" customHeight="1">
      <c r="A948" s="131">
        <v>73622</v>
      </c>
      <c r="B948" s="132" t="s">
        <v>1108</v>
      </c>
      <c r="C948" s="132" t="s">
        <v>1145</v>
      </c>
      <c r="D948" s="133">
        <v>8907009118</v>
      </c>
      <c r="E948" s="134">
        <f>VLOOKUP(A948,'[2]PAC Calidad matricula'!$A$8:$X$1112,22,FALSE)</f>
        <v>10455195</v>
      </c>
      <c r="F948" s="134"/>
    </row>
    <row r="949" spans="1:6" ht="12.75" customHeight="1">
      <c r="A949" s="131">
        <v>73624</v>
      </c>
      <c r="B949" s="132" t="s">
        <v>1108</v>
      </c>
      <c r="C949" s="132" t="s">
        <v>1146</v>
      </c>
      <c r="D949" s="133">
        <v>8001001389</v>
      </c>
      <c r="E949" s="134">
        <f>VLOOKUP(A949,'[2]PAC Calidad matricula'!$A$8:$X$1112,22,FALSE)</f>
        <v>55376161</v>
      </c>
      <c r="F949" s="134"/>
    </row>
    <row r="950" spans="1:6" ht="12.75" customHeight="1">
      <c r="A950" s="131">
        <v>73671</v>
      </c>
      <c r="B950" s="132" t="s">
        <v>1108</v>
      </c>
      <c r="C950" s="132" t="s">
        <v>1147</v>
      </c>
      <c r="D950" s="133">
        <v>8001001404</v>
      </c>
      <c r="E950" s="134">
        <f>VLOOKUP(A950,'[2]PAC Calidad matricula'!$A$8:$X$1112,22,FALSE)</f>
        <v>22094958</v>
      </c>
      <c r="F950" s="134"/>
    </row>
    <row r="951" spans="1:6" ht="12.75" customHeight="1">
      <c r="A951" s="131">
        <v>73675</v>
      </c>
      <c r="B951" s="132" t="s">
        <v>1108</v>
      </c>
      <c r="C951" s="132" t="s">
        <v>1148</v>
      </c>
      <c r="D951" s="133">
        <v>8001001411</v>
      </c>
      <c r="E951" s="134">
        <f>VLOOKUP(A951,'[2]PAC Calidad matricula'!$A$8:$X$1112,22,FALSE)</f>
        <v>32951492</v>
      </c>
      <c r="F951" s="134"/>
    </row>
    <row r="952" spans="1:6" ht="12.75" customHeight="1">
      <c r="A952" s="131">
        <v>73678</v>
      </c>
      <c r="B952" s="132" t="s">
        <v>1108</v>
      </c>
      <c r="C952" s="132" t="s">
        <v>225</v>
      </c>
      <c r="D952" s="136">
        <v>8907008428</v>
      </c>
      <c r="E952" s="134">
        <f>VLOOKUP(A952,'[2]PAC Calidad matricula'!$A$8:$X$1112,22,FALSE)</f>
        <v>26591971</v>
      </c>
      <c r="F952" s="134"/>
    </row>
    <row r="953" spans="1:6" ht="12.75" customHeight="1">
      <c r="A953" s="131">
        <v>73686</v>
      </c>
      <c r="B953" s="132" t="s">
        <v>1108</v>
      </c>
      <c r="C953" s="132" t="s">
        <v>1149</v>
      </c>
      <c r="D953" s="133">
        <v>8900720441</v>
      </c>
      <c r="E953" s="134">
        <f>VLOOKUP(A953,'[2]PAC Calidad matricula'!$A$8:$X$1112,22,FALSE)</f>
        <v>9933847</v>
      </c>
      <c r="F953" s="134"/>
    </row>
    <row r="954" spans="1:6" ht="12.75" customHeight="1">
      <c r="A954" s="131">
        <v>73770</v>
      </c>
      <c r="B954" s="137" t="s">
        <v>1108</v>
      </c>
      <c r="C954" s="137" t="s">
        <v>507</v>
      </c>
      <c r="D954" s="138" t="s">
        <v>1150</v>
      </c>
      <c r="E954" s="134">
        <f>VLOOKUP(A954,'[2]PAC Calidad matricula'!$A$8:$X$1112,22,FALSE)</f>
        <v>0</v>
      </c>
      <c r="F954" s="134" t="s">
        <v>208</v>
      </c>
    </row>
    <row r="955" spans="1:6" ht="12.75" customHeight="1">
      <c r="A955" s="131">
        <v>73854</v>
      </c>
      <c r="B955" s="132" t="s">
        <v>1108</v>
      </c>
      <c r="C955" s="132" t="s">
        <v>1151</v>
      </c>
      <c r="D955" s="133">
        <v>8001001436</v>
      </c>
      <c r="E955" s="134">
        <f>VLOOKUP(A955,'[2]PAC Calidad matricula'!$A$8:$X$1112,22,FALSE)</f>
        <v>10487953</v>
      </c>
      <c r="F955" s="134"/>
    </row>
    <row r="956" spans="1:6" ht="12.75" customHeight="1">
      <c r="A956" s="131">
        <v>73861</v>
      </c>
      <c r="B956" s="132" t="s">
        <v>1108</v>
      </c>
      <c r="C956" s="132" t="s">
        <v>1152</v>
      </c>
      <c r="D956" s="133">
        <v>8001001443</v>
      </c>
      <c r="E956" s="134">
        <f>VLOOKUP(A956,'[2]PAC Calidad matricula'!$A$8:$X$1112,22,FALSE)</f>
        <v>21030356</v>
      </c>
      <c r="F956" s="134"/>
    </row>
    <row r="957" spans="1:6" ht="12.75" customHeight="1">
      <c r="A957" s="131">
        <v>73870</v>
      </c>
      <c r="B957" s="132" t="s">
        <v>1108</v>
      </c>
      <c r="C957" s="132" t="s">
        <v>1153</v>
      </c>
      <c r="D957" s="133">
        <v>8001001450</v>
      </c>
      <c r="E957" s="134">
        <f>VLOOKUP(A957,'[2]PAC Calidad matricula'!$A$8:$X$1112,22,FALSE)</f>
        <v>14669531</v>
      </c>
      <c r="F957" s="134"/>
    </row>
    <row r="958" spans="1:6" ht="12.75" customHeight="1">
      <c r="A958" s="131">
        <v>73873</v>
      </c>
      <c r="B958" s="132" t="s">
        <v>1108</v>
      </c>
      <c r="C958" s="132" t="s">
        <v>1154</v>
      </c>
      <c r="D958" s="133">
        <v>8001001475</v>
      </c>
      <c r="E958" s="134">
        <f>VLOOKUP(A958,'[2]PAC Calidad matricula'!$A$8:$X$1112,22,FALSE)</f>
        <v>7722962</v>
      </c>
      <c r="F958" s="134"/>
    </row>
    <row r="959" spans="1:6" ht="12.75" customHeight="1">
      <c r="A959" s="131">
        <v>76020</v>
      </c>
      <c r="B959" s="132" t="s">
        <v>133</v>
      </c>
      <c r="C959" s="132" t="s">
        <v>1155</v>
      </c>
      <c r="D959" s="133" t="s">
        <v>1156</v>
      </c>
      <c r="E959" s="134">
        <f>VLOOKUP(A959,'[2]PAC Calidad matricula'!$A$8:$X$1112,22,FALSE)</f>
        <v>19070588</v>
      </c>
      <c r="F959" s="134"/>
    </row>
    <row r="960" spans="1:6" ht="12.75" customHeight="1">
      <c r="A960" s="131">
        <v>76036</v>
      </c>
      <c r="B960" s="132" t="s">
        <v>133</v>
      </c>
      <c r="C960" s="132" t="s">
        <v>1157</v>
      </c>
      <c r="D960" s="133">
        <v>8919004434</v>
      </c>
      <c r="E960" s="134">
        <f>VLOOKUP(A960,'[2]PAC Calidad matricula'!$A$8:$X$1112,22,FALSE)</f>
        <v>23871093</v>
      </c>
      <c r="F960" s="134"/>
    </row>
    <row r="961" spans="1:6" ht="12.75" customHeight="1">
      <c r="A961" s="131">
        <v>76041</v>
      </c>
      <c r="B961" s="132" t="s">
        <v>133</v>
      </c>
      <c r="C961" s="132" t="s">
        <v>1158</v>
      </c>
      <c r="D961" s="133">
        <v>8001005328</v>
      </c>
      <c r="E961" s="134">
        <f>VLOOKUP(A961,'[2]PAC Calidad matricula'!$A$8:$X$1112,22,FALSE)</f>
        <v>21810128</v>
      </c>
      <c r="F961" s="134"/>
    </row>
    <row r="962" spans="1:6" ht="12.75" customHeight="1">
      <c r="A962" s="131">
        <v>76054</v>
      </c>
      <c r="B962" s="132" t="s">
        <v>133</v>
      </c>
      <c r="C962" s="132" t="s">
        <v>153</v>
      </c>
      <c r="D962" s="136">
        <v>8919010199</v>
      </c>
      <c r="E962" s="134">
        <f>VLOOKUP(A962,'[2]PAC Calidad matricula'!$A$8:$X$1112,22,FALSE)</f>
        <v>7777933</v>
      </c>
      <c r="F962" s="134"/>
    </row>
    <row r="963" spans="1:6" ht="12.75" customHeight="1">
      <c r="A963" s="131">
        <v>76100</v>
      </c>
      <c r="B963" s="132" t="s">
        <v>133</v>
      </c>
      <c r="C963" s="132" t="s">
        <v>92</v>
      </c>
      <c r="D963" s="136">
        <v>8919009451</v>
      </c>
      <c r="E963" s="134">
        <f>VLOOKUP(A963,'[2]PAC Calidad matricula'!$A$8:$X$1112,22,FALSE)</f>
        <v>21368833</v>
      </c>
      <c r="F963" s="134"/>
    </row>
    <row r="964" spans="1:6" ht="12.75" customHeight="1">
      <c r="A964" s="131">
        <v>76113</v>
      </c>
      <c r="B964" s="132" t="s">
        <v>133</v>
      </c>
      <c r="C964" s="132" t="s">
        <v>1159</v>
      </c>
      <c r="D964" s="133">
        <v>8919003531</v>
      </c>
      <c r="E964" s="134">
        <f>VLOOKUP(A964,'[2]PAC Calidad matricula'!$A$8:$X$1112,22,FALSE)</f>
        <v>27702424</v>
      </c>
      <c r="F964" s="134"/>
    </row>
    <row r="965" spans="1:6" ht="12.75" customHeight="1">
      <c r="A965" s="131">
        <v>76122</v>
      </c>
      <c r="B965" s="132" t="s">
        <v>133</v>
      </c>
      <c r="C965" s="132" t="s">
        <v>1160</v>
      </c>
      <c r="D965" s="133">
        <v>8919006606</v>
      </c>
      <c r="E965" s="134">
        <f>VLOOKUP(A965,'[2]PAC Calidad matricula'!$A$8:$X$1112,22,FALSE)</f>
        <v>36757155</v>
      </c>
      <c r="F965" s="134"/>
    </row>
    <row r="966" spans="1:6" ht="12.75" customHeight="1">
      <c r="A966" s="131">
        <v>76126</v>
      </c>
      <c r="B966" s="132" t="s">
        <v>133</v>
      </c>
      <c r="C966" s="132" t="s">
        <v>1161</v>
      </c>
      <c r="D966" s="133">
        <v>8903096118</v>
      </c>
      <c r="E966" s="134">
        <f>VLOOKUP(A966,'[2]PAC Calidad matricula'!$A$8:$X$1112,22,FALSE)</f>
        <v>0</v>
      </c>
      <c r="F966" s="134" t="s">
        <v>208</v>
      </c>
    </row>
    <row r="967" spans="1:6" ht="12.75" customHeight="1">
      <c r="A967" s="131">
        <v>76130</v>
      </c>
      <c r="B967" s="132" t="s">
        <v>133</v>
      </c>
      <c r="C967" s="132" t="s">
        <v>257</v>
      </c>
      <c r="D967" s="136">
        <v>8913800381</v>
      </c>
      <c r="E967" s="134">
        <f>VLOOKUP(A967,'[2]PAC Calidad matricula'!$A$8:$X$1112,22,FALSE)</f>
        <v>72083801</v>
      </c>
      <c r="F967" s="134"/>
    </row>
    <row r="968" spans="1:6" ht="12.75" customHeight="1">
      <c r="A968" s="131">
        <v>76233</v>
      </c>
      <c r="B968" s="132" t="s">
        <v>133</v>
      </c>
      <c r="C968" s="132" t="s">
        <v>1162</v>
      </c>
      <c r="D968" s="133">
        <v>8001005145</v>
      </c>
      <c r="E968" s="134">
        <f>VLOOKUP(A968,'[2]PAC Calidad matricula'!$A$8:$X$1112,22,FALSE)</f>
        <v>45239285</v>
      </c>
      <c r="F968" s="134"/>
    </row>
    <row r="969" spans="1:6" ht="12.75" customHeight="1">
      <c r="A969" s="131">
        <v>76243</v>
      </c>
      <c r="B969" s="132" t="s">
        <v>133</v>
      </c>
      <c r="C969" s="132" t="s">
        <v>1163</v>
      </c>
      <c r="D969" s="133">
        <v>8001005184</v>
      </c>
      <c r="E969" s="134">
        <f>VLOOKUP(A969,'[2]PAC Calidad matricula'!$A$8:$X$1112,22,FALSE)</f>
        <v>13543597</v>
      </c>
      <c r="F969" s="134"/>
    </row>
    <row r="970" spans="1:6" ht="12.75" customHeight="1">
      <c r="A970" s="131">
        <v>76246</v>
      </c>
      <c r="B970" s="132" t="s">
        <v>133</v>
      </c>
      <c r="C970" s="132" t="s">
        <v>1164</v>
      </c>
      <c r="D970" s="133" t="s">
        <v>1165</v>
      </c>
      <c r="E970" s="134">
        <f>VLOOKUP(A970,'[2]PAC Calidad matricula'!$A$8:$X$1112,22,FALSE)</f>
        <v>10151409</v>
      </c>
      <c r="F970" s="134"/>
    </row>
    <row r="971" spans="1:6" ht="12.75" customHeight="1">
      <c r="A971" s="131">
        <v>76248</v>
      </c>
      <c r="B971" s="132" t="s">
        <v>133</v>
      </c>
      <c r="C971" s="132" t="s">
        <v>1166</v>
      </c>
      <c r="D971" s="133">
        <v>8001005335</v>
      </c>
      <c r="E971" s="134">
        <f>VLOOKUP(A971,'[2]PAC Calidad matricula'!$A$8:$X$1112,22,FALSE)</f>
        <v>52929864</v>
      </c>
      <c r="F971" s="134"/>
    </row>
    <row r="972" spans="1:6" ht="12.75" customHeight="1">
      <c r="A972" s="131">
        <v>76250</v>
      </c>
      <c r="B972" s="132" t="s">
        <v>133</v>
      </c>
      <c r="C972" s="132" t="s">
        <v>1167</v>
      </c>
      <c r="D972" s="133" t="s">
        <v>1168</v>
      </c>
      <c r="E972" s="134">
        <f>VLOOKUP(A972,'[2]PAC Calidad matricula'!$A$8:$X$1112,22,FALSE)</f>
        <v>18941204</v>
      </c>
      <c r="F972" s="134"/>
    </row>
    <row r="973" spans="1:6" ht="12.75" customHeight="1">
      <c r="A973" s="131">
        <v>76275</v>
      </c>
      <c r="B973" s="132" t="s">
        <v>133</v>
      </c>
      <c r="C973" s="132" t="s">
        <v>1169</v>
      </c>
      <c r="D973" s="133">
        <v>8001005191</v>
      </c>
      <c r="E973" s="134">
        <f>VLOOKUP(A973,'[2]PAC Calidad matricula'!$A$8:$X$1112,22,FALSE)</f>
        <v>71939829</v>
      </c>
      <c r="F973" s="134"/>
    </row>
    <row r="974" spans="1:6" ht="12.75" customHeight="1">
      <c r="A974" s="131">
        <v>76306</v>
      </c>
      <c r="B974" s="132" t="s">
        <v>133</v>
      </c>
      <c r="C974" s="132" t="s">
        <v>1170</v>
      </c>
      <c r="D974" s="133" t="s">
        <v>1171</v>
      </c>
      <c r="E974" s="134">
        <f>VLOOKUP(A974,'[2]PAC Calidad matricula'!$A$8:$X$1112,22,FALSE)</f>
        <v>21181829</v>
      </c>
      <c r="F974" s="134"/>
    </row>
    <row r="975" spans="1:6" ht="12.75" customHeight="1">
      <c r="A975" s="131">
        <v>76318</v>
      </c>
      <c r="B975" s="132" t="s">
        <v>133</v>
      </c>
      <c r="C975" s="132" t="s">
        <v>1172</v>
      </c>
      <c r="D975" s="133" t="s">
        <v>1173</v>
      </c>
      <c r="E975" s="134">
        <f>VLOOKUP(A975,'[2]PAC Calidad matricula'!$A$8:$X$1112,22,FALSE)</f>
        <v>40558633</v>
      </c>
      <c r="F975" s="134"/>
    </row>
    <row r="976" spans="1:6" ht="12.75" customHeight="1">
      <c r="A976" s="131">
        <v>76377</v>
      </c>
      <c r="B976" s="132" t="s">
        <v>133</v>
      </c>
      <c r="C976" s="132" t="s">
        <v>1174</v>
      </c>
      <c r="D976" s="133">
        <v>8001005217</v>
      </c>
      <c r="E976" s="134">
        <f>VLOOKUP(A976,'[2]PAC Calidad matricula'!$A$8:$X$1112,22,FALSE)</f>
        <v>15838511</v>
      </c>
      <c r="F976" s="134"/>
    </row>
    <row r="977" spans="1:6" ht="12.75" customHeight="1">
      <c r="A977" s="131">
        <v>76400</v>
      </c>
      <c r="B977" s="132" t="s">
        <v>133</v>
      </c>
      <c r="C977" s="132" t="s">
        <v>198</v>
      </c>
      <c r="D977" s="136">
        <v>8919011093</v>
      </c>
      <c r="E977" s="134">
        <f>VLOOKUP(A977,'[2]PAC Calidad matricula'!$A$8:$X$1112,22,FALSE)</f>
        <v>38143075</v>
      </c>
      <c r="F977" s="134"/>
    </row>
    <row r="978" spans="1:6" ht="12.75" customHeight="1">
      <c r="A978" s="131">
        <v>76403</v>
      </c>
      <c r="B978" s="132" t="s">
        <v>133</v>
      </c>
      <c r="C978" s="132" t="s">
        <v>359</v>
      </c>
      <c r="D978" s="136">
        <v>8001005249</v>
      </c>
      <c r="E978" s="134">
        <f>VLOOKUP(A978,'[2]PAC Calidad matricula'!$A$8:$X$1112,22,FALSE)</f>
        <v>18607280</v>
      </c>
      <c r="F978" s="134"/>
    </row>
    <row r="979" spans="1:6" ht="12.75" customHeight="1">
      <c r="A979" s="131">
        <v>76497</v>
      </c>
      <c r="B979" s="132" t="s">
        <v>133</v>
      </c>
      <c r="C979" s="132" t="s">
        <v>1175</v>
      </c>
      <c r="D979" s="133">
        <v>8919009023</v>
      </c>
      <c r="E979" s="134">
        <f>VLOOKUP(A979,'[2]PAC Calidad matricula'!$A$8:$X$1112,22,FALSE)</f>
        <v>17509539</v>
      </c>
      <c r="F979" s="134"/>
    </row>
    <row r="980" spans="1:6" ht="12.75" customHeight="1">
      <c r="A980" s="131">
        <v>76563</v>
      </c>
      <c r="B980" s="132" t="s">
        <v>133</v>
      </c>
      <c r="C980" s="132" t="s">
        <v>1176</v>
      </c>
      <c r="D980" s="133">
        <v>8913801150</v>
      </c>
      <c r="E980" s="134">
        <f>VLOOKUP(A980,'[2]PAC Calidad matricula'!$A$8:$X$1112,22,FALSE)</f>
        <v>62257063</v>
      </c>
      <c r="F980" s="134"/>
    </row>
    <row r="981" spans="1:6" ht="12.75" customHeight="1">
      <c r="A981" s="131">
        <v>76606</v>
      </c>
      <c r="B981" s="132" t="s">
        <v>133</v>
      </c>
      <c r="C981" s="132" t="s">
        <v>786</v>
      </c>
      <c r="D981" s="136" t="s">
        <v>1177</v>
      </c>
      <c r="E981" s="134">
        <f>VLOOKUP(A981,'[2]PAC Calidad matricula'!$A$8:$X$1112,22,FALSE)</f>
        <v>24098147</v>
      </c>
      <c r="F981" s="134"/>
    </row>
    <row r="982" spans="1:6" ht="12.75" customHeight="1">
      <c r="A982" s="131">
        <v>76616</v>
      </c>
      <c r="B982" s="132" t="s">
        <v>133</v>
      </c>
      <c r="C982" s="132" t="s">
        <v>1178</v>
      </c>
      <c r="D982" s="133">
        <v>8919003579</v>
      </c>
      <c r="E982" s="134">
        <f>VLOOKUP(A982,'[2]PAC Calidad matricula'!$A$8:$X$1112,22,FALSE)</f>
        <v>22888387</v>
      </c>
      <c r="F982" s="134"/>
    </row>
    <row r="983" spans="1:6" ht="12.75" customHeight="1">
      <c r="A983" s="131">
        <v>76622</v>
      </c>
      <c r="B983" s="132" t="s">
        <v>133</v>
      </c>
      <c r="C983" s="132" t="s">
        <v>1179</v>
      </c>
      <c r="D983" s="133">
        <v>8919002896</v>
      </c>
      <c r="E983" s="134">
        <f>VLOOKUP(A983,'[2]PAC Calidad matricula'!$A$8:$X$1112,22,FALSE)</f>
        <v>44582029</v>
      </c>
      <c r="F983" s="134"/>
    </row>
    <row r="984" spans="1:6" ht="12.75" customHeight="1">
      <c r="A984" s="131">
        <v>76670</v>
      </c>
      <c r="B984" s="132" t="s">
        <v>133</v>
      </c>
      <c r="C984" s="132" t="s">
        <v>226</v>
      </c>
      <c r="D984" s="136" t="s">
        <v>1180</v>
      </c>
      <c r="E984" s="134">
        <f>VLOOKUP(A984,'[2]PAC Calidad matricula'!$A$8:$X$1112,22,FALSE)</f>
        <v>20201237</v>
      </c>
      <c r="F984" s="134"/>
    </row>
    <row r="985" spans="1:6" ht="12.75" customHeight="1">
      <c r="A985" s="131">
        <v>76736</v>
      </c>
      <c r="B985" s="132" t="s">
        <v>133</v>
      </c>
      <c r="C985" s="132" t="s">
        <v>1181</v>
      </c>
      <c r="D985" s="133">
        <v>8001005270</v>
      </c>
      <c r="E985" s="134">
        <f>VLOOKUP(A985,'[2]PAC Calidad matricula'!$A$8:$X$1112,22,FALSE)</f>
        <v>56418102</v>
      </c>
      <c r="F985" s="134"/>
    </row>
    <row r="986" spans="1:6" ht="12.75" customHeight="1">
      <c r="A986" s="131">
        <v>76823</v>
      </c>
      <c r="B986" s="132" t="s">
        <v>133</v>
      </c>
      <c r="C986" s="132" t="s">
        <v>1182</v>
      </c>
      <c r="D986" s="133" t="s">
        <v>1183</v>
      </c>
      <c r="E986" s="134">
        <f>VLOOKUP(A986,'[2]PAC Calidad matricula'!$A$8:$X$1112,22,FALSE)</f>
        <v>22184781</v>
      </c>
      <c r="F986" s="134"/>
    </row>
    <row r="987" spans="1:6" ht="12.75" customHeight="1">
      <c r="A987" s="131">
        <v>76828</v>
      </c>
      <c r="B987" s="132" t="s">
        <v>133</v>
      </c>
      <c r="C987" s="132" t="s">
        <v>1184</v>
      </c>
      <c r="D987" s="133">
        <v>8919007643</v>
      </c>
      <c r="E987" s="134">
        <f>VLOOKUP(A987,'[2]PAC Calidad matricula'!$A$8:$X$1112,22,FALSE)</f>
        <v>22930923</v>
      </c>
      <c r="F987" s="134"/>
    </row>
    <row r="988" spans="1:6" ht="12.75" customHeight="1">
      <c r="A988" s="131">
        <v>76845</v>
      </c>
      <c r="B988" s="132" t="s">
        <v>133</v>
      </c>
      <c r="C988" s="132" t="s">
        <v>1185</v>
      </c>
      <c r="D988" s="133">
        <v>8001005295</v>
      </c>
      <c r="E988" s="134">
        <f>VLOOKUP(A988,'[2]PAC Calidad matricula'!$A$8:$X$1112,22,FALSE)</f>
        <v>6386487</v>
      </c>
      <c r="F988" s="134"/>
    </row>
    <row r="989" spans="1:6" ht="12.75" customHeight="1">
      <c r="A989" s="131">
        <v>76863</v>
      </c>
      <c r="B989" s="132" t="s">
        <v>133</v>
      </c>
      <c r="C989" s="132" t="s">
        <v>1186</v>
      </c>
      <c r="D989" s="133">
        <v>8919011552</v>
      </c>
      <c r="E989" s="134">
        <f>VLOOKUP(A989,'[2]PAC Calidad matricula'!$A$8:$X$1112,22,FALSE)</f>
        <v>9968352</v>
      </c>
      <c r="F989" s="134"/>
    </row>
    <row r="990" spans="1:6" ht="12.75" customHeight="1">
      <c r="A990" s="131">
        <v>76869</v>
      </c>
      <c r="B990" s="132" t="s">
        <v>133</v>
      </c>
      <c r="C990" s="132" t="s">
        <v>1187</v>
      </c>
      <c r="D990" s="133">
        <v>8002430227</v>
      </c>
      <c r="E990" s="134">
        <f>VLOOKUP(A990,'[2]PAC Calidad matricula'!$A$8:$X$1112,22,FALSE)</f>
        <v>12235891</v>
      </c>
      <c r="F990" s="134"/>
    </row>
    <row r="991" spans="1:6" ht="12.75" customHeight="1">
      <c r="A991" s="131">
        <v>76890</v>
      </c>
      <c r="B991" s="132" t="s">
        <v>133</v>
      </c>
      <c r="C991" s="132" t="s">
        <v>1188</v>
      </c>
      <c r="D991" s="133">
        <v>8001005310</v>
      </c>
      <c r="E991" s="134">
        <f>VLOOKUP(A991,'[2]PAC Calidad matricula'!$A$8:$X$1112,22,FALSE)</f>
        <v>22118322</v>
      </c>
      <c r="F991" s="134"/>
    </row>
    <row r="992" spans="1:6" ht="12.75" customHeight="1">
      <c r="A992" s="131">
        <v>76895</v>
      </c>
      <c r="B992" s="132" t="s">
        <v>133</v>
      </c>
      <c r="C992" s="132" t="s">
        <v>1189</v>
      </c>
      <c r="D992" s="133">
        <v>8919006240</v>
      </c>
      <c r="E992" s="134">
        <f>VLOOKUP(A992,'[2]PAC Calidad matricula'!$A$8:$X$1112,22,FALSE)</f>
        <v>47874864</v>
      </c>
      <c r="F992" s="134"/>
    </row>
    <row r="993" spans="1:6" s="135" customFormat="1" ht="12.75" customHeight="1">
      <c r="A993" s="131">
        <v>81001</v>
      </c>
      <c r="B993" s="132" t="s">
        <v>17</v>
      </c>
      <c r="C993" s="132" t="s">
        <v>17</v>
      </c>
      <c r="D993" s="138">
        <v>8001025040</v>
      </c>
      <c r="E993" s="134">
        <f>VLOOKUP(A993,'[2]PAC Calidad matricula'!$A$8:$X$1112,22,FALSE)</f>
        <v>152417853</v>
      </c>
      <c r="F993" s="134"/>
    </row>
    <row r="994" spans="1:6" s="135" customFormat="1" ht="12.75" customHeight="1">
      <c r="A994" s="131">
        <v>81065</v>
      </c>
      <c r="B994" s="132" t="s">
        <v>17</v>
      </c>
      <c r="C994" s="132" t="s">
        <v>1190</v>
      </c>
      <c r="D994" s="133">
        <v>8920994947</v>
      </c>
      <c r="E994" s="134">
        <f>VLOOKUP(A994,'[2]PAC Calidad matricula'!$A$8:$X$1112,22,FALSE)</f>
        <v>83354523</v>
      </c>
      <c r="F994" s="134"/>
    </row>
    <row r="995" spans="1:6" s="135" customFormat="1" ht="12.75" customHeight="1">
      <c r="A995" s="131">
        <v>81220</v>
      </c>
      <c r="B995" s="132" t="s">
        <v>17</v>
      </c>
      <c r="C995" s="132" t="s">
        <v>1191</v>
      </c>
      <c r="D995" s="133">
        <v>8000144346</v>
      </c>
      <c r="E995" s="134">
        <f>VLOOKUP(A995,'[2]PAC Calidad matricula'!$A$8:$X$1112,22,FALSE)</f>
        <v>7394074</v>
      </c>
      <c r="F995" s="134"/>
    </row>
    <row r="996" spans="1:6" s="135" customFormat="1" ht="12.75" customHeight="1">
      <c r="A996" s="131">
        <v>81300</v>
      </c>
      <c r="B996" s="132" t="s">
        <v>17</v>
      </c>
      <c r="C996" s="132" t="s">
        <v>1192</v>
      </c>
      <c r="D996" s="133">
        <v>8001360694</v>
      </c>
      <c r="E996" s="134">
        <f>VLOOKUP(A996,'[2]PAC Calidad matricula'!$A$8:$X$1112,22,FALSE)</f>
        <v>84698259</v>
      </c>
      <c r="F996" s="134"/>
    </row>
    <row r="997" spans="1:6" s="135" customFormat="1" ht="12.75" customHeight="1">
      <c r="A997" s="131">
        <v>81591</v>
      </c>
      <c r="B997" s="132" t="s">
        <v>17</v>
      </c>
      <c r="C997" s="132" t="s">
        <v>1193</v>
      </c>
      <c r="D997" s="133">
        <v>8001027989</v>
      </c>
      <c r="E997" s="134">
        <f>VLOOKUP(A997,'[2]PAC Calidad matricula'!$A$8:$X$1112,22,FALSE)</f>
        <v>6676041</v>
      </c>
      <c r="F997" s="134"/>
    </row>
    <row r="998" spans="1:6" s="135" customFormat="1" ht="12.75" customHeight="1">
      <c r="A998" s="131">
        <v>81736</v>
      </c>
      <c r="B998" s="132" t="s">
        <v>17</v>
      </c>
      <c r="C998" s="132" t="s">
        <v>1194</v>
      </c>
      <c r="D998" s="133">
        <v>8001027996</v>
      </c>
      <c r="E998" s="134">
        <f>VLOOKUP(A998,'[2]PAC Calidad matricula'!$A$8:$X$1112,22,FALSE)</f>
        <v>106653539</v>
      </c>
      <c r="F998" s="134"/>
    </row>
    <row r="999" spans="1:6" s="135" customFormat="1" ht="12.75" customHeight="1">
      <c r="A999" s="131">
        <v>81794</v>
      </c>
      <c r="B999" s="132" t="s">
        <v>17</v>
      </c>
      <c r="C999" s="132" t="s">
        <v>1195</v>
      </c>
      <c r="D999" s="133">
        <v>8001028013</v>
      </c>
      <c r="E999" s="134">
        <f>VLOOKUP(A999,'[2]PAC Calidad matricula'!$A$8:$X$1112,22,FALSE)</f>
        <v>221793531</v>
      </c>
      <c r="F999" s="134"/>
    </row>
    <row r="1000" spans="1:6" s="135" customFormat="1" ht="12.75" customHeight="1">
      <c r="A1000" s="131">
        <v>85010</v>
      </c>
      <c r="B1000" s="132" t="s">
        <v>18</v>
      </c>
      <c r="C1000" s="132" t="s">
        <v>1196</v>
      </c>
      <c r="D1000" s="133">
        <v>8918552009</v>
      </c>
      <c r="E1000" s="134">
        <f>VLOOKUP(A1000,'[2]PAC Calidad matricula'!$A$8:$X$1112,22,FALSE)</f>
        <v>59770901</v>
      </c>
      <c r="F1000" s="134"/>
    </row>
    <row r="1001" spans="1:6" s="135" customFormat="1" ht="12.75" customHeight="1">
      <c r="A1001" s="131">
        <v>85015</v>
      </c>
      <c r="B1001" s="132" t="s">
        <v>18</v>
      </c>
      <c r="C1001" s="132" t="s">
        <v>1197</v>
      </c>
      <c r="D1001" s="133">
        <v>8000860176</v>
      </c>
      <c r="E1001" s="134">
        <f>VLOOKUP(A1001,'[2]PAC Calidad matricula'!$A$8:$X$1112,22,FALSE)</f>
        <v>3590350</v>
      </c>
      <c r="F1001" s="134"/>
    </row>
    <row r="1002" spans="1:6" s="135" customFormat="1" ht="12.75" customHeight="1">
      <c r="A1002" s="131">
        <v>85125</v>
      </c>
      <c r="B1002" s="132" t="s">
        <v>18</v>
      </c>
      <c r="C1002" s="132" t="s">
        <v>1198</v>
      </c>
      <c r="D1002" s="133">
        <v>8000126382</v>
      </c>
      <c r="E1002" s="134">
        <f>VLOOKUP(A1002,'[2]PAC Calidad matricula'!$A$8:$X$1112,22,FALSE)</f>
        <v>37119543</v>
      </c>
      <c r="F1002" s="134"/>
    </row>
    <row r="1003" spans="1:6" ht="12.75" customHeight="1">
      <c r="A1003" s="131">
        <v>85136</v>
      </c>
      <c r="B1003" s="132" t="s">
        <v>18</v>
      </c>
      <c r="C1003" s="132" t="s">
        <v>1199</v>
      </c>
      <c r="D1003" s="133">
        <v>8001036573</v>
      </c>
      <c r="E1003" s="134">
        <f>VLOOKUP(A1003,'[2]PAC Calidad matricula'!$A$8:$X$1112,22,FALSE)</f>
        <v>2894400</v>
      </c>
      <c r="F1003" s="134"/>
    </row>
    <row r="1004" spans="1:6" ht="12.75" customHeight="1">
      <c r="A1004" s="131">
        <v>85139</v>
      </c>
      <c r="B1004" s="132" t="s">
        <v>18</v>
      </c>
      <c r="C1004" s="132" t="s">
        <v>1200</v>
      </c>
      <c r="D1004" s="133">
        <v>8000084563</v>
      </c>
      <c r="E1004" s="134">
        <f>VLOOKUP(A1004,'[2]PAC Calidad matricula'!$A$8:$X$1112,22,FALSE)</f>
        <v>28165499</v>
      </c>
      <c r="F1004" s="134"/>
    </row>
    <row r="1005" spans="1:6" ht="12.75" customHeight="1">
      <c r="A1005" s="131">
        <v>85162</v>
      </c>
      <c r="B1005" s="132" t="s">
        <v>18</v>
      </c>
      <c r="C1005" s="132" t="s">
        <v>1201</v>
      </c>
      <c r="D1005" s="133">
        <v>8918578243</v>
      </c>
      <c r="E1005" s="134">
        <f>VLOOKUP(A1005,'[2]PAC Calidad matricula'!$A$8:$X$1112,22,FALSE)</f>
        <v>25362642</v>
      </c>
      <c r="F1005" s="134"/>
    </row>
    <row r="1006" spans="1:6" ht="12.75" customHeight="1">
      <c r="A1006" s="131">
        <v>85225</v>
      </c>
      <c r="B1006" s="132" t="s">
        <v>18</v>
      </c>
      <c r="C1006" s="132" t="s">
        <v>1202</v>
      </c>
      <c r="D1006" s="133">
        <v>8000994254</v>
      </c>
      <c r="E1006" s="134">
        <f>VLOOKUP(A1006,'[2]PAC Calidad matricula'!$A$8:$X$1112,22,FALSE)</f>
        <v>23154526</v>
      </c>
      <c r="F1006" s="134"/>
    </row>
    <row r="1007" spans="1:6" ht="12.75" customHeight="1">
      <c r="A1007" s="131">
        <v>85230</v>
      </c>
      <c r="B1007" s="132" t="s">
        <v>18</v>
      </c>
      <c r="C1007" s="132" t="s">
        <v>1203</v>
      </c>
      <c r="D1007" s="133">
        <v>8920993924</v>
      </c>
      <c r="E1007" s="134">
        <f>VLOOKUP(A1007,'[2]PAC Calidad matricula'!$A$8:$X$1112,22,FALSE)</f>
        <v>34462885</v>
      </c>
      <c r="F1007" s="134"/>
    </row>
    <row r="1008" spans="1:6" ht="12.75" customHeight="1">
      <c r="A1008" s="131">
        <v>85250</v>
      </c>
      <c r="B1008" s="132" t="s">
        <v>18</v>
      </c>
      <c r="C1008" s="132" t="s">
        <v>1204</v>
      </c>
      <c r="D1008" s="133">
        <v>8001036598</v>
      </c>
      <c r="E1008" s="134">
        <f>VLOOKUP(A1008,'[2]PAC Calidad matricula'!$A$8:$X$1112,22,FALSE)</f>
        <v>84620436</v>
      </c>
      <c r="F1008" s="134"/>
    </row>
    <row r="1009" spans="1:6" ht="12.75" customHeight="1">
      <c r="A1009" s="131">
        <v>85263</v>
      </c>
      <c r="B1009" s="132" t="s">
        <v>18</v>
      </c>
      <c r="C1009" s="132" t="s">
        <v>1205</v>
      </c>
      <c r="D1009" s="133">
        <v>8000994293</v>
      </c>
      <c r="E1009" s="134">
        <f>VLOOKUP(A1009,'[2]PAC Calidad matricula'!$A$8:$X$1112,22,FALSE)</f>
        <v>30576870</v>
      </c>
      <c r="F1009" s="134"/>
    </row>
    <row r="1010" spans="1:6" ht="12.75" customHeight="1">
      <c r="A1010" s="131">
        <v>85279</v>
      </c>
      <c r="B1010" s="132" t="s">
        <v>18</v>
      </c>
      <c r="C1010" s="132" t="s">
        <v>1206</v>
      </c>
      <c r="D1010" s="133">
        <v>8001036613</v>
      </c>
      <c r="E1010" s="134">
        <f>VLOOKUP(A1010,'[2]PAC Calidad matricula'!$A$8:$X$1112,22,FALSE)</f>
        <v>2172554</v>
      </c>
      <c r="F1010" s="134"/>
    </row>
    <row r="1011" spans="1:6" ht="12.75" customHeight="1">
      <c r="A1011" s="131">
        <v>85300</v>
      </c>
      <c r="B1011" s="132" t="s">
        <v>18</v>
      </c>
      <c r="C1011" s="132" t="s">
        <v>218</v>
      </c>
      <c r="D1011" s="136">
        <v>8918578236</v>
      </c>
      <c r="E1011" s="134">
        <f>VLOOKUP(A1011,'[2]PAC Calidad matricula'!$A$8:$X$1112,22,FALSE)</f>
        <v>6336789</v>
      </c>
      <c r="F1011" s="134"/>
    </row>
    <row r="1012" spans="1:6" ht="12.75" customHeight="1">
      <c r="A1012" s="131">
        <v>85315</v>
      </c>
      <c r="B1012" s="132" t="s">
        <v>18</v>
      </c>
      <c r="C1012" s="132" t="s">
        <v>1207</v>
      </c>
      <c r="D1012" s="133">
        <v>8001036638</v>
      </c>
      <c r="E1012" s="134">
        <f>VLOOKUP(A1012,'[2]PAC Calidad matricula'!$A$8:$X$1112,22,FALSE)</f>
        <v>2764495</v>
      </c>
      <c r="F1012" s="134"/>
    </row>
    <row r="1013" spans="1:6" ht="12.75" customHeight="1">
      <c r="A1013" s="131">
        <v>85325</v>
      </c>
      <c r="B1013" s="132" t="s">
        <v>18</v>
      </c>
      <c r="C1013" s="132" t="s">
        <v>1208</v>
      </c>
      <c r="D1013" s="133">
        <v>8001037201</v>
      </c>
      <c r="E1013" s="134">
        <f>VLOOKUP(A1013,'[2]PAC Calidad matricula'!$A$8:$X$1112,22,FALSE)</f>
        <v>16556080</v>
      </c>
      <c r="F1013" s="134"/>
    </row>
    <row r="1014" spans="1:6" ht="12.75" customHeight="1">
      <c r="A1014" s="131">
        <v>85400</v>
      </c>
      <c r="B1014" s="132" t="s">
        <v>18</v>
      </c>
      <c r="C1014" s="132" t="s">
        <v>1209</v>
      </c>
      <c r="D1014" s="133">
        <v>8000994319</v>
      </c>
      <c r="E1014" s="134">
        <f>VLOOKUP(A1014,'[2]PAC Calidad matricula'!$A$8:$X$1112,22,FALSE)</f>
        <v>19811895</v>
      </c>
      <c r="F1014" s="134"/>
    </row>
    <row r="1015" spans="1:6" ht="12.75" customHeight="1">
      <c r="A1015" s="131">
        <v>85410</v>
      </c>
      <c r="B1015" s="132" t="s">
        <v>18</v>
      </c>
      <c r="C1015" s="132" t="s">
        <v>1210</v>
      </c>
      <c r="D1015" s="133">
        <v>8000128737</v>
      </c>
      <c r="E1015" s="134">
        <f>VLOOKUP(A1015,'[2]PAC Calidad matricula'!$A$8:$X$1112,22,FALSE)</f>
        <v>48764004</v>
      </c>
      <c r="F1015" s="134"/>
    </row>
    <row r="1016" spans="1:6" ht="12.75" customHeight="1">
      <c r="A1016" s="131">
        <v>85430</v>
      </c>
      <c r="B1016" s="132" t="s">
        <v>18</v>
      </c>
      <c r="C1016" s="132" t="s">
        <v>1211</v>
      </c>
      <c r="D1016" s="133">
        <v>8918578616</v>
      </c>
      <c r="E1016" s="134">
        <f>VLOOKUP(A1016,'[2]PAC Calidad matricula'!$A$8:$X$1112,22,FALSE)</f>
        <v>29591707</v>
      </c>
      <c r="F1016" s="134"/>
    </row>
    <row r="1017" spans="1:6" ht="12.75" customHeight="1">
      <c r="A1017" s="131">
        <v>85440</v>
      </c>
      <c r="B1017" s="132" t="s">
        <v>18</v>
      </c>
      <c r="C1017" s="132" t="s">
        <v>315</v>
      </c>
      <c r="D1017" s="136">
        <v>8920994757</v>
      </c>
      <c r="E1017" s="134">
        <f>VLOOKUP(A1017,'[2]PAC Calidad matricula'!$A$8:$X$1112,22,FALSE)</f>
        <v>62646845</v>
      </c>
      <c r="F1017" s="134"/>
    </row>
    <row r="1018" spans="1:6" ht="12.75" customHeight="1">
      <c r="A1018" s="131">
        <v>86001</v>
      </c>
      <c r="B1018" s="132" t="s">
        <v>19</v>
      </c>
      <c r="C1018" s="132" t="s">
        <v>1212</v>
      </c>
      <c r="D1018" s="133">
        <v>8001028916</v>
      </c>
      <c r="E1018" s="134">
        <f>VLOOKUP(A1018,'[2]PAC Calidad matricula'!$A$8:$X$1112,22,FALSE)</f>
        <v>77082667</v>
      </c>
      <c r="F1018" s="134"/>
    </row>
    <row r="1019" spans="1:6" ht="12.75" customHeight="1">
      <c r="A1019" s="131">
        <v>86219</v>
      </c>
      <c r="B1019" s="132" t="s">
        <v>19</v>
      </c>
      <c r="C1019" s="132" t="s">
        <v>1213</v>
      </c>
      <c r="D1019" s="133">
        <v>8000186509</v>
      </c>
      <c r="E1019" s="134">
        <f>VLOOKUP(A1019,'[2]PAC Calidad matricula'!$A$8:$X$1112,22,FALSE)</f>
        <v>6738123</v>
      </c>
      <c r="F1019" s="134"/>
    </row>
    <row r="1020" spans="1:6" ht="12.75" customHeight="1">
      <c r="A1020" s="131">
        <v>86320</v>
      </c>
      <c r="B1020" s="132" t="s">
        <v>19</v>
      </c>
      <c r="C1020" s="132" t="s">
        <v>1214</v>
      </c>
      <c r="D1020" s="133" t="s">
        <v>1215</v>
      </c>
      <c r="E1020" s="134">
        <f>VLOOKUP(A1020,'[2]PAC Calidad matricula'!$A$8:$X$1112,22,FALSE)</f>
        <v>88318989</v>
      </c>
      <c r="F1020" s="134"/>
    </row>
    <row r="1021" spans="1:6" ht="12.75" customHeight="1">
      <c r="A1021" s="131">
        <v>86568</v>
      </c>
      <c r="B1021" s="132" t="s">
        <v>19</v>
      </c>
      <c r="C1021" s="132" t="s">
        <v>1216</v>
      </c>
      <c r="D1021" s="133">
        <v>8912004613</v>
      </c>
      <c r="E1021" s="134">
        <f>VLOOKUP(A1021,'[2]PAC Calidad matricula'!$A$8:$X$1112,22,FALSE)</f>
        <v>107306976</v>
      </c>
      <c r="F1021" s="134"/>
    </row>
    <row r="1022" spans="1:6" ht="12.75" customHeight="1">
      <c r="A1022" s="131">
        <v>86569</v>
      </c>
      <c r="B1022" s="132" t="s">
        <v>19</v>
      </c>
      <c r="C1022" s="132" t="s">
        <v>1217</v>
      </c>
      <c r="D1022" s="133" t="s">
        <v>1218</v>
      </c>
      <c r="E1022" s="134">
        <f>VLOOKUP(A1022,'[2]PAC Calidad matricula'!$A$8:$X$1112,22,FALSE)</f>
        <v>22319612</v>
      </c>
      <c r="F1022" s="134"/>
    </row>
    <row r="1023" spans="1:6" ht="12.75" customHeight="1">
      <c r="A1023" s="131">
        <v>86571</v>
      </c>
      <c r="B1023" s="132" t="s">
        <v>19</v>
      </c>
      <c r="C1023" s="132" t="s">
        <v>1219</v>
      </c>
      <c r="D1023" s="133">
        <v>8002224892</v>
      </c>
      <c r="E1023" s="134">
        <f>VLOOKUP(A1023,'[2]PAC Calidad matricula'!$A$8:$X$1112,22,FALSE)</f>
        <v>89195501</v>
      </c>
      <c r="F1023" s="134"/>
    </row>
    <row r="1024" spans="1:6" ht="12.75" customHeight="1">
      <c r="A1024" s="131">
        <v>86573</v>
      </c>
      <c r="B1024" s="132" t="s">
        <v>19</v>
      </c>
      <c r="C1024" s="132" t="s">
        <v>1220</v>
      </c>
      <c r="D1024" s="133">
        <v>8912005138</v>
      </c>
      <c r="E1024" s="134">
        <f>VLOOKUP(A1024,'[2]PAC Calidad matricula'!$A$8:$X$1112,22,FALSE)</f>
        <v>49851367</v>
      </c>
      <c r="F1024" s="134"/>
    </row>
    <row r="1025" spans="1:6" ht="12.75" customHeight="1">
      <c r="A1025" s="131">
        <v>86749</v>
      </c>
      <c r="B1025" s="132" t="s">
        <v>19</v>
      </c>
      <c r="C1025" s="132" t="s">
        <v>1221</v>
      </c>
      <c r="D1025" s="133">
        <v>8912016456</v>
      </c>
      <c r="E1025" s="134">
        <f>VLOOKUP(A1025,'[2]PAC Calidad matricula'!$A$8:$X$1112,22,FALSE)</f>
        <v>28871503</v>
      </c>
      <c r="F1025" s="134"/>
    </row>
    <row r="1026" spans="1:6" ht="12.75" customHeight="1">
      <c r="A1026" s="131">
        <v>86755</v>
      </c>
      <c r="B1026" s="132" t="s">
        <v>19</v>
      </c>
      <c r="C1026" s="132" t="s">
        <v>221</v>
      </c>
      <c r="D1026" s="136">
        <v>8001029036</v>
      </c>
      <c r="E1026" s="134">
        <f>VLOOKUP(A1026,'[2]PAC Calidad matricula'!$A$8:$X$1112,22,FALSE)</f>
        <v>7720183</v>
      </c>
      <c r="F1026" s="134"/>
    </row>
    <row r="1027" spans="1:6" ht="12.75" customHeight="1">
      <c r="A1027" s="131">
        <v>86757</v>
      </c>
      <c r="B1027" s="132" t="s">
        <v>19</v>
      </c>
      <c r="C1027" s="132" t="s">
        <v>1061</v>
      </c>
      <c r="D1027" s="136">
        <v>8002529229</v>
      </c>
      <c r="E1027" s="134">
        <f>VLOOKUP(A1027,'[2]PAC Calidad matricula'!$A$8:$X$1112,22,FALSE)</f>
        <v>38684972</v>
      </c>
      <c r="F1027" s="134"/>
    </row>
    <row r="1028" spans="1:6" ht="12.75" customHeight="1">
      <c r="A1028" s="131">
        <v>86760</v>
      </c>
      <c r="B1028" s="132" t="s">
        <v>19</v>
      </c>
      <c r="C1028" s="132" t="s">
        <v>914</v>
      </c>
      <c r="D1028" s="136">
        <v>8001029068</v>
      </c>
      <c r="E1028" s="134">
        <f>VLOOKUP(A1028,'[2]PAC Calidad matricula'!$A$8:$X$1112,22,FALSE)</f>
        <v>12764779</v>
      </c>
      <c r="F1028" s="134"/>
    </row>
    <row r="1029" spans="1:6" ht="12.75" customHeight="1">
      <c r="A1029" s="131">
        <v>86865</v>
      </c>
      <c r="B1029" s="132" t="s">
        <v>19</v>
      </c>
      <c r="C1029" s="132" t="s">
        <v>1222</v>
      </c>
      <c r="D1029" s="133">
        <v>8001029122</v>
      </c>
      <c r="E1029" s="134">
        <f>VLOOKUP(A1029,'[2]PAC Calidad matricula'!$A$8:$X$1112,22,FALSE)</f>
        <v>67177596</v>
      </c>
      <c r="F1029" s="134"/>
    </row>
    <row r="1030" spans="1:6" ht="12.75" customHeight="1">
      <c r="A1030" s="131">
        <v>86885</v>
      </c>
      <c r="B1030" s="132" t="s">
        <v>19</v>
      </c>
      <c r="C1030" s="132" t="s">
        <v>1223</v>
      </c>
      <c r="D1030" s="133">
        <v>8000542490</v>
      </c>
      <c r="E1030" s="134">
        <f>VLOOKUP(A1030,'[2]PAC Calidad matricula'!$A$8:$X$1112,22,FALSE)</f>
        <v>42061752</v>
      </c>
      <c r="F1030" s="134"/>
    </row>
    <row r="1031" spans="1:6" ht="12.75" customHeight="1">
      <c r="A1031" s="131">
        <v>88001</v>
      </c>
      <c r="B1031" s="132" t="s">
        <v>93</v>
      </c>
      <c r="C1031" s="132" t="s">
        <v>93</v>
      </c>
      <c r="D1031" s="133">
        <v>8924000382</v>
      </c>
      <c r="E1031" s="134">
        <f>VLOOKUP(A1031,'[2]PAC Calidad matricula'!$A$8:$X$1112,22,FALSE)</f>
        <v>73578611</v>
      </c>
      <c r="F1031" s="134"/>
    </row>
    <row r="1032" spans="1:6" ht="12.75" customHeight="1">
      <c r="A1032" s="131">
        <v>88564</v>
      </c>
      <c r="B1032" s="132" t="s">
        <v>93</v>
      </c>
      <c r="C1032" s="132" t="s">
        <v>1224</v>
      </c>
      <c r="D1032" s="133">
        <v>8001030211</v>
      </c>
      <c r="E1032" s="134">
        <f>VLOOKUP(A1032,'[2]PAC Calidad matricula'!$A$8:$X$1112,22,FALSE)</f>
        <v>5891815</v>
      </c>
      <c r="F1032" s="134"/>
    </row>
    <row r="1033" spans="1:6" s="135" customFormat="1" ht="12.75" customHeight="1">
      <c r="A1033" s="131">
        <v>91001</v>
      </c>
      <c r="B1033" s="132" t="s">
        <v>20</v>
      </c>
      <c r="C1033" s="132" t="s">
        <v>1225</v>
      </c>
      <c r="D1033" s="133">
        <v>8999993029</v>
      </c>
      <c r="E1033" s="134">
        <f>VLOOKUP(A1033,'[2]PAC Calidad matricula'!$A$8:$X$1112,22,FALSE)</f>
        <v>112235240</v>
      </c>
      <c r="F1033" s="134"/>
    </row>
    <row r="1034" spans="1:6" s="135" customFormat="1" ht="12.75" customHeight="1">
      <c r="A1034" s="131">
        <v>91540</v>
      </c>
      <c r="B1034" s="132" t="s">
        <v>20</v>
      </c>
      <c r="C1034" s="132" t="s">
        <v>1226</v>
      </c>
      <c r="D1034" s="136">
        <v>8001031612</v>
      </c>
      <c r="E1034" s="134">
        <f>VLOOKUP(A1034,'[2]PAC Calidad matricula'!$A$8:$X$1112,22,FALSE)</f>
        <v>21905695</v>
      </c>
      <c r="F1034" s="134"/>
    </row>
    <row r="1035" spans="1:6" s="135" customFormat="1" ht="12.75" customHeight="1">
      <c r="A1035" s="131">
        <v>94001</v>
      </c>
      <c r="B1035" s="132" t="s">
        <v>102</v>
      </c>
      <c r="C1035" s="132" t="s">
        <v>1227</v>
      </c>
      <c r="D1035" s="136">
        <v>8920991057</v>
      </c>
      <c r="E1035" s="134">
        <f>VLOOKUP(A1035,'[2]PAC Calidad matricula'!$A$8:$X$1112,22,FALSE)</f>
        <v>72521213</v>
      </c>
      <c r="F1035" s="134"/>
    </row>
    <row r="1036" spans="1:6" ht="12.75" customHeight="1">
      <c r="A1036" s="131">
        <v>95001</v>
      </c>
      <c r="B1036" s="132" t="s">
        <v>21</v>
      </c>
      <c r="C1036" s="132" t="s">
        <v>1228</v>
      </c>
      <c r="D1036" s="136">
        <v>8001031802</v>
      </c>
      <c r="E1036" s="134">
        <f>VLOOKUP(A1036,'[2]PAC Calidad matricula'!$A$8:$X$1112,22,FALSE)</f>
        <v>123033837</v>
      </c>
      <c r="F1036" s="134"/>
    </row>
    <row r="1037" spans="1:6" ht="12.75" customHeight="1">
      <c r="A1037" s="131">
        <v>95015</v>
      </c>
      <c r="B1037" s="132" t="s">
        <v>21</v>
      </c>
      <c r="C1037" s="132" t="s">
        <v>280</v>
      </c>
      <c r="D1037" s="136">
        <v>8001914311</v>
      </c>
      <c r="E1037" s="134">
        <f>VLOOKUP(A1037,'[2]PAC Calidad matricula'!$A$8:$X$1112,22,FALSE)</f>
        <v>13086874</v>
      </c>
      <c r="F1037" s="134"/>
    </row>
    <row r="1038" spans="1:6" ht="12.75" customHeight="1">
      <c r="A1038" s="131">
        <v>95025</v>
      </c>
      <c r="B1038" s="132" t="s">
        <v>21</v>
      </c>
      <c r="C1038" s="132" t="s">
        <v>1229</v>
      </c>
      <c r="D1038" s="133">
        <v>8001914271</v>
      </c>
      <c r="E1038" s="134">
        <f>VLOOKUP(A1038,'[2]PAC Calidad matricula'!$A$8:$X$1112,22,FALSE)</f>
        <v>47532445</v>
      </c>
      <c r="F1038" s="134"/>
    </row>
    <row r="1039" spans="1:6" ht="12.75" customHeight="1">
      <c r="A1039" s="131">
        <v>95200</v>
      </c>
      <c r="B1039" s="132" t="s">
        <v>21</v>
      </c>
      <c r="C1039" s="132" t="s">
        <v>364</v>
      </c>
      <c r="D1039" s="136">
        <v>8001031984</v>
      </c>
      <c r="E1039" s="134">
        <f>VLOOKUP(A1039,'[2]PAC Calidad matricula'!$A$8:$X$1112,22,FALSE)</f>
        <v>11279350</v>
      </c>
      <c r="F1039" s="134"/>
    </row>
    <row r="1040" spans="1:6" ht="12.75" customHeight="1">
      <c r="A1040" s="131">
        <v>97001</v>
      </c>
      <c r="B1040" s="132" t="s">
        <v>103</v>
      </c>
      <c r="C1040" s="132" t="s">
        <v>1230</v>
      </c>
      <c r="D1040" s="136">
        <v>8920992331</v>
      </c>
      <c r="E1040" s="134">
        <f>VLOOKUP(A1040,'[2]PAC Calidad matricula'!$A$8:$X$1112,22,FALSE)</f>
        <v>65038421</v>
      </c>
      <c r="F1040" s="134"/>
    </row>
    <row r="1041" spans="1:6" ht="12.75" customHeight="1">
      <c r="A1041" s="131">
        <v>97161</v>
      </c>
      <c r="B1041" s="132" t="s">
        <v>103</v>
      </c>
      <c r="C1041" s="132" t="s">
        <v>1231</v>
      </c>
      <c r="D1041" s="133">
        <v>8320006054</v>
      </c>
      <c r="E1041" s="134">
        <f>VLOOKUP(A1041,'[2]PAC Calidad matricula'!$A$8:$X$1112,22,FALSE)</f>
        <v>11989448</v>
      </c>
      <c r="F1041" s="134"/>
    </row>
    <row r="1042" spans="1:6" ht="12.75" customHeight="1">
      <c r="A1042" s="131">
        <v>97666</v>
      </c>
      <c r="B1042" s="132" t="s">
        <v>103</v>
      </c>
      <c r="C1042" s="132" t="s">
        <v>1232</v>
      </c>
      <c r="D1042" s="133">
        <v>8320002194</v>
      </c>
      <c r="E1042" s="134">
        <f>VLOOKUP(A1042,'[2]PAC Calidad matricula'!$A$8:$X$1112,22,FALSE)</f>
        <v>5820134</v>
      </c>
      <c r="F1042" s="134"/>
    </row>
    <row r="1043" spans="1:6" ht="12.75" customHeight="1">
      <c r="A1043" s="131">
        <v>99001</v>
      </c>
      <c r="B1043" s="132" t="s">
        <v>22</v>
      </c>
      <c r="C1043" s="132" t="s">
        <v>1233</v>
      </c>
      <c r="D1043" s="136">
        <v>8920993053</v>
      </c>
      <c r="E1043" s="134">
        <f>VLOOKUP(A1043,'[2]PAC Calidad matricula'!$A$8:$X$1112,22,FALSE)</f>
        <v>38383693</v>
      </c>
      <c r="F1043" s="134"/>
    </row>
    <row r="1044" spans="1:6" ht="12.75" customHeight="1">
      <c r="A1044" s="131">
        <v>99524</v>
      </c>
      <c r="B1044" s="132" t="s">
        <v>22</v>
      </c>
      <c r="C1044" s="132" t="s">
        <v>1234</v>
      </c>
      <c r="D1044" s="133">
        <v>8001033088</v>
      </c>
      <c r="E1044" s="134">
        <f>VLOOKUP(A1044,'[2]PAC Calidad matricula'!$A$8:$X$1112,22,FALSE)</f>
        <v>41780345</v>
      </c>
      <c r="F1044" s="134"/>
    </row>
    <row r="1045" spans="1:6" ht="12.75" customHeight="1">
      <c r="A1045" s="131">
        <v>99624</v>
      </c>
      <c r="B1045" s="132" t="s">
        <v>22</v>
      </c>
      <c r="C1045" s="132" t="s">
        <v>1235</v>
      </c>
      <c r="D1045" s="133">
        <v>8001033181</v>
      </c>
      <c r="E1045" s="134">
        <f>VLOOKUP(A1045,'[2]PAC Calidad matricula'!$A$8:$X$1112,22,FALSE)</f>
        <v>11538394</v>
      </c>
      <c r="F1045" s="134"/>
    </row>
    <row r="1046" spans="1:6" s="135" customFormat="1" ht="12.75" customHeight="1">
      <c r="A1046" s="131">
        <v>99773</v>
      </c>
      <c r="B1046" s="132" t="s">
        <v>22</v>
      </c>
      <c r="C1046" s="132" t="s">
        <v>1236</v>
      </c>
      <c r="D1046" s="133">
        <v>8420000171</v>
      </c>
      <c r="E1046" s="134">
        <f>VLOOKUP(A1046,'[2]PAC Calidad matricula'!$A$8:$X$1112,22,FALSE)</f>
        <v>161633163</v>
      </c>
      <c r="F1046" s="134"/>
    </row>
    <row r="1047" spans="1:6" s="135" customFormat="1" ht="12.75" customHeight="1">
      <c r="A1047" s="139">
        <v>91</v>
      </c>
      <c r="B1047" s="137" t="s">
        <v>20</v>
      </c>
      <c r="C1047" s="137" t="s">
        <v>1237</v>
      </c>
      <c r="D1047" s="136">
        <v>8999993369</v>
      </c>
      <c r="E1047" s="134">
        <f>VLOOKUP(A1047,'[2]PAC Calidad matricula'!$A$8:$X$1112,22,FALSE)</f>
        <v>44345114</v>
      </c>
      <c r="F1047" s="134"/>
    </row>
    <row r="1048" spans="1:6" ht="12.75" customHeight="1">
      <c r="A1048" s="139">
        <v>94</v>
      </c>
      <c r="B1048" s="137" t="s">
        <v>102</v>
      </c>
      <c r="C1048" s="137" t="s">
        <v>1237</v>
      </c>
      <c r="D1048" s="140" t="s">
        <v>1238</v>
      </c>
      <c r="E1048" s="134">
        <f>VLOOKUP(A1048,'[2]PAC Calidad matricula'!$A$8:$X$1112,22,FALSE)</f>
        <v>57631188</v>
      </c>
      <c r="F1048" s="134"/>
    </row>
    <row r="1049" spans="1:6" ht="12.75" customHeight="1">
      <c r="A1049" s="131">
        <v>97</v>
      </c>
      <c r="B1049" s="132" t="s">
        <v>103</v>
      </c>
      <c r="C1049" s="132" t="s">
        <v>1237</v>
      </c>
      <c r="D1049" s="136" t="s">
        <v>1239</v>
      </c>
      <c r="E1049" s="134">
        <f>VLOOKUP(A1049,'[2]PAC Calidad matricula'!$A$8:$X$1112,22,FALSE)</f>
        <v>0</v>
      </c>
      <c r="F1049" s="134" t="s">
        <v>1240</v>
      </c>
    </row>
    <row r="1050" spans="1:6" ht="26.25" customHeight="1" thickBot="1">
      <c r="A1050" s="141"/>
      <c r="B1050" s="142"/>
      <c r="C1050" s="143" t="s">
        <v>1241</v>
      </c>
      <c r="D1050" s="144"/>
      <c r="E1050" s="145">
        <f>SUM(E8:E1049)</f>
        <v>37343699728</v>
      </c>
      <c r="F1050" s="146"/>
    </row>
    <row r="1053" ht="12.75">
      <c r="E1053" s="156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1">
      <selection activeCell="B7" sqref="B7"/>
    </sheetView>
  </sheetViews>
  <sheetFormatPr defaultColWidth="11.421875" defaultRowHeight="12.75"/>
  <cols>
    <col min="1" max="1" width="25.421875" style="0" customWidth="1"/>
    <col min="2" max="2" width="23.57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80" t="s">
        <v>62</v>
      </c>
      <c r="B4" s="180"/>
      <c r="C4" s="180"/>
      <c r="D4" s="180"/>
      <c r="E4" s="180"/>
      <c r="F4" s="16"/>
      <c r="G4" s="1"/>
    </row>
    <row r="5" spans="1:7" ht="15.75">
      <c r="A5" s="205" t="s">
        <v>1251</v>
      </c>
      <c r="B5" s="205"/>
      <c r="C5" s="205"/>
      <c r="D5" s="205"/>
      <c r="E5" s="205"/>
      <c r="F5" s="30"/>
      <c r="G5" s="7"/>
    </row>
    <row r="6" spans="1:7" ht="12.75">
      <c r="A6" s="8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2" t="s">
        <v>69</v>
      </c>
      <c r="B10" s="59">
        <f>SUM(B11:B13)</f>
        <v>1022139778417</v>
      </c>
      <c r="C10" s="59">
        <f>SUM(C11:C13)</f>
        <v>922425125953</v>
      </c>
      <c r="D10" s="59">
        <f>SUM(D11:D13)</f>
        <v>0</v>
      </c>
      <c r="E10" s="153">
        <f>SUM(E11:E13)</f>
        <v>1944564904370</v>
      </c>
      <c r="F10" s="31"/>
      <c r="G10" s="31"/>
      <c r="H10" s="79"/>
      <c r="I10" s="5"/>
      <c r="J10" s="5"/>
    </row>
    <row r="11" spans="1:10" ht="15.75">
      <c r="A11" s="32" t="s">
        <v>70</v>
      </c>
      <c r="B11" s="60">
        <f>+Dptos!C44</f>
        <v>904970884369</v>
      </c>
      <c r="C11" s="60">
        <f>+Distymuniccertf!C75</f>
        <v>820106354150</v>
      </c>
      <c r="D11" s="60"/>
      <c r="E11" s="118">
        <f>+B11+C11</f>
        <v>1725077238519</v>
      </c>
      <c r="F11" s="31"/>
      <c r="G11" s="116"/>
      <c r="H11" s="5"/>
      <c r="I11" s="5"/>
      <c r="J11" s="5"/>
    </row>
    <row r="12" spans="1:10" ht="15.75">
      <c r="A12" s="67" t="s">
        <v>71</v>
      </c>
      <c r="B12" s="68">
        <f>+Dptos!D44</f>
        <v>79151530256</v>
      </c>
      <c r="C12" s="68">
        <f>+Distymuniccertf!D75</f>
        <v>68845168513</v>
      </c>
      <c r="D12" s="68"/>
      <c r="E12" s="119">
        <f>SUM(B12:D12)</f>
        <v>147996698769</v>
      </c>
      <c r="F12" s="31"/>
      <c r="G12" s="88"/>
      <c r="H12" s="5"/>
      <c r="I12" s="5"/>
      <c r="J12" s="5"/>
    </row>
    <row r="13" spans="1:10" ht="15.75">
      <c r="A13" s="67" t="s">
        <v>77</v>
      </c>
      <c r="B13" s="68">
        <f>+Dptos!E44</f>
        <v>38017363792</v>
      </c>
      <c r="C13" s="68">
        <f>+Distymuniccertf!E75</f>
        <v>33473603290</v>
      </c>
      <c r="D13" s="68"/>
      <c r="E13" s="119">
        <f>SUM(B13:D13)</f>
        <v>71490967082</v>
      </c>
      <c r="F13" s="31"/>
      <c r="G13" s="114"/>
      <c r="H13" s="8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120">
        <f>SUM(B14:D14)</f>
        <v>0</v>
      </c>
      <c r="F14" s="31"/>
      <c r="G14" s="115"/>
      <c r="H14" s="5"/>
      <c r="I14" s="5"/>
      <c r="J14" s="5"/>
    </row>
    <row r="15" spans="1:10" ht="15.75">
      <c r="A15" s="48" t="s">
        <v>2</v>
      </c>
      <c r="B15" s="61">
        <f>+Dptos!I44</f>
        <v>47160360504</v>
      </c>
      <c r="C15" s="61">
        <f>+Distymuniccertf!J75</f>
        <v>8892490224</v>
      </c>
      <c r="D15" s="61"/>
      <c r="E15" s="152">
        <f>SUM(B15:D15)</f>
        <v>56052850728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23208581600</v>
      </c>
      <c r="D16" s="61">
        <f>+'Munc no certf'!E1050</f>
        <v>37343699728</v>
      </c>
      <c r="E16" s="61">
        <f>SUM(B16:D16)</f>
        <v>60552281328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1069300138921</v>
      </c>
      <c r="C17" s="63">
        <f>+C10+SUM(C15:C16)</f>
        <v>954526197777</v>
      </c>
      <c r="D17" s="63">
        <f>+D10+SUM(D15:D16)</f>
        <v>37343699728</v>
      </c>
      <c r="E17" s="78">
        <f>+E10+E15+E16+E14</f>
        <v>2061170036426</v>
      </c>
      <c r="F17" s="76" t="s">
        <v>105</v>
      </c>
      <c r="G17" s="79"/>
      <c r="H17" s="8"/>
      <c r="I17" s="5"/>
      <c r="J17" s="5"/>
    </row>
    <row r="18" spans="1:7" ht="24" customHeight="1">
      <c r="A18" s="33"/>
      <c r="B18" s="19"/>
      <c r="C18" s="19"/>
      <c r="D18" s="72"/>
      <c r="E18" s="149"/>
      <c r="G18" s="5"/>
    </row>
    <row r="19" spans="2:7" ht="15.75">
      <c r="B19"/>
      <c r="C19" s="73"/>
      <c r="D19" s="26"/>
      <c r="E19" s="150"/>
      <c r="G19" s="4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2017-11-24T22:00:35Z</dcterms:modified>
  <cp:category/>
  <cp:version/>
  <cp:contentType/>
  <cp:contentStatus/>
</cp:coreProperties>
</file>