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131" windowWidth="20730" windowHeight="11700" tabRatio="893" firstSheet="2" activeTab="2"/>
  </bookViews>
  <sheets>
    <sheet name="CARATULA" sheetId="1" r:id="rId1"/>
    <sheet name="MENU PRINCIPAL" sheetId="2" r:id="rId2"/>
    <sheet name="GESTION MISIONAL Y DE GOBIERNO" sheetId="3" r:id="rId3"/>
    <sheet name="TRANSP. ANTICOR Y PARTIC CIUDAD" sheetId="4" r:id="rId4"/>
    <sheet name="GESTIÓN TALENTO HUMANO" sheetId="5" r:id="rId5"/>
    <sheet name="EFICIENCIA ADMINISTRATIVA" sheetId="6" r:id="rId6"/>
    <sheet name="GESTIÓN FINANCIERA" sheetId="7" r:id="rId7"/>
  </sheets>
  <externalReferences>
    <externalReference r:id="rId10"/>
  </externalReferences>
  <definedNames>
    <definedName name="_xlnm.Print_Area" localSheetId="5">'EFICIENCIA ADMINISTRATIVA'!$B$1:$S$10</definedName>
    <definedName name="_xlnm.Print_Area" localSheetId="6">'GESTIÓN FINANCIERA'!#REF!</definedName>
    <definedName name="_xlnm.Print_Area" localSheetId="4">'GESTIÓN TALENTO HUMANO'!#REF!</definedName>
    <definedName name="_xlnm.Print_Area" localSheetId="3">'TRANSP. ANTICOR Y PARTIC CIUDAD'!$B$1:$R$16</definedName>
    <definedName name="PRODUCTO">'[1]Listas PE'!$Z$2:$Z$42</definedName>
  </definedNames>
  <calcPr fullCalcOnLoad="1"/>
</workbook>
</file>

<file path=xl/comments3.xml><?xml version="1.0" encoding="utf-8"?>
<comments xmlns="http://schemas.openxmlformats.org/spreadsheetml/2006/main">
  <authors>
    <author>Mi Portatil</author>
    <author>Beatriz Helena Vallejo Reyes</author>
  </authors>
  <commentList>
    <comment ref="I131" authorId="0">
      <text>
        <r>
          <rPr>
            <b/>
            <sz val="9"/>
            <rFont val="Tahoma"/>
            <family val="2"/>
          </rPr>
          <t>Mi Portatil:</t>
        </r>
        <r>
          <rPr>
            <sz val="9"/>
            <rFont val="Tahoma"/>
            <family val="2"/>
          </rPr>
          <t xml:space="preserve">
En el 2014 el CONACES concedio el registro calificado a tres (3) nuevos programas. Estan por resover 6 más.</t>
        </r>
      </text>
    </comment>
    <comment ref="F149" authorId="1">
      <text>
        <r>
          <rPr>
            <sz val="9"/>
            <rFont val="Tahoma"/>
            <family val="2"/>
          </rPr>
          <t>Preliminar por confirmar</t>
        </r>
      </text>
    </comment>
    <comment ref="H149" authorId="1">
      <text>
        <r>
          <rPr>
            <sz val="9"/>
            <rFont val="Tahoma"/>
            <family val="2"/>
          </rPr>
          <t>Preliminar por confirmar</t>
        </r>
      </text>
    </comment>
  </commentList>
</comments>
</file>

<file path=xl/comments4.xml><?xml version="1.0" encoding="utf-8"?>
<comments xmlns="http://schemas.openxmlformats.org/spreadsheetml/2006/main">
  <authors>
    <author>Gerardo Andres Parada Gomez</author>
  </authors>
  <commentList>
    <comment ref="B4" authorId="0">
      <text>
        <r>
          <rPr>
            <b/>
            <sz val="9"/>
            <rFont val="Tahoma"/>
            <family val="2"/>
          </rPr>
          <t>Gerardo Andres Parada Gomez:</t>
        </r>
        <r>
          <rPr>
            <sz val="9"/>
            <rFont val="Tahoma"/>
            <family val="2"/>
          </rPr>
          <t xml:space="preserve">
Se escribe en el espacio inferior la meta a lograr para el cumplimiento de la estrategia y del Plan de Acción Anual. Se puede tener una o varias metas para el cumplimiento de una estrategia que al final se promedirán los resultados de cada una para determinar el cumplimiento total de la estrategia.</t>
        </r>
      </text>
    </comment>
    <comment ref="D4" authorId="0">
      <text>
        <r>
          <rPr>
            <b/>
            <sz val="9"/>
            <rFont val="Tahoma"/>
            <family val="2"/>
          </rPr>
          <t>Gerardo Andres Parada Gomez:</t>
        </r>
        <r>
          <rPr>
            <sz val="9"/>
            <rFont val="Tahoma"/>
            <family val="2"/>
          </rPr>
          <t xml:space="preserve">
Se escribe en el espacio inferior la fórmula del indicador que permite analizar el cumplimiento de la metadel Plan de Acción Anual. Podrán existir uno o varios indicadores para cada meta. La presencia de un indicador supone que existencia de un numerador y un denominador.</t>
        </r>
      </text>
    </comment>
    <comment ref="E4" authorId="0">
      <text>
        <r>
          <rPr>
            <b/>
            <sz val="9"/>
            <rFont val="Tahoma"/>
            <family val="2"/>
          </rPr>
          <t>Gerardo Andres Parada Gomez:</t>
        </r>
        <r>
          <rPr>
            <sz val="9"/>
            <rFont val="Tahoma"/>
            <family val="2"/>
          </rPr>
          <t xml:space="preserve">
Se debe escribir en el espacio inferior el porcentaje acumulado que se obtiene en el trimestre, lo que indica que al cuarto trimestre el porcentaje no deberá superar el 100%.</t>
        </r>
      </text>
    </comment>
    <comment ref="I4" authorId="0">
      <text>
        <r>
          <rPr>
            <b/>
            <sz val="9"/>
            <rFont val="Tahoma"/>
            <family val="2"/>
          </rPr>
          <t>Gerardo Andres Parada Gomez:</t>
        </r>
        <r>
          <rPr>
            <sz val="9"/>
            <rFont val="Tahoma"/>
            <family val="2"/>
          </rPr>
          <t xml:space="preserve">
Se deben describir en los espacios inferiorlas actividades específicas (tácticas) que permiten el logro de la meta y el cumplimiento del indicador. Podrán existir más de una actividad por indicador o por meta.</t>
        </r>
      </text>
    </comment>
    <comment ref="K4" authorId="0">
      <text>
        <r>
          <rPr>
            <b/>
            <sz val="9"/>
            <rFont val="Tahoma"/>
            <family val="2"/>
          </rPr>
          <t>Gerardo Andres Parada Gomez:</t>
        </r>
        <r>
          <rPr>
            <sz val="9"/>
            <rFont val="Tahoma"/>
            <family val="2"/>
          </rPr>
          <t xml:space="preserve">
Se deben escribir en el espacio inferior los productos que se obtendrán después del desarrollo de las actividades. Podrá una o más actividades generar un único o múltiples prodcutos.</t>
        </r>
      </text>
    </comment>
    <comment ref="L5" authorId="0">
      <text>
        <r>
          <rPr>
            <b/>
            <sz val="9"/>
            <rFont val="Tahoma"/>
            <family val="2"/>
          </rPr>
          <t>Gerardo Andres Parada Gomez:</t>
        </r>
        <r>
          <rPr>
            <sz val="9"/>
            <rFont val="Tahoma"/>
            <family val="2"/>
          </rPr>
          <t xml:space="preserve">
Se debe escribir en los espacios inferiores las fechas programadas de inicio de cada actividad en formato DD/MM/AAAA.</t>
        </r>
      </text>
    </comment>
    <comment ref="B9" authorId="0">
      <text>
        <r>
          <rPr>
            <b/>
            <sz val="9"/>
            <rFont val="Tahoma"/>
            <family val="2"/>
          </rPr>
          <t>Gerardo Andres Parada Gomez:</t>
        </r>
        <r>
          <rPr>
            <sz val="9"/>
            <rFont val="Tahoma"/>
            <family val="2"/>
          </rPr>
          <t xml:space="preserve">
Se escribe en el espacio inferior la meta a lograr para el cumplimiento de la estrategia y del Plan de Acción Anual. Se puede tener una o varias metas para el cumplimiento de una estrategia que al final se promedirán los resultados de cada una para determinar el cumplimiento total de la estrategia.</t>
        </r>
      </text>
    </comment>
    <comment ref="B16" authorId="0">
      <text>
        <r>
          <rPr>
            <b/>
            <sz val="9"/>
            <rFont val="Tahoma"/>
            <family val="2"/>
          </rPr>
          <t>Gerardo Andres Parada Gomez:</t>
        </r>
        <r>
          <rPr>
            <sz val="9"/>
            <rFont val="Tahoma"/>
            <family val="2"/>
          </rPr>
          <t xml:space="preserve">
Se escribe en el espacio inferior la meta a lograr para el cumplimiento de la estrategia y del Plan de Acción Anual. Se puede tener una o varias metas para el cumplimiento de una estrategia que al final se promedirán los resultados de cada una para determinar el cumplimiento total de la estrategia.</t>
        </r>
      </text>
    </comment>
    <comment ref="B28" authorId="0">
      <text>
        <r>
          <rPr>
            <b/>
            <sz val="9"/>
            <rFont val="Tahoma"/>
            <family val="2"/>
          </rPr>
          <t>Gerardo Andres Parada Gomez:</t>
        </r>
        <r>
          <rPr>
            <sz val="9"/>
            <rFont val="Tahoma"/>
            <family val="2"/>
          </rPr>
          <t xml:space="preserve">
Se escribe en el espacio inferior la meta a lograr para el cumplimiento de la estrategia y del Plan de Acción Anual. Se puede tener una o varias metas para el cumplimiento de una estrategia que al final se promedirán los resultados de cada una para determinar el cumplimiento total de la estrategia.</t>
        </r>
      </text>
    </comment>
    <comment ref="B35" authorId="0">
      <text>
        <r>
          <rPr>
            <b/>
            <sz val="9"/>
            <rFont val="Tahoma"/>
            <family val="2"/>
          </rPr>
          <t>Gerardo Andres Parada Gomez:</t>
        </r>
        <r>
          <rPr>
            <sz val="9"/>
            <rFont val="Tahoma"/>
            <family val="2"/>
          </rPr>
          <t xml:space="preserve">
Se escribe en el espacio inferior la meta a lograr para el cumplimiento de la estrategia y del Plan de Acción Anual. Se puede tener una o varias metas para el cumplimiento de una estrategia que al final se promedirán los resultados de cada una para determinar el cumplimiento total de la estrategia.</t>
        </r>
      </text>
    </comment>
  </commentList>
</comments>
</file>

<file path=xl/sharedStrings.xml><?xml version="1.0" encoding="utf-8"?>
<sst xmlns="http://schemas.openxmlformats.org/spreadsheetml/2006/main" count="1391" uniqueCount="837">
  <si>
    <t>FECHA DE INICIO</t>
  </si>
  <si>
    <t>INDICADOR</t>
  </si>
  <si>
    <t>FECHA FINAL</t>
  </si>
  <si>
    <t xml:space="preserve"> 1er Trimestre</t>
  </si>
  <si>
    <t>2do Trimestre</t>
  </si>
  <si>
    <t xml:space="preserve"> 3er Trimestre</t>
  </si>
  <si>
    <t xml:space="preserve"> 4to Trimestre</t>
  </si>
  <si>
    <t xml:space="preserve"> </t>
  </si>
  <si>
    <t>PESO DE LA ESTRATEGIA
(Porcentaje)</t>
  </si>
  <si>
    <t>PRODUCTO</t>
  </si>
  <si>
    <t>ACTIVIDADES ESPECÍFICAS
(Tácticas)</t>
  </si>
  <si>
    <t xml:space="preserve">ESTRATEGIA 1:  </t>
  </si>
  <si>
    <t xml:space="preserve">Proyección de cumplimiento del indicador % (Acumulado)                     </t>
  </si>
  <si>
    <t xml:space="preserve">ESTRATEGIA 2:  </t>
  </si>
  <si>
    <t>FECHA 
DE 
EJECUCIÓN</t>
  </si>
  <si>
    <t>FECHA INICIO</t>
  </si>
  <si>
    <t>Gestión del Talento Humano</t>
  </si>
  <si>
    <t>Eficiencia Administrativa</t>
  </si>
  <si>
    <t>Gestión Financiera</t>
  </si>
  <si>
    <t>Elaborar diagnóstico de necesidades de capacitación</t>
  </si>
  <si>
    <t>Formular y ejecutar el plan de capacitación</t>
  </si>
  <si>
    <t>Formulación  y ejecución del plan de bienestar e incentivos</t>
  </si>
  <si>
    <t>Diagnóstico de necesidades de bienestar</t>
  </si>
  <si>
    <t>Un documento de diagnóstico de necesidades de bienestar</t>
  </si>
  <si>
    <t>Seguimiento periódico a la ejecución presupuestal</t>
  </si>
  <si>
    <t>Reportes SIIF evaluados (informes)</t>
  </si>
  <si>
    <t>Plan anual de adquisiciones y actos  de contratación publicados</t>
  </si>
  <si>
    <t>Un documento</t>
  </si>
  <si>
    <t>Plan de Capacitación</t>
  </si>
  <si>
    <t>Diagnóstico de necesidades de capacitación</t>
  </si>
  <si>
    <t>90% del cumplimiento del Plan Anual de Adquisiciones</t>
  </si>
  <si>
    <t>Realizar seguimiento al Plan Anual de Adquisiciones</t>
  </si>
  <si>
    <t>NOMBRE DEL INDICADOR</t>
  </si>
  <si>
    <t>FORMULA DEL INDICADOR</t>
  </si>
  <si>
    <t xml:space="preserve">
(Presupuesto ejecutado / Presupuesto asignado)*100</t>
  </si>
  <si>
    <t>Politica:</t>
  </si>
  <si>
    <t>Política:</t>
  </si>
  <si>
    <t>Cumplir con los protocolos minimos estableciso por el Programa Nacional de Servicio al Ciudadano para el Servicio al Ciudadano</t>
  </si>
  <si>
    <t>Proceso unificado de Atención al Ciudadano del Sector Educativo</t>
  </si>
  <si>
    <t>enero de 2016</t>
  </si>
  <si>
    <t>diciembre de 2016</t>
  </si>
  <si>
    <t>Documento de caracterización del ciudadano del sector educativo</t>
  </si>
  <si>
    <t xml:space="preserve">ESTRATEGIA 3:  </t>
  </si>
  <si>
    <t xml:space="preserve">ESTRATEGIA 4:  </t>
  </si>
  <si>
    <t xml:space="preserve">ESTRATEGIA 5:  </t>
  </si>
  <si>
    <t>Transparencia, Anticorrupción y Participación Ciudadana</t>
  </si>
  <si>
    <t>Identificar e implementar acciones para incentivar la participación ciudadana</t>
  </si>
  <si>
    <t>Espacio permanente de participación ciudadana</t>
  </si>
  <si>
    <t>Un espacio de participación implementado</t>
  </si>
  <si>
    <t>Fortalecimiento y visibilidad de la línea ética del sector educativo enmarcada en el plan anticorrupción y de atención al ciudadano</t>
  </si>
  <si>
    <t xml:space="preserve">Documento que contiene los riesgos de corrupción del sector educativo </t>
  </si>
  <si>
    <t>Sistema de Información - SUIT, que evidencie la racionalización de los trámites o servicios existentes: simplificación, eliminación, optimización o automatización según sea el caso</t>
  </si>
  <si>
    <t xml:space="preserve">Tramites o servicios racionalizados </t>
  </si>
  <si>
    <t>Publicación de la Estrategia de Rencición de Cuentas e Implementación de la misma</t>
  </si>
  <si>
    <t>Realizar una audiencia pública de rendición de cuentas del sector educación a noviembre de 2016</t>
  </si>
  <si>
    <t>Estrategias para acceso a la información pública</t>
  </si>
  <si>
    <t>Establecer y cumplir con el calendario anual de reporte de información sectorial</t>
  </si>
  <si>
    <t>Datos abiertos publicados</t>
  </si>
  <si>
    <t>Acuerdos firmados</t>
  </si>
  <si>
    <t>documentos que soportan el reporte, mensual, trimestral, semestral según sea el caso</t>
  </si>
  <si>
    <t>Acuerdos de intercambio</t>
  </si>
  <si>
    <t>Cadena de Valor del Sector</t>
  </si>
  <si>
    <t>Ajustar los proceso internos de acuerdo a la normatividad (trámites usuario final MHCP y SECOP II)</t>
  </si>
  <si>
    <t>Cerificación del Sistema de Gestión de Calidad en todas las entidades del sector</t>
  </si>
  <si>
    <t>Implementación de modelos referenciales (ambiental, sistema de salud y seguridad en el trabajo, seguridad de la información)</t>
  </si>
  <si>
    <t>9 entidades del sector certificadas en el sistema de gestión de calidad</t>
  </si>
  <si>
    <t>Servicios Transversales</t>
  </si>
  <si>
    <t xml:space="preserve">Definición del sistema de gesión documental </t>
  </si>
  <si>
    <t>Sistema de gestión documental</t>
  </si>
  <si>
    <t>Documentos revisados y ajustados</t>
  </si>
  <si>
    <t>Estructuras Organizacionales  revisadas</t>
  </si>
  <si>
    <t>Formulación plan estratégico de tecnologia del sector</t>
  </si>
  <si>
    <t>Desarrollo de planes estrategicos de tecnologia articulados</t>
  </si>
  <si>
    <t>Documento del plan estrategico de tecnologia ejecutado</t>
  </si>
  <si>
    <t xml:space="preserve">Documento que soporta el analisis para la automatización </t>
  </si>
  <si>
    <t>Automatización de procesos</t>
  </si>
  <si>
    <t>Garantizar coherencia de los componentes del plan de desarrollo administrativo en la gestión financiera</t>
  </si>
  <si>
    <t>Garantizar eficiencia, eficacia y efectividad en el manejo de los recursos financieros del Sector</t>
  </si>
  <si>
    <t>Mecanismos adheridos</t>
  </si>
  <si>
    <t>(# mecanismos adheridos / # Total de mecanismos definidos que apliquen al sector)*100</t>
  </si>
  <si>
    <t>Avanzar en la disminucion o ahorro de los precios para el sector</t>
  </si>
  <si>
    <t>Mecanismos definidos para la dimnucion de precios del sector</t>
  </si>
  <si>
    <t>Alinear la gestion financiera con el Plan Nacional de Desarrollo 2014-2018 y los demas planes</t>
  </si>
  <si>
    <t>100% planes de inversión alineados al Plan Nacional de Desarrollo 2014 - 2018</t>
  </si>
  <si>
    <t>Planes de inversón alineados</t>
  </si>
  <si>
    <t>Revisar y actualizar proyectos de inversión ( Plan Nacional de Desarrollo 2014-2018, y otros planes)</t>
  </si>
  <si>
    <t>Planes (sectorial e Institucional) de las entidades, alineados con  Plan Nacional de Desarrollo 2014-2018</t>
  </si>
  <si>
    <t>Disponer de información actualizada de los servidores en el SIGEP para garantizar la planeación y gestión del Talento Humano</t>
  </si>
  <si>
    <t>Reporte de seguimiento SIGEP</t>
  </si>
  <si>
    <t>Desarrollar actividades orientadas al fortalecimiento de la calidad de vida laboral y de las familias</t>
  </si>
  <si>
    <t xml:space="preserve">Gestionar el PIC para el desarrollo integral del Talento Humano a través de la potencialización de competencias </t>
  </si>
  <si>
    <t xml:space="preserve">Gestionar el sistema de evaluación de desempeño/acuerdos de gestión para establecer el grado de cumplimiento de los compromisos  en aras de cumplir con los fines institucionales </t>
  </si>
  <si>
    <t>Diligenciar los requerimientos establecidos en el SIGEP</t>
  </si>
  <si>
    <t>Cumplimento</t>
  </si>
  <si>
    <t xml:space="preserve">100% Adhesión a mecanismo para la disminución de precios del sector </t>
  </si>
  <si>
    <t>Un documento de plan de bienestar e incentivos</t>
  </si>
  <si>
    <t>Evaluación de impacto de la vigencia anterior  de la capacitación</t>
  </si>
  <si>
    <t>Realización de acuerdos de gestión para gerentes públicos</t>
  </si>
  <si>
    <t>febrero de 2016</t>
  </si>
  <si>
    <t>28 de Febrero de 2016</t>
  </si>
  <si>
    <t>1 de febrero de 2016</t>
  </si>
  <si>
    <t>Hacer  seguimiento a los acuerdos de gestión de  la evaluación</t>
  </si>
  <si>
    <t>1 de junio de 2016</t>
  </si>
  <si>
    <t xml:space="preserve"> junio de 2016</t>
  </si>
  <si>
    <t>Garantizar la provisión oportuna de vacantes de acuerdo con los principios del mérito</t>
  </si>
  <si>
    <t>Realizar la Evaluación de los acuerdos de la vigencia anterior</t>
  </si>
  <si>
    <t>marzo de 2016</t>
  </si>
  <si>
    <t>Acuerdos de gestión</t>
  </si>
  <si>
    <t>Documento de Acuerdos de gestión consolidados</t>
  </si>
  <si>
    <t>Documento de seguimiento a los acuerdo de gestión</t>
  </si>
  <si>
    <t>Documento de Acuerdos de gestión evaluados</t>
  </si>
  <si>
    <t>Fijación de compromisos  para servidores públicos</t>
  </si>
  <si>
    <t>30 de junio de 2016</t>
  </si>
  <si>
    <t>31 de enero de 2016</t>
  </si>
  <si>
    <t>15 de febrero de 2016</t>
  </si>
  <si>
    <t>Seguimiento a la evaluación de desempeño</t>
  </si>
  <si>
    <t>Documento fijación compromisos</t>
  </si>
  <si>
    <t>Documento de evaluación parcial</t>
  </si>
  <si>
    <t>Docuemento de la evaluación final</t>
  </si>
  <si>
    <t>Evaluación de desempeño de la vigencia anterior</t>
  </si>
  <si>
    <t>Documento plan anual de vacantes</t>
  </si>
  <si>
    <t>Elaboración y seguimiento al plan anual de vacantes.</t>
  </si>
  <si>
    <t>Enero de 2016</t>
  </si>
  <si>
    <t>Plan anual de vacantes</t>
  </si>
  <si>
    <t>Análisis de la composición y fortalecimiento del sector administrativo educativo</t>
  </si>
  <si>
    <t>META A 2018</t>
  </si>
  <si>
    <t>Implementación del proceso unificado de Atención al Ciudadano del Sector</t>
  </si>
  <si>
    <t>Contar con la caracterización del ciudadano y conocer necesidades y espectativas</t>
  </si>
  <si>
    <t>Implementar al 100% la metodologia  para mejorar la participación del ciudadano en el plan anticorrupción</t>
  </si>
  <si>
    <t>Al menos un espacio de participación permanente adicional a los implementados en el 2016 y 2017</t>
  </si>
  <si>
    <t>Mejorar en puntos la calificación en FURAG en 2018</t>
  </si>
  <si>
    <t>Mejorar en puntos la calificación del sector, en transparencia por Colombia</t>
  </si>
  <si>
    <t>Acuerdos implementados con tods los miembros del sector y entidades inter-relacionadas</t>
  </si>
  <si>
    <t>META A 2016</t>
  </si>
  <si>
    <t xml:space="preserve">Adelantar las actividades requeridas para la  actualización al 90% de la información en el SIGEP </t>
  </si>
  <si>
    <t>Adelantar las actividades requeridas para la actualización y ejecución del plan de bienestar e incentivos en un 100%</t>
  </si>
  <si>
    <t xml:space="preserve">Adelantar las actividades requeridas para el cumplimiento del 70% del PIC </t>
  </si>
  <si>
    <t>Gestionar al100% el sistema de evaluación de desempeño</t>
  </si>
  <si>
    <t xml:space="preserve">100% del reporte plan anual de vacantes </t>
  </si>
  <si>
    <t>100% de entidades con el modelo único de gestión implementado</t>
  </si>
  <si>
    <t>Sistema de Gestión Documental implementaddo (no necesariameente automatizado)</t>
  </si>
  <si>
    <t>POR DEFINIR</t>
  </si>
  <si>
    <t>Ventanilla única de servicio sectorial</t>
  </si>
  <si>
    <t xml:space="preserve"> # de hojas de vida vinculadas / Total de  hojas de vida *100</t>
  </si>
  <si>
    <t>100% del PIC ejecutado</t>
  </si>
  <si>
    <t>Entidades certificadas o recertificadas/total entidades del sector educación *100</t>
  </si>
  <si>
    <t>100% de la fase de planeación ejectuada</t>
  </si>
  <si>
    <t>Actividades ejecutadas / actividades planeadas *100</t>
  </si>
  <si>
    <t>90% de las entidades con Estudio actualizado sobre la estructura organizacional</t>
  </si>
  <si>
    <t>100% Estatutos y/o reglamentos  de acuerdo a las dinamicas propias revisados y ajustados</t>
  </si>
  <si>
    <t>Revisión y ajustes de acuerdo a la normatividad interna (estatutos y/o reglamentos)</t>
  </si>
  <si>
    <t>Plan estrategio de tecnologia sector educación</t>
  </si>
  <si>
    <t>Al menos un (1)  proceso y/o procedimiento por entidad con análisis para automatización</t>
  </si>
  <si>
    <t xml:space="preserve"> Plan anual de adquisiciones</t>
  </si>
  <si>
    <t>Abril de 2016</t>
  </si>
  <si>
    <t>Junio de 2016</t>
  </si>
  <si>
    <t xml:space="preserve">
 100% del proceso de Atención al Ciudadano unificado</t>
  </si>
  <si>
    <t xml:space="preserve">
Proceso unificado de Atención al Ciudadano</t>
  </si>
  <si>
    <t># Actividades realizadas / Total de actividades establecidas para elaborar el proceso unificado de atención al ciudadano*100</t>
  </si>
  <si>
    <t xml:space="preserve">
 100% de la Caracterización del  ciudadano defininida de  acuerdo con las directrices del Programa Nacional de Servicio al Ciudadano, para el sector educativo</t>
  </si>
  <si>
    <t xml:space="preserve">
 Caracterizar ciudadanos para el Sector Educativo</t>
  </si>
  <si>
    <t># Actividades realizadas/ Total de actividades establecidas por el programa nacional de servicio al ciudadano * 100</t>
  </si>
  <si>
    <t xml:space="preserve">
 100% Entidades Adscritas y/o vinculadas con riesgos de corrupción identificados</t>
  </si>
  <si>
    <t xml:space="preserve">
Entidades Adscritas y/o vinculadas con riesgos de corrupción identificados</t>
  </si>
  <si>
    <t>20% de los tramites o servicios  existentes simplificados y/o racionalizados</t>
  </si>
  <si>
    <t xml:space="preserve">
 100% de las acciones establecidas en la planeación de la estrategia de rendición de cuentas desarrolladas</t>
  </si>
  <si>
    <t>Acciones estrategia rendición de cuentas</t>
  </si>
  <si>
    <t># acciones ejecutadas / Total de acciones planeadas *100</t>
  </si>
  <si>
    <t xml:space="preserve">
 Un acuerdo de intercambio de información definido por Entidad Adscrita y/o vinculada</t>
  </si>
  <si>
    <t xml:space="preserve">
90% de hojas de vida vinculadas en SIGEP</t>
  </si>
  <si>
    <t xml:space="preserve">
 Hojas de vida vinculadas en SIGEP</t>
  </si>
  <si>
    <t xml:space="preserve">
100% del plan de bienestar e incentivos ejecutado</t>
  </si>
  <si>
    <t xml:space="preserve">
plan de bienestar e incentivos ejecutado</t>
  </si>
  <si>
    <t># de actividades realizadas en el periodo / Total de actividades programadas en el periodo * 100</t>
  </si>
  <si>
    <t xml:space="preserve">
 Actividades del PIC ejecutadas</t>
  </si>
  <si>
    <t xml:space="preserve">
100% de sistema de evaluación del desempeño </t>
  </si>
  <si>
    <t xml:space="preserve">
 # de acuerdos de gestión realizados y evaluados en el periodo / Total de acuerdos de gestión programados en el periodo * 100</t>
  </si>
  <si>
    <t>Evaluación de desempeño laboral</t>
  </si>
  <si>
    <t xml:space="preserve">
# de evaluaciones del desempeño laboral realizadas en el periodo / Total de evaluaciones del desempeño laboral programadas en el periodo * 100</t>
  </si>
  <si>
    <t xml:space="preserve">
 100% del Plan Anual de vacantes ejecutado</t>
  </si>
  <si>
    <t># de actividades realizadas en el periodo / Total actividades programadas en el periodo * 100</t>
  </si>
  <si>
    <t>90% de las entidades  Adscritas y / o Vinculadas,  certificadas en el Sistema de Gestión de Calidad en el 2016</t>
  </si>
  <si>
    <t xml:space="preserve">Entidades certificadas en calidad
</t>
  </si>
  <si>
    <t>Documento de estudio técnico o acto administrativo que soporta la modernización revisión de estructura (formal o informal)</t>
  </si>
  <si>
    <t xml:space="preserve">
 100%  de cumplimiento de la programación y ejecución presupuestal </t>
  </si>
  <si>
    <t xml:space="preserve">
Programación y ejecución presupuestal</t>
  </si>
  <si>
    <t>(# de actividades del Plan de adquisiciones ejecutadas/ Total de actividades del Plan adquisiciones programado)*100</t>
  </si>
  <si>
    <t>(# Planes de inversión alineados/ Total de planes de inversión)*100</t>
  </si>
  <si>
    <t xml:space="preserve">1. Revisión de normatividad aplicable al proceso de  Atencion al Ciudadano
2. Revision y análisis  de los procesos existentes de Atencion al ciudadano y reportarlos  al Ministerio
3. Remisión de la propuesta de Atencion al ciudadano por  entidad.
4. Formulación de la propuestas unificada de  proceso de  atencion al ciudadano.
 </t>
  </si>
  <si>
    <t>Contexto institucional</t>
  </si>
  <si>
    <t>Marco legal</t>
  </si>
  <si>
    <t>Análisis externo (Definición de factores externos, ¿Cómo se hace?)</t>
  </si>
  <si>
    <t>Análisis interno (Identificación del mapa de proceso, Tipos de procesos, Análisis de procesos, Identificación de productos y/o servicios, Evaluación de la prestación de servicios)</t>
  </si>
  <si>
    <t>Alineación del Modelo de Operación</t>
  </si>
  <si>
    <t>Estructura u organización interna de acuerdo a las dinamicas propias</t>
  </si>
  <si>
    <t>Diciembre de 2016</t>
  </si>
  <si>
    <t xml:space="preserve">No de estatutos o reglamentos revisados y ajustados / No EAV </t>
  </si>
  <si>
    <t>Identificación de trámites (Revisión de procesos, Análisis normativo)</t>
  </si>
  <si>
    <t>Priorización de trámites (Diagnóstico de trámites a intervenir)</t>
  </si>
  <si>
    <t>Racionalización de trámites (Simplificación, Estandarización, Eliminación, Optimización, Automatización, Interoperabilidad)</t>
  </si>
  <si>
    <t>Septiembre de 2016</t>
  </si>
  <si>
    <t>Establecer alcance</t>
  </si>
  <si>
    <t>Definir política de seguridad</t>
  </si>
  <si>
    <t>Indetificar, analizar y evaluar riesgos</t>
  </si>
  <si>
    <t>Identificar Controles</t>
  </si>
  <si>
    <t>Definir el tratamiento a los riesgos identificados</t>
  </si>
  <si>
    <t>Definir una declaración de aplicabilidad</t>
  </si>
  <si>
    <t>Sistema de Seguridad de la información ejecutado en la etapa de planeación</t>
  </si>
  <si>
    <t>Actividades ejecutadas / actividades planeadas * 100</t>
  </si>
  <si>
    <t>Diseño de formas, formatos y formularios</t>
  </si>
  <si>
    <t>Automatización de formas, formatos y formularios</t>
  </si>
  <si>
    <t>Diseño y creación de documentos (procedimientos)</t>
  </si>
  <si>
    <t>Identificar los resgistros de los activos de información, elaborar el índice de información clasificada y reservadas, Diseñar y adoptar el esquema de publicación</t>
  </si>
  <si>
    <t>Documento del proceso de gestión documental etapa de planeación</t>
  </si>
  <si>
    <t>Implementar la metodologia para la carecatericación del ciudadano del Programa Nacional de Servicio al Ciudadano: 
Paso1. Identificar los objetivos de la caracterización y su alcance
Paso 2. Establecer un líder del ejercicio de caracterización
Paso 3. Establecer variables y niveles de desagregación de la información
Paso 4. Priorizar variables
Paso 5. Identificación de mecanismos de recolección de información
Paso 6. Automatizar la información y establecer grupos o segmentos de ciudadanos, usuarios o grupos de interés con características similares
Paso 7. Divulgar y publicar la información</t>
  </si>
  <si>
    <t>No de entidades con estudio de estructura actualizado / No EAV</t>
  </si>
  <si>
    <t>Estudio actualizado sobre la estructura organizacional</t>
  </si>
  <si>
    <t>Estatutos y/o reglamentos revisados y ajustados</t>
  </si>
  <si>
    <t>Cadena de valor sectorial ajustada</t>
  </si>
  <si>
    <t xml:space="preserve">Identificación del nivel de participación ciudadana en la gestión de la entidad
</t>
  </si>
  <si>
    <t xml:space="preserve">Identificación de experiencias exitosas de participación ciudadana en la entidad
</t>
  </si>
  <si>
    <t xml:space="preserve"> Un espacio permanente de participación ciudadana habilitado</t>
  </si>
  <si>
    <t xml:space="preserve">Definir los temas de interes de  la comunidad
</t>
  </si>
  <si>
    <t>Definición de lineamientos, mecanismos y espacios de participación</t>
  </si>
  <si>
    <t>cumplimiento del 100%  de las cuatro etapas definidas</t>
  </si>
  <si>
    <t>Consulta y Divulgación</t>
  </si>
  <si>
    <t xml:space="preserve">Implementar al 100% las actividades establecidas en la metodologia para la gestión del riesgo de corrupción del DAFP
</t>
  </si>
  <si>
    <t>Realizar el inventario  de trámites de cada entidad</t>
  </si>
  <si>
    <t>Realizar el diagnóstico de  trámites de cada entidad</t>
  </si>
  <si>
    <t xml:space="preserve">Acciones de información a través de la utiliación de medios de comunicación </t>
  </si>
  <si>
    <t xml:space="preserve">Identificación de las necesidades de información de la poblaicón objetivo </t>
  </si>
  <si>
    <t>Realización de la convocatoria</t>
  </si>
  <si>
    <t>Evaluación y monitoreo de la Rendición de cuentas</t>
  </si>
  <si>
    <t xml:space="preserve">
# acciones ejecutadas / Total de acciones planeadas *100</t>
  </si>
  <si>
    <t>Difinir el protocolo de intercambio de información</t>
  </si>
  <si>
    <t>Validar el protocolo de intercambio de información</t>
  </si>
  <si>
    <t>socializary publicar el protocolo de intercambio de información</t>
  </si>
  <si>
    <t xml:space="preserve"> # de Entidades Adscritas y/o vinculadas con riesgos de corrupción identificados/Total de Entidades Adscritas y/o vinculadas * 100</t>
  </si>
  <si>
    <t>identificar los riesgos de corrupción</t>
  </si>
  <si>
    <t># Trámites o servicios racionalizados/total de tramites o servicios existentes * 100</t>
  </si>
  <si>
    <t xml:space="preserve">Revisar los trámites o servicios existentes con el fin de establecer si se deben Simplificar, eliminar, optimizar o automatizar </t>
  </si>
  <si>
    <r>
      <t xml:space="preserve">
</t>
    </r>
    <r>
      <rPr>
        <sz val="12"/>
        <color indexed="8"/>
        <rFont val="Arial"/>
        <family val="2"/>
      </rPr>
      <t xml:space="preserve"> definir plan de acción de simplificación y racionalización de los tramites de cada entidad a partir del diagnostico</t>
    </r>
  </si>
  <si>
    <t>Identificar  los riesgos de corrupción  de las Entidades Adscritas y/o vinculadas</t>
  </si>
  <si>
    <t>Realizar la Política de Administración del Riesgo de Corrupción</t>
  </si>
  <si>
    <t>Construir eel Mapa de Riesgos de Corrupción</t>
  </si>
  <si>
    <t>POLITICA:
GESTIÓN MISIONAL Y DE GOBIERNO</t>
  </si>
  <si>
    <t>Orientada al logro de las metas establecidas, para el cumplimiento de su misión y de las prioridades que el Gobierno defina. Incluye, entre otros, para las entidades de la Rama Ejecutiva del orden nacional, los indicadores y metas de Gobierno que se registran en el Sistema de Seguimiento a Metas de Gobierno, administrado por el Departamento Nacional de Planeación.</t>
  </si>
  <si>
    <t>POLÍTICA</t>
  </si>
  <si>
    <t>Fuente Financiación (Proyecto Inversión)</t>
  </si>
  <si>
    <t>Valor de  la fuente</t>
  </si>
  <si>
    <t>Entidad Responsable</t>
  </si>
  <si>
    <t>Área Responsable</t>
  </si>
  <si>
    <t>Actividades Principales</t>
  </si>
  <si>
    <t>Responsable</t>
  </si>
  <si>
    <t>Indicador</t>
  </si>
  <si>
    <t xml:space="preserve">CALIDAD </t>
  </si>
  <si>
    <t>NACION</t>
  </si>
  <si>
    <t>INFOTEP SAN ANDRÉS</t>
  </si>
  <si>
    <t>Unidad Académica</t>
  </si>
  <si>
    <t>Solicitud de Registros Calificados para ampliar la cobertura a través de nueva oferta educativa, con calidad y pertinencia.</t>
  </si>
  <si>
    <t># de registros calificados Obtenidos.</t>
  </si>
  <si>
    <t>CIERRE DE BRECHAS (COBERTURA Y EQUIDAD)</t>
  </si>
  <si>
    <t>Extensión</t>
  </si>
  <si>
    <t>Gestionar y estructurar programas académicos de Pregrado en convenio con Instituciones de Educación Superior para ampliación de cobertura, tecnicos y tecnicos profesionales.</t>
  </si>
  <si>
    <t># programas nuevos en convenio ofertados.</t>
  </si>
  <si>
    <t>PERTINENCIA PARA LA INNOVACIÓN Y LA PRODUCTIVIDAD</t>
  </si>
  <si>
    <t>Proyecto de Inversion radicado en el Banco de Proyectos con Codigo BPIN 2013011000018 y recursos del Presupuesto General de la Nación aprobados para la vigencia 2016</t>
  </si>
  <si>
    <t>Promocion, ejecucion y fortalecimiento del Departamento de Lenguas para aseguramiento de la calidad de la institución.</t>
  </si>
  <si>
    <t># de actividades de promocion, ejecucion y fortalecimiento del Departamento de Lenguas consolidado.</t>
  </si>
  <si>
    <t>Consolidar los semilleros de investigación en la institución.</t>
  </si>
  <si>
    <t># Semilleros consolidados.</t>
  </si>
  <si>
    <t>EGRESADOS</t>
  </si>
  <si>
    <t>Acercar al egresado de Infotep SAI, certificado o no, a su comunidad educativa.</t>
  </si>
  <si>
    <t># de personas participantes</t>
  </si>
  <si>
    <t>INCLUSION</t>
  </si>
  <si>
    <t>INCREMENTO DE INCLUSION DE POBLACION EN SITUACION DE DISCAPACIDAD EN EDUCACION SUPERIOR EN SAN ANDRES ISLA           2015011000103</t>
  </si>
  <si>
    <t>BIENESTAR UNIVERSITARIO</t>
  </si>
  <si>
    <t>capacitar y socializar a la comunidad educativa en el manejo de personal en condicion de discapacidad</t>
  </si>
  <si>
    <t># de actividades realizadas para el logro de este fin.</t>
  </si>
  <si>
    <t>FORMACION INTEGRAL Y DESARROLLO HUMANO</t>
  </si>
  <si>
    <t>FORTALECIMIENTO AL DEPARTAMENTO DE BIENESTAR UNIVERSITARIO DEL INFOTEP DEL ARCHIPIELAGO DE SAN ANDRES Y PROVIDENCIA        2015011000002</t>
  </si>
  <si>
    <t>capacitar y socializar a la comunidad educativa propendiendo por su desarrollo integral.</t>
  </si>
  <si>
    <t>CIERRE DE BRECHAS</t>
  </si>
  <si>
    <t>Recursos CREE</t>
  </si>
  <si>
    <t>INFOTEP SAN JUAN DEL CESAR</t>
  </si>
  <si>
    <t>Académica</t>
  </si>
  <si>
    <t>Realizar los estudios  y diseños de los nuevos programas</t>
  </si>
  <si>
    <t>Nº de programas nuevos con solicitud de registro calificado</t>
  </si>
  <si>
    <t>Diseñar seis(6)  nuevos programas académicos para solicitud de registro calificado en el CONACES</t>
  </si>
  <si>
    <t>Realizar disenar e implementar una (1) estrategia de Marketing para la divulgación y promoción de los nuevos programas</t>
  </si>
  <si>
    <t>Estrategia diseñada e implementada</t>
  </si>
  <si>
    <t>Disenar e implementar una (1) estrategia de Marketing para la divulgación y promoción de los nuevos programas</t>
  </si>
  <si>
    <t>Promoción, divulgación y estimulo</t>
  </si>
  <si>
    <t>% de jovenes rurales matriculados en los programas academicos del infotep</t>
  </si>
  <si>
    <t>incremetar en un 20%anual % la matricula de jovenes rurales matriculados en los programas academicos del infotep</t>
  </si>
  <si>
    <t>Realizar un(1) diagnostico de la población discapacitada con posibilidades de acceso a la educación superior</t>
  </si>
  <si>
    <t>Una (1) estrategia definida e implementada</t>
  </si>
  <si>
    <t>CALIDAD</t>
  </si>
  <si>
    <t>Recursos propios</t>
  </si>
  <si>
    <t>Docentes en formación en maestrias y doctorados</t>
  </si>
  <si>
    <t>Docentes formados en maestria y doctorados</t>
  </si>
  <si>
    <t xml:space="preserve">apoyar la formación de seis (4) docentes en doctorado </t>
  </si>
  <si>
    <t>Formar y capacitar estudiante y docentes en las pruebas saber prop</t>
  </si>
  <si>
    <t>Nº de puntos icrementados en el promedio medio en las    competencias lectura, escritura y cuantitativa</t>
  </si>
  <si>
    <t xml:space="preserve">  Incrementar 0,4, cada año, el promedio alcanzanzado en las pruebas saber pro en las  competencias lectura, escritura y cuantitativa, tomando como base los promedios alcanzados en el 2014.</t>
  </si>
  <si>
    <t>Definir y seleccionar  docentes para la capacitación  en competencias investigativas y pedagógicas.</t>
  </si>
  <si>
    <t>Números de docentes capacitados en  competencias investigativas y pedagógicas.</t>
  </si>
  <si>
    <t>Capacitación  a 25 docentes en competencias investigativas y pedagógicas.</t>
  </si>
  <si>
    <t>INNOVACION Y PERTINENCIA</t>
  </si>
  <si>
    <t>Académica Y Comunicaciones</t>
  </si>
  <si>
    <t>Estudios y analisis para el diseño y adqusición de un canal dedicado</t>
  </si>
  <si>
    <t xml:space="preserve"> Nro de MG de  capacida del Canal dedicado adquirido e implementado </t>
  </si>
  <si>
    <t xml:space="preserve">Ampliar la capacidad del canal dedicado de 10 a 20 MB </t>
  </si>
  <si>
    <t>Fortalecer la articulación con cuatros (6) instituciones de educación media</t>
  </si>
  <si>
    <t>Numero de instituciones de educación media fortalecida.</t>
  </si>
  <si>
    <t>Fortalecimiento a  la articulación con seis (6) instituciones de educación media</t>
  </si>
  <si>
    <t>Investigación</t>
  </si>
  <si>
    <t>Mejorar las competencia investigativas  de los grupos de investigación y categorizarlo en colciencias</t>
  </si>
  <si>
    <t xml:space="preserve">Numero de grupos de investigación categorizados en colciencias </t>
  </si>
  <si>
    <t>Categorizar un(1) grupo en Colciencia ( linea base 0)</t>
  </si>
  <si>
    <t>Actualizar plataforma tecnologica acadÉmica-academusoft</t>
  </si>
  <si>
    <t>Actualizar plataforma tecnologica academica-academusoft</t>
  </si>
  <si>
    <t>Plataforma tecnologica academica-academusoft actualizada</t>
  </si>
  <si>
    <t xml:space="preserve">Recursos Propios </t>
  </si>
  <si>
    <t>ITFIP TOLIMA</t>
  </si>
  <si>
    <t>Direccionamiento Estratégico y Coordinación Grupo Interno de trabajo de Autoevaluación con fines de acreditación.</t>
  </si>
  <si>
    <t xml:space="preserve">Acreditación de dos programas académicos al año 2018. </t>
  </si>
  <si>
    <t xml:space="preserve">2 programas acreditados. </t>
  </si>
  <si>
    <t>ETITC</t>
  </si>
  <si>
    <t>Establecer convenios entre la Secretaría de Educación y la ETITC, con el fin de aunar esfuerzos para la articulación entre la educación media y educación superior en diferentes establecimientos de educación públicos del Distrito</t>
  </si>
  <si>
    <t>Estudiantes atendidos a través del convenio</t>
  </si>
  <si>
    <t>Desarrollo de capacidades para la inclusión de personas con discapacidad visual a nivel nacional</t>
  </si>
  <si>
    <t>INCI</t>
  </si>
  <si>
    <t xml:space="preserve">SUBDIRECCIÓN TÉCNICA </t>
  </si>
  <si>
    <t xml:space="preserve"> Servicios de asistencia técnica a entidades de la administración pública en implementación y/o mejoramiento de procesos para e goce efectivo de los derechos de las personas con discapacidad visual </t>
  </si>
  <si>
    <t>SUBDIRECCIÓN TÉCNICA</t>
  </si>
  <si>
    <t xml:space="preserve">N° de servicios de asistencia técnica brindados a entidades de la administración pública en implementación y/o mejoramiento de procesos para e goce efectivo de los derechos de las personas con discapacidad visual </t>
  </si>
  <si>
    <t xml:space="preserve"> Libros y textos escolares en formatos accesibles de braille, relieve, macrotipo y digitales y otras ayudas técnicas para la población con discapacidad visual producidas </t>
  </si>
  <si>
    <t xml:space="preserve">N°  de Libros y textos escolares  producidos en formatos accesibles de braille, relieve, macrotipo y digitales y otras ayudas técnicas para la población con discapacidad visual. </t>
  </si>
  <si>
    <t xml:space="preserve"> Libros y textos escolares producidos  en formato digital accesible para las personas con discapacidad visual </t>
  </si>
  <si>
    <t xml:space="preserve">N° de  Libros y textos escolares producidos  en formato digital accesible para las personas con discapacidad visual </t>
  </si>
  <si>
    <t xml:space="preserve"> Servicio de descargas de libros digitales accesibles de la biblioteca virtual para personas con discapacidad visual </t>
  </si>
  <si>
    <t xml:space="preserve">N° de descargas de libros digitales accesibles de la biblioteca virtual </t>
  </si>
  <si>
    <t xml:space="preserve"> Servicio de entrega de libros y textos escolares en formatos accesibles de braille, relieve, macrotipo y digitales y otras ayudas técnicas a Instituciones que prestan servicios a la PDV </t>
  </si>
  <si>
    <t xml:space="preserve">N° de entrega de libros y textos escolares en formatos accesibles de braille, relieve, macrotipo y digitales y otras ayudas técnicas a Instituciones que prestan servicios a la PDV </t>
  </si>
  <si>
    <t>Desarrollo y apropiación de TIC y contenidos Digitales accesibles para la población con Discapacidad visual</t>
  </si>
  <si>
    <t>Servicios de asesoría en accesibilidad web a instituciones públicas</t>
  </si>
  <si>
    <t xml:space="preserve">N° de Asesorias en accesibilidad Web a instituciones públicas </t>
  </si>
  <si>
    <t>Servicios de alfabetización digital a población con discapacidad visual</t>
  </si>
  <si>
    <t xml:space="preserve">N°  de personas con discapacidad visual y agentes educativos alfabetizados.  </t>
  </si>
  <si>
    <t>Calidad</t>
  </si>
  <si>
    <t>PROYECTO 1 
MEJORAMIENTO DE LA ATENCION EDUCATIVA  DE LA POBLACION
SORDA Código BPIN 0020050610000
PROYECTO 5 
IMPLEMENTACION  DE TIC  EN LA EDUCACIÓN  FORMAL PARA 
POBLACION SORDA  A NIVEL NACIONAL Código BPIN 2011011000278</t>
  </si>
  <si>
    <t>INSOR</t>
  </si>
  <si>
    <t xml:space="preserve">
Promover la suscripción de alianzas estratégicas con las ETC. encargadas de manejar la oferta educativa para personas sordas
Diseñar lineamiento de política pública que regule la atención educativa de la PSC
Divulgar los lineamientos de política pública diseñados 
</t>
  </si>
  <si>
    <t>Número de entidades territoriales fortalecidas para ofrecer educación pertinente para las personas sordas</t>
  </si>
  <si>
    <t xml:space="preserve">Gestionar alianzas con las IES para el acceso de estudiantes sordos a la educación superior
Desarrollar procesos de cualificación y formación de agentes educativos para la gestión de la enseñanza y aprendizaje con la PSC
Acompañar, en alianza con el MEN, la construcción de una propuesta de decreto para la educación pertinente de las personas sordas
Elaborar, en alianza con el MEN, documento con orientaciones de educación superior
Alianza con el MEN para apoyar a los docentes educativos que atienden estudiantes sordos en el maco de la estrategia : Excelencia Docente"
</t>
  </si>
  <si>
    <t>Número de agentes educativos cualificados que atienden población sorda</t>
  </si>
  <si>
    <t>PROYECTO 1 
MEJORAMIENTO DE LA ATENCION EDUCATIVA  DE LA POBLACION
SORDA Código BPIN 0020050610000</t>
  </si>
  <si>
    <t>Asesorar a las IE en la implementación de ajustes para la atención de la población sorda
Evaluar la gestión de la enseñanza aprendizaje para la PSC desarrollada por las IE 
Promover en las IE la implementación de prácticas significativas para personas sordas en el aula</t>
  </si>
  <si>
    <t xml:space="preserve">Número de Instituciones educativas piloto que evaluan la oferta y formulan planes de mejoramiento para transformar prácticas en el aula y mejorar la educación. </t>
  </si>
  <si>
    <t xml:space="preserve">Concertar con el ICFES ajustes razonables a las pruebas de Estado
Concertar con el MEN los ajustes a los currículos de matemática y lenguaje en la básica primaria, secundaria y media
Gestión con el MEN para la producción y divulgación de contenidos educativos accesibles en el marco del programa de Computadores para Aprender
</t>
  </si>
  <si>
    <t>Número de ajustes razonables a los procesos de enseñanza-aprendizaje y de evaluación de las personas sordas</t>
  </si>
  <si>
    <t>ICFES</t>
  </si>
  <si>
    <t xml:space="preserve">SABER 11 </t>
  </si>
  <si>
    <t>Elaboración, edición, diagramación y publicación de marcos de referencia de las pruebas que conforman el examen</t>
  </si>
  <si>
    <t>Subdirección Diseño de Instrumentos</t>
  </si>
  <si>
    <t>% avance ejecución de la actividad</t>
  </si>
  <si>
    <t>Armado y diagramación de las pruebas Saber 11 para las aplicaciones Calendario A y Calendario B</t>
  </si>
  <si>
    <t>Subdirección Producción de Instrumentos</t>
  </si>
  <si>
    <t># de entregas al impresor</t>
  </si>
  <si>
    <t>Llevar a cabo la aplicación del examen de SABER 11 para Calendario B (13/03/2016) y Calendario A (31/07/2016)</t>
  </si>
  <si>
    <t>Subdirección Aplicación de Instrumentos</t>
  </si>
  <si>
    <t># de aplicaciones</t>
  </si>
  <si>
    <t xml:space="preserve">Codificación de las respuestas a las preguntas abiertas para dos aplicaciones </t>
  </si>
  <si>
    <t># de procesos de codificación realizados</t>
  </si>
  <si>
    <t>Procesamiento y calificación de Saber 11, Presaber, Validantes y clasificación de establecimientos y sedes. 2016-1 y 2016-2.</t>
  </si>
  <si>
    <t>Subdirección Estadísticas</t>
  </si>
  <si>
    <t>% avance procesamiento y resultados</t>
  </si>
  <si>
    <t>Realizar sesiones de comité técnicos de área de las pruebas que conforman el examen</t>
  </si>
  <si>
    <t>Realizar validación interna y publicación de niveles de desempeño definidos</t>
  </si>
  <si>
    <t>Subdirección Diseño de Instrumentos/ Estadísticas</t>
  </si>
  <si>
    <t xml:space="preserve">SABER PRO </t>
  </si>
  <si>
    <t>Armado y diagramación de las pruebas, para dos aplicaciones (T&amp;T y Saber Pro)</t>
  </si>
  <si>
    <t>Llevar a cabo la aplicación del examen SABER PRO en el primer (19/06/2016) y segundo semestre (20/11/2016)</t>
  </si>
  <si>
    <t>Codificación de las respuestas a las preguntas abiertas de Comunicación Escrita para dos aplicaciones y calificación del Proyecto de Arquitectura</t>
  </si>
  <si>
    <t>Procesamiento y calificación de Saber PRO-2015</t>
  </si>
  <si>
    <t>Procesamiento y calificación de Saber PRO-2016 T&amp;T</t>
  </si>
  <si>
    <t>Realizar sesiones de comité técnicos áreas</t>
  </si>
  <si>
    <t>Validación interna y publicación de niveles de desempeño de módulos adoptados como definitivos</t>
  </si>
  <si>
    <t>Definición de niveles de desempeño de módulos adoptados</t>
  </si>
  <si>
    <t xml:space="preserve">SABER 359 </t>
  </si>
  <si>
    <t>Procesamiento y calificación de Saber 3579-2015</t>
  </si>
  <si>
    <t>Procesamientos estadísticos adicionales ofrecidos dentro del convenio de Saber 359 (muestreo, monitoreo, modelamiento, procesamientos agregados, factores asociados, etc.)</t>
  </si>
  <si>
    <t>Construcción de bloques de preguntas en cada una de las áreas a evaluar SABER 359</t>
  </si>
  <si>
    <t>% avance en la construcción</t>
  </si>
  <si>
    <t>Armado y diagramación de las pruebas de SABER 359</t>
  </si>
  <si>
    <t>Llevar a cabo la aplicación del examen SABER 359</t>
  </si>
  <si>
    <t>Procesamiento y calificación SABER 359</t>
  </si>
  <si>
    <t>PROYECTOS ESPECIALES</t>
  </si>
  <si>
    <t>Procesamiento y calificación de los proyectos que surjan por venta de servicios del ICFES</t>
  </si>
  <si>
    <t>Porcentaje de avance en el procesamiento y entrega de resultados de la evaluación solicitada</t>
  </si>
  <si>
    <t>Procesamientos estadísticos adicionales ofrecidos dentro de venta de servicios (muestreo, monitoreo, modelamiento, procesamientos agregados, etc)</t>
  </si>
  <si>
    <t>Realizar seguimiento a la gestión contractual de los proyectos especiales</t>
  </si>
  <si>
    <t>Oficina Asesora de Planeación</t>
  </si>
  <si>
    <t>% avance en el seguimiento</t>
  </si>
  <si>
    <t xml:space="preserve">INV - ESTABILIZACION, MANTENIMIENTO Y AFINAMIENTO DEL SISTEMA NACIONAL DE EVALUACIÓN ESTANDARIZADA </t>
  </si>
  <si>
    <t>Construcción de seis (6) bloques de preguntas en cada una de las áreas a evaluar, para armar prueba 2016 y alimentar el banco de ítems de Saber 11</t>
  </si>
  <si>
    <t>Cantidad de bloques construidos para Saber 11°</t>
  </si>
  <si>
    <t>Construcción de dos (2) bloques para 10 módulos de Saber Pro incluyendo genéricas de Técnicos y tecnológicos, para armar prueba 2016 y alimentar el banco de ítems</t>
  </si>
  <si>
    <t>Blouqes construidos para diez (10) módulos de Saber Pro</t>
  </si>
  <si>
    <t>CONVOCATORIAS DE INVESTIGACIÓN</t>
  </si>
  <si>
    <t>Seguimiento de los proyectos seleccionados en el 2014 que aun siguen vigentes</t>
  </si>
  <si>
    <t>Oficina Asesora de Investigación</t>
  </si>
  <si>
    <t>(Proyectos finalizados/Proyectos pendientes)*100</t>
  </si>
  <si>
    <t>Seguimiento de los proyectos seleccionados en el 2015</t>
  </si>
  <si>
    <t>(Número de proyectos finalizados/número proyectos con financiación en 2015)*100</t>
  </si>
  <si>
    <t>Apertura de la convocatoria 2016 y selección de las propuestas a financiar</t>
  </si>
  <si>
    <t>% avance proceso de convocatoria y selección de propuestas</t>
  </si>
  <si>
    <t>Seguimiento de los proyectos seleccionados en el 2016</t>
  </si>
  <si>
    <t>% avance seguimiento y acompañamiento a  propuestas seleccionadas</t>
  </si>
  <si>
    <t>TALLERES DE FORMACIÓN PROPUESTAS DE INVESTIGACIÓN</t>
  </si>
  <si>
    <t>Planeación y ejecución de los talleres</t>
  </si>
  <si>
    <t># talleres realizados</t>
  </si>
  <si>
    <t xml:space="preserve">VII SEMINARIO INTERNACIONAL </t>
  </si>
  <si>
    <t>Planeación y ejecución del seminario ( gestión de la agenda académica,  gestión de contratacón logística,  gestión de desarrollo tecnológico, Convocatoria y difusión)</t>
  </si>
  <si>
    <t>% avance agenda preparación y desarrollo seminario</t>
  </si>
  <si>
    <t>AGENDA DE INVESTIGACIÓN</t>
  </si>
  <si>
    <t>Desarrollar las activiades contempladas dentro de la agenda de investigación de la O.A.I.</t>
  </si>
  <si>
    <t>% avance agenda de investigación</t>
  </si>
  <si>
    <t>REPOSITORIO WORKING PAPERS</t>
  </si>
  <si>
    <t>Implementar y mantener un repositorio que contenga los trabajos de investigación producto de las convocatorias y del desarrollo de la agenda de investigación interna</t>
  </si>
  <si>
    <t xml:space="preserve">% avance construcción y actualización del repositorio de documentos de trabajo </t>
  </si>
  <si>
    <t>REPORTES DE VALOR AGREGADO DE LA EDUCACIÓN SUPERIOR</t>
  </si>
  <si>
    <t>Producción de reportes institucionales y para el público en general</t>
  </si>
  <si>
    <t xml:space="preserve">% avance en el cronograma de elaboración y publicación reportes </t>
  </si>
  <si>
    <t>ACCESO A BASES DE DATOS PUBLICADAS</t>
  </si>
  <si>
    <t>Coordinar con las áreas correspondientes para garantizar la disponibilidad de las bases de datos del Icfes a los públicos de interés</t>
  </si>
  <si>
    <t>% bases de datos disponibles al público en los tiempos establecidos</t>
  </si>
  <si>
    <t>FODESEP</t>
  </si>
  <si>
    <t xml:space="preserve">Subgerencia Financiera </t>
  </si>
  <si>
    <t xml:space="preserve">Otorgamiento del Servicio de  crédito a la medida de las necesidades de las IES afiliadas </t>
  </si>
  <si>
    <t>Monto de crédito otrogado / Monto de crédito programado</t>
  </si>
  <si>
    <t xml:space="preserve">Colocar $16.000 millones </t>
  </si>
  <si>
    <t xml:space="preserve">Subgerencia  de Proyectos </t>
  </si>
  <si>
    <t>Realización del Proyecto "Implementación de Planes de Mejoramiento en las IES afiliadas al FODESEP"</t>
  </si>
  <si>
    <t>Un proyecto ejecutado*100</t>
  </si>
  <si>
    <t>Un proyecto ejecutado</t>
  </si>
  <si>
    <t xml:space="preserve">Asesorar a las IES afiliadas al FODESEP en la acreditación de programas y acreditación institucional. </t>
  </si>
  <si>
    <t>No. de IES asesoradas/No. de IES afiliadas</t>
  </si>
  <si>
    <t>25% de las IES afiliadas al fondo asesoradas</t>
  </si>
  <si>
    <t>Suscripción  de convenios o contratos  para administración de recursos  y ejecución de proyectos de educación superior con participación de las IES afiliadas</t>
  </si>
  <si>
    <t>Cantidad de Convenios suscritos / Cantidad de Convenios propuestos</t>
  </si>
  <si>
    <t xml:space="preserve"> 3 Convenios o contratos  suscritos</t>
  </si>
  <si>
    <t xml:space="preserve">Realización de dos (2) eventos que de carácter académico que permitan el reconocimiento del FODESEP.   </t>
  </si>
  <si>
    <t>No de eventos programados / No eventos realizados</t>
  </si>
  <si>
    <t xml:space="preserve">2 eventos realizados </t>
  </si>
  <si>
    <t>Acrecentamiento del Número de Alianzas Estratégicas para  apoyar a las IES en su quehacer misional</t>
  </si>
  <si>
    <t>No de actividades suscritas / No de Alianzas presentadas al FODESEP</t>
  </si>
  <si>
    <t xml:space="preserve">6 Alianzas Estratégicas  nuevas suscritas </t>
  </si>
  <si>
    <t>Impacto de las Alianzas Estratégicas en beneficios de las IES y del FODESEP</t>
  </si>
  <si>
    <t xml:space="preserve">No. de IES que usaron un servicio/No. IES afiliadas </t>
  </si>
  <si>
    <t xml:space="preserve">15% de las IES afiliadas  utilizando alguna alianza  </t>
  </si>
  <si>
    <t>Gerencia General,  Secretaría General, Subgerencias Financiera y de Proyectos, Control Interno y Asesor Jurídico</t>
  </si>
  <si>
    <t xml:space="preserve">Realización de  la XXI Asamblea General Ordinaria del FODESEP </t>
  </si>
  <si>
    <t>No. Actividades programadas/No. actividades realizadas</t>
  </si>
  <si>
    <t>Asamblea General Ordinaria realizada en el plazo legalmente establecido.</t>
  </si>
  <si>
    <t>Subgerencia de Proyectos</t>
  </si>
  <si>
    <t>Evaluación de la percepción de los asistentes a la XXI Asamblea General Ordinaria del FODESEP</t>
  </si>
  <si>
    <t>No. encuestas realizadas/No. asistentes a la asamblea</t>
  </si>
  <si>
    <t>100% de los asistentes encuestados</t>
  </si>
  <si>
    <t>Realización  mensual de las  sesiones de Consejo de Administración</t>
  </si>
  <si>
    <t>No. sesiones programadas/No. sesiones realizadas</t>
  </si>
  <si>
    <t>10 sesiones</t>
  </si>
  <si>
    <t>Realización mensual de las sesiones de Junta de Vigilancia</t>
  </si>
  <si>
    <t>Realización de Sesiones de Comités de Fondos Sociales</t>
  </si>
  <si>
    <t>6 sesiones</t>
  </si>
  <si>
    <t>Participación de las IES afiliadas en los Comités Internos del FODESEP</t>
  </si>
  <si>
    <t>4 sesiones</t>
  </si>
  <si>
    <t>Secretaría General - Profesional de Tecnología</t>
  </si>
  <si>
    <t>Generación de un espacio permanente de participación de las IES como aportantes y gestoras</t>
  </si>
  <si>
    <t>Un espacio de participación habilitado*100</t>
  </si>
  <si>
    <t>Un espacio de participación habilitado</t>
  </si>
  <si>
    <t>Secretaría General - Profesional  de Talento Humano y Recursos Físicos</t>
  </si>
  <si>
    <t xml:space="preserve">Elaboración del Plan Estratégico de Recursos Humanos  en los capítulos de definiciones, políticas, capacitación, bienestar y salud ocupacional   </t>
  </si>
  <si>
    <t>Plan Estratégico de Recursos Humanos</t>
  </si>
  <si>
    <t>Elaboración del Plan de Capacitación  (PAE)</t>
  </si>
  <si>
    <t>Plan de Capacitación 2015</t>
  </si>
  <si>
    <t>Ejecución del Plan de Capacitación  (PAE)</t>
  </si>
  <si>
    <t>100% del Plan de Capacitación ejecutado</t>
  </si>
  <si>
    <t>Elaboración del cronograma del Programa de Salud Ocupacional</t>
  </si>
  <si>
    <t>Cronograma del Programa de Salud Ocupacional</t>
  </si>
  <si>
    <t>Ejecución del cronograma del Programa de Salud Ocupacional</t>
  </si>
  <si>
    <t>100% del programa de salud ocupacional ejecutado</t>
  </si>
  <si>
    <t xml:space="preserve">Evaluación del desempeño laboral de los empleados del FODESEP </t>
  </si>
  <si>
    <t>No. Evaluaciones realizadas/No. evaluaciones programadas</t>
  </si>
  <si>
    <t>100% de los empleados con evaluación del desempeño</t>
  </si>
  <si>
    <t xml:space="preserve">Subgerencia de Proyectos </t>
  </si>
  <si>
    <t>Realización de la etapa de diagnóstico del Sistema Integrado de Gestión para obtención de certificación</t>
  </si>
  <si>
    <t xml:space="preserve">Un diagnóstico elaborado * 100 </t>
  </si>
  <si>
    <t>Un diagnóstico elaborado</t>
  </si>
  <si>
    <t>Implementación de  las Normas Internacionales de Informacíón Financiera -NIIF, de conformidad  con las normas que regulan la materia</t>
  </si>
  <si>
    <t>100% de implementación de las NIIF en los términos y formalidades establecidas  en los ordenamientos jurídicos</t>
  </si>
  <si>
    <t xml:space="preserve">Revisión del Estudio Técnico para la Modernización Institucional </t>
  </si>
  <si>
    <t>Un estudio técnico revisado * 100</t>
  </si>
  <si>
    <t>Un estudio técnico revisado</t>
  </si>
  <si>
    <t>Adecuación del Espacio Físico</t>
  </si>
  <si>
    <t xml:space="preserve">100% de las actividades para la organización del Espacio Físico </t>
  </si>
  <si>
    <t>Secretaría General - Técnico de Archivo</t>
  </si>
  <si>
    <t>Reducción del consumo de papel</t>
  </si>
  <si>
    <t>Consumo de papel vigencia actual / Consumo de papel vigencia anterior</t>
  </si>
  <si>
    <t>20% del consumo de papel reducido</t>
  </si>
  <si>
    <t xml:space="preserve">Ejecución del Programa de Gestión Documental </t>
  </si>
  <si>
    <t xml:space="preserve">100% de ejecución del plan anual de Gestión documental </t>
  </si>
  <si>
    <t>Elaboración del Registro de Activos de Información</t>
  </si>
  <si>
    <t>100% de los activos de la información registrados</t>
  </si>
  <si>
    <t>Elaboración del Indice de Información Clasificada y Reservada</t>
  </si>
  <si>
    <t>Un indice de información clasificada y reservada*100</t>
  </si>
  <si>
    <t>Indice de información clasificada y reservada elaborado</t>
  </si>
  <si>
    <t>Revisión de los servicios para viabilizar  si es el caso  su automatización</t>
  </si>
  <si>
    <t xml:space="preserve">2 trámites revisados </t>
  </si>
  <si>
    <t>Elaboración del Plan Estratégico de Tecnologías de la Información y las Comunicaciones (PETIC)</t>
  </si>
  <si>
    <t>Un Plan estratégico elaborado *100</t>
  </si>
  <si>
    <t xml:space="preserve">Plan Estratégico de Tecnologías de la Información y las Comunicaciones </t>
  </si>
  <si>
    <t>Ejecución del Plan Anual de Ajuste Tecnológico</t>
  </si>
  <si>
    <t>85% del Cumplimiento del Plan Anual de Ajuste Tecnológico</t>
  </si>
  <si>
    <t xml:space="preserve">Elaboración de proyecto para mejoramiento de la página web para inclusión de discapacitados </t>
  </si>
  <si>
    <t xml:space="preserve">un proyecto aprobado por consejo </t>
  </si>
  <si>
    <t>Proyecto elaborado y evaluado</t>
  </si>
  <si>
    <t>Asesor Jurídico</t>
  </si>
  <si>
    <t>Elaboración  Mensual del Plan  para el aseguramiento jurídico de la entidad,  así como su defensa  en sede  administrativa, extrajudicial o judicial.</t>
  </si>
  <si>
    <t>No. planes realizados/No. planes programados</t>
  </si>
  <si>
    <t xml:space="preserve">11 planes </t>
  </si>
  <si>
    <t xml:space="preserve">Ejecución Mensual del  Plan de Aseguramiento Jurídico de la entidad así como su defensa en sede administrativa, extrajudicial o judicial.  </t>
  </si>
  <si>
    <t>Días promedio de respuesta/dias de plazo legal</t>
  </si>
  <si>
    <t>100% cumplimiento en las ejecucón plan de Aseguramiento de términos legales  en la defensa de los intereses de la entidad, en sede administrativa, extrajudicial o judicial.</t>
  </si>
  <si>
    <t>Control Interno</t>
  </si>
  <si>
    <t xml:space="preserve">Elaboración del Plan de Auditorías </t>
  </si>
  <si>
    <t xml:space="preserve">Plan de Auditorías </t>
  </si>
  <si>
    <t xml:space="preserve">Ejecución del Plan de Auditorías </t>
  </si>
  <si>
    <t>100% Plan de Auditorías ejecutado</t>
  </si>
  <si>
    <t>Verificación del impacto en la gestión, por el acatamiento  de las recomedaciones por parte de las áreas  destinantarias.</t>
  </si>
  <si>
    <t>No. recomendaciones acatadas/No. recomendaciones realizadas</t>
  </si>
  <si>
    <t>100% de las recomendaciones acatadas</t>
  </si>
  <si>
    <t>Ejecución del Plan de Mercadeo del Fondo</t>
  </si>
  <si>
    <t>100% de la implementación del Plan de Mercadeo del Fondo</t>
  </si>
  <si>
    <t>Ejecución del Plan de Relacionamiento del Fondo</t>
  </si>
  <si>
    <t>100% de la implementación del Plan de Relacionamiento del Fondo</t>
  </si>
  <si>
    <t>Ejecución del Plan de Medios del Fondo</t>
  </si>
  <si>
    <t>100% de la implementación del Plan de Medios del Fondo</t>
  </si>
  <si>
    <t>Incremento del Número de IES afiliadas</t>
  </si>
  <si>
    <t>No. IES nuevas afiliadas/No. IES programadas</t>
  </si>
  <si>
    <t>4 nuevas IES afiliadas</t>
  </si>
  <si>
    <t>INTENALCO</t>
  </si>
  <si>
    <t xml:space="preserve">Ampliar la cobertura académica </t>
  </si>
  <si>
    <t>N° total de estudiantes matriculados en las los dos periodos académicos de la vigencia</t>
  </si>
  <si>
    <t>3500 estudiantes matriculados en los dos periodos académicos de la vigencia</t>
  </si>
  <si>
    <t>N° total de estudiantes nuevos matriculados en las los dos periodos académicos de la vigencia</t>
  </si>
  <si>
    <t>1100 Estudiantes nuevos matriculados en los dos periodos académicos de la vigencia</t>
  </si>
  <si>
    <t xml:space="preserve"> Realizar estudios que permitan identificar los campos de conocimiento, en los cuales Intenalco pueda diseñar propuestas formativas exitosas y viables</t>
  </si>
  <si>
    <t>N° de programas técnicos profesionales nuevos ofertados a la comunidad</t>
  </si>
  <si>
    <t>Dos nuevos programas técnicos profesionales ofertados a la comunidad</t>
  </si>
  <si>
    <t>Capacitar permanentemente a profesores y estudiantes en el uso de Tics</t>
  </si>
  <si>
    <t>% de docentes capacitados en el uso de tics</t>
  </si>
  <si>
    <t xml:space="preserve">100% de docentes capacitados en uso de tics </t>
  </si>
  <si>
    <t>% de estudiantes capacitados en l uso de tics</t>
  </si>
  <si>
    <t>50% de estudiantes capacitados en uso de Tics</t>
  </si>
  <si>
    <t>Implementar un plan de formación y capacitación para el desarrollo de la Investigación en la Institución</t>
  </si>
  <si>
    <t xml:space="preserve">N° de docentes nombrados  capacitados </t>
  </si>
  <si>
    <t xml:space="preserve">Capacitación del 100% de los docentes nombrados </t>
  </si>
  <si>
    <t>N° de estudiantes capacitados</t>
  </si>
  <si>
    <t>Capacitación del 100% de estudiantes vinculados a algún proceso investigativo</t>
  </si>
  <si>
    <t xml:space="preserve"> Implementar políticas y lineamientos relacionados con el uso de Tics en las estructuras curriculares</t>
  </si>
  <si>
    <t>Información verificable de documentos formulados que contenga políticas y lineamientos en el uso de tics en estructuras curriculares</t>
  </si>
  <si>
    <t xml:space="preserve">Documento formulado que contenga políticas y lineamientos en el uso de tics en estructura curriculares </t>
  </si>
  <si>
    <t xml:space="preserve"> Evaluar y ajustar la estructura académica en función de las necesidades y retos que deparan la Redefinición por Ciclos propedéuticos.</t>
  </si>
  <si>
    <t>N° estudios realizados de viabilizarían de reforma de la planta profesoral</t>
  </si>
  <si>
    <t xml:space="preserve">Realizar estudio de viabilización de reforma de la planta profesoral </t>
  </si>
  <si>
    <t>Consolidar los procesos de autoevaluación y autorregulación de los programas académicos</t>
  </si>
  <si>
    <t>% de programas académicos con la implementación de factores del modelo de autoevaluación</t>
  </si>
  <si>
    <t xml:space="preserve">implementación de 4 factores del modelo de autoevaluación con los estándares del CNA en los programas académicos ofertados. </t>
  </si>
  <si>
    <t>Diseñar e Implementar plan estratégico de internacionalización para los próximos cuatro años</t>
  </si>
  <si>
    <t>N° de planes estratégicos formulados</t>
  </si>
  <si>
    <t>Formular plan estratégico de internacionalización para la vigencia del plan estratégico institucional</t>
  </si>
  <si>
    <t>(N° de actividades ejecutadas / Total de actividades programadas) x100</t>
  </si>
  <si>
    <t>Ejecución del 100% del plan de acción de internacionalización de la vigencia</t>
  </si>
  <si>
    <t>Realizar estudios que permitan identificar los campos de conocimiento, en los cuales Intenalco pueda diseñar propuestas formativas exitosas y viables</t>
  </si>
  <si>
    <t>N° de programas de educación para el trabajo y desarrollo humano ofertados</t>
  </si>
  <si>
    <t>Ofertar un programa nuevo de educación para el trabajo y el desarrollo humano</t>
  </si>
  <si>
    <t>Diseñar programas y acciones tendientes a incrementar la retención de estudiantes</t>
  </si>
  <si>
    <t>(N° de actividades implementados para desarrollar la retención estudiantil / Total de actividades programadas) x 100</t>
  </si>
  <si>
    <t>Desarrollar 100% de actividades para promover la retención estudiantil</t>
  </si>
  <si>
    <t xml:space="preserve">Determinar campos potenciales para el desarrollo investigativo dentro de las líneas institucionales </t>
  </si>
  <si>
    <t>Información verificable de líneas de investigación institucional y sublineas de investigación en programas académicos</t>
  </si>
  <si>
    <t>Determinar una (1) línea de investigación institucional y sublineas de investigación en los programas académicos</t>
  </si>
  <si>
    <t>Implementar plan estratégico  para el desarrollo de la investigación</t>
  </si>
  <si>
    <t>Formulación de Plan estratégico de investigación para la vigencia del plan estratégico institucional</t>
  </si>
  <si>
    <t>(N° de actividades ejecutadas / Total de actividades programadas) x 100</t>
  </si>
  <si>
    <t>Ejecución del 100% del plan de acción de investigación para la vigencia</t>
  </si>
  <si>
    <t>ENTIDADES ADSCRITAS Y VINCULDAS AL MINISTERIO DE EDUCACION NACIONAL</t>
  </si>
  <si>
    <t>Área</t>
  </si>
  <si>
    <t>Dependencia</t>
  </si>
  <si>
    <t>Objetivo General</t>
  </si>
  <si>
    <t>Producto  (Definido como un Indicador de Producto)</t>
  </si>
  <si>
    <t>Unidad de Medida</t>
  </si>
  <si>
    <t>Meta</t>
  </si>
  <si>
    <t xml:space="preserve">Actividades </t>
  </si>
  <si>
    <t>VEPBM</t>
  </si>
  <si>
    <t>Cobertura - PAE</t>
  </si>
  <si>
    <t>Contribuir con el acceso y la permanencia escolar de los niños, niñas y adolescentes en edad escolar, registrados en la matricula oficial.</t>
  </si>
  <si>
    <t>Porcentaje de beneficiarios atendidos a través de la entrega de los complementos alimentarios del PAE</t>
  </si>
  <si>
    <t>Porcentaje de niños, niñas y adolescentes que reciben alimentación escolar</t>
  </si>
  <si>
    <t>Cofinanciar la implementación del Programa de Alimentación Escolar, para la operación en las Entidades Territoriales.</t>
  </si>
  <si>
    <t>Brindar asistencia técnica,  jurídica, financiera y administrativa para la implementación y ejecución del Programa Alimentación Escolar e implementar esquemas de seguimiento, monitoreo y control en la implementación y ejecución del Programa.</t>
  </si>
  <si>
    <t>Cobertura - Población Vulnerable</t>
  </si>
  <si>
    <t>Incrementar acceso con  permanencia en la educación preescolar, básica y media a niños, niñas adolescentes, jóvenes y adultos en situaciones de vulnerabilidad, riesgo y/o emergencia.</t>
  </si>
  <si>
    <t xml:space="preserve">Servicios de asistencia técnica y monitoreo a Secretarías de Educación Certificadas para garantizar la inclusión estrategias para la atención educativa de la población rural. </t>
  </si>
  <si>
    <t>Número</t>
  </si>
  <si>
    <t>Divulgar y promover del desarrollo de la política educativa para el medio rural en el marco de la implementación de los acuerdos de paz</t>
  </si>
  <si>
    <t xml:space="preserve">Asistir técnicamente a los funcionarios de las secretarías de educación, docentes y directivos - docentes de los establecimientos educativos en la implementación de los proyectos de educación rural. </t>
  </si>
  <si>
    <t>Cobertura - Población Víctima</t>
  </si>
  <si>
    <t>Incrementar el acceso y  la  permanencia en la educación preescolar, básica y media de los niños, niñas adolescentes, jóvenes y adultos  víctimas del conflicto armado interno en situaciones de riesgo y/o emergencia.</t>
  </si>
  <si>
    <t xml:space="preserve">Entidades territoriales certificadas con  planes de educación, que permiten la atención de la población del medio rural y víctima con educación pertinente. </t>
  </si>
  <si>
    <t>Número de secretarías de educación atendiendo población medio rural</t>
  </si>
  <si>
    <t>Dotar de canastas a los establecimientos educativos, para el desarrollo de las estrategias educativas pertinente para la población rural, incluidos los internados.</t>
  </si>
  <si>
    <t>Asistencia técnica a las secretarías de educación en el diseño e implementación del Modelo</t>
  </si>
  <si>
    <t xml:space="preserve">Niños, niñas, adolescentes y jóvenes víctimas  atendidos con Modelos Educativos Flexibles </t>
  </si>
  <si>
    <t>Número de niños niñas, adolescentes y jóvenes víctimas atendidos con Modelos Educativos Flexibles</t>
  </si>
  <si>
    <t xml:space="preserve">Capacitar y asistir técnica y pedagógicamente a los funcionarios de las secretarías de educación de las entidades territoriales certificadas  y a los directivos docentes, docentes de los establecimientos educativos en la implementación del Modelo Educativo Flexible Escuela Nueva.  </t>
  </si>
  <si>
    <t>Apoyar  el proceso de implementación del Modelo Escuela nueva en las instituciones educativas focalizadas</t>
  </si>
  <si>
    <t>Entidades territoriales certificadas con  planes de permanencia elaborados, que permiten la identificación de acciones pertinentes para mitigar la deserción escolar en todos los niveles educativos.</t>
  </si>
  <si>
    <t>No. De secretarías de educación certificadas con planes de permanencia diseñados.</t>
  </si>
  <si>
    <t>Ajuste y contextualización del documento para la implementación de jornadas escolares complementarias en el marco del patrimonio cultural  con las secretarías de educación integrantes de la región cafetera (8)</t>
  </si>
  <si>
    <t>Entrega y socialización el documento para la implementación de jornadas escolares complementarias en el marco del patrimonio cultural  con las secretarías de educación integrantes de la región cafetera (8)</t>
  </si>
  <si>
    <t xml:space="preserve">Nuevos jóvenes y adultos mayores de 15 años alfabetizados </t>
  </si>
  <si>
    <t xml:space="preserve">Número de nuevos jóvenes y adultos Alfabetizados </t>
  </si>
  <si>
    <t xml:space="preserve">Realizar Desarrollar programas educativos orientados a alfabetizar jóvenes y adultos vulnerables no victimas. </t>
  </si>
  <si>
    <t xml:space="preserve">Convocar mediante acuerdo aliados estratégicos Nacionales e Internacionales para la atención de población iletrada. </t>
  </si>
  <si>
    <t>Cobertura - Infraestructura Construcción</t>
  </si>
  <si>
    <t xml:space="preserve">Incrementar y mejorar la infraestructura educativa para los niveles de educación  preescolar, básica y media en zonas urbana y rural del territorio nacional. </t>
  </si>
  <si>
    <t>Aulas ampliadas o mejoradas en zonas urbanas o rurales</t>
  </si>
  <si>
    <t>Diseñar y/o construir obras de ampliación y/o mejoramiento de aulas y espacios complementarios de los establecimientos educativos de zonas urbanas o rurales del territorio nacional</t>
  </si>
  <si>
    <t>Realizar interventoría técnica, administrativa y financiera al desarrollo de las obras y contratos relacionados con la ampliación y mejoramiento aulas y espacios complementarios de los establecimientos educativos de zonas urbanas y/o rurales del territorio nacional</t>
  </si>
  <si>
    <t>Realizar seguimiento y revisión técnica, administrativa, financiera y jurídica al desarrollo de las obras de ampliación y mejoramiento de aulas y espacios complementarios de los establecimientos educativos en zonas urbanas y/o rurales</t>
  </si>
  <si>
    <t xml:space="preserve">Aulas nuevas construidas en zonas urbanas o rurales </t>
  </si>
  <si>
    <t xml:space="preserve">Diseñar y/o construir infraestructura educativa  nueva -aulas y sus espacios complementarios- en zonas urbanas del territorio nacional </t>
  </si>
  <si>
    <t xml:space="preserve">Realizar interventoría técnica, administrativa y financiera al desarrollo de las obras y contratos relacionados con la construcción de infraestructura educativa nueva -aulas y sus espacios complementarios- en zonas urbanas y/o rurales del territorio nacional </t>
  </si>
  <si>
    <t xml:space="preserve">Realizar seguimiento y revisión técnica, administrativa, financiera y jurídica al desarrollo de las obras de infraestructura educativa nueva -aulas y espacios complementarios- en zonas urbanas y/o rurales del territorio nacional </t>
  </si>
  <si>
    <t>Calidad Básica</t>
  </si>
  <si>
    <t>Mejorar la Calidad de la educación en los niveles Preescolar, Básica y Media</t>
  </si>
  <si>
    <t>Capacitaciones a Formadores y Tutores para acompañar a EE de bajo de desempeño</t>
  </si>
  <si>
    <t>Número de Formadores y Tutores formados para acompañar EE de bajo desempeño</t>
  </si>
  <si>
    <t xml:space="preserve">Dar línea técnica a formadores y tutores en los procesos de acompañamiento pedagógico a EE de bajo desempeño a través de documentos pedagógicos, guías de referentes de calidad y protocolos de secuencias de trabajo situado </t>
  </si>
  <si>
    <t>Realizar el seguimiento a los formadores y tutores que acompañan a los establecimientos de bajo desempeño focalizados por el Programa para la Excelencia Docente y Académica Todos a Aprender</t>
  </si>
  <si>
    <t>Formación a docentes de Establecimientos Educativos de bajo desempeño</t>
  </si>
  <si>
    <t xml:space="preserve">Numero de docentes formados </t>
  </si>
  <si>
    <t>Asegurar recursos humanos, tecnológicos, financieros y jurídicos que permitan el funcionamiento del PTA 2.0</t>
  </si>
  <si>
    <t>Acompañar a los docentes de los establecimientos educativos focalizados  por el Programa para la Excelencia Docente y Académica Todos a Aprender en el uso de material educativo y el análisis de las pruebas diagnósticas en los procesos de planeación, seguimiento y evaluación de sus prácticas de aula.</t>
  </si>
  <si>
    <t xml:space="preserve">Entrega de Materiales para mejorar practicas de Aula de los Establecimientos Educativos de bajo desempeño </t>
  </si>
  <si>
    <t>Numero de Establecimientos Educativos de bajo desempeño que reciben materiales</t>
  </si>
  <si>
    <t>Asegurar el uso de materiales de calidad para el 100% de los Docentes y Estudiantes vinculados al PTA 2.0.</t>
  </si>
  <si>
    <t>Garantizar la implementación de la ruta de formación y acompañamiento en los Establecimientos Educativos Focalizados con el fin de mejorar su calidad educativa en los niveles de primaria y media.</t>
  </si>
  <si>
    <t>Lograr el Mejoramiento Mínimo Anual del Programa Todos a Aprender 2.0 para los 3 índices, de primaria, secundaria y media, con el fin de mejorar el aprendizaje de estudiantes.</t>
  </si>
  <si>
    <t>Distribuir  materiales pedagógicos para el mejoramiento de practicas de aula en los Establecimientos Educativos de bajo desempeño del  Programa para la Excelencia Docente y Académica Todos a Aprender</t>
  </si>
  <si>
    <t>Acompañar en la implementación de los materiales pedagógicos para el mejoramiento de practicas de aula en los Establecimientos Educativos de bajo desempeño del  Programa para la Excelencia Docente y Académica Todos a Aprender</t>
  </si>
  <si>
    <t>Estrategias Pedagógicas  dirigidas a formar a los educadores  para desarrollar competencias comunicativas</t>
  </si>
  <si>
    <t xml:space="preserve">Numero de educadores  formados para desarrollar competencias comunicativas </t>
  </si>
  <si>
    <t xml:space="preserve">Formar educadores en estrategias pedagógicas para el desarrollo de competencias comunicativas </t>
  </si>
  <si>
    <t>Realizar el seguimiento a los educadores formados para desarrollar competencias comunicativas</t>
  </si>
  <si>
    <t xml:space="preserve">Estrategias de Acompañamiento a  Estudiantes de Educación Media para mejorar sus competencias básicas </t>
  </si>
  <si>
    <t>Numero de Estudiantes beneficiados con Estrategias de Acompañamiento para mejorar sus competencias básicas</t>
  </si>
  <si>
    <t>Establecer acuerdos con Secretarías de Educación para implementar estrategias de acceso con calidad a la educación Media</t>
  </si>
  <si>
    <t>Realizar campañas de movilización social para promover el acceso y permanencia en la Educación Media con Calidad.</t>
  </si>
  <si>
    <t>Realizar estrategias de acompañamiento a los estudiantes de los grados 9, 10 y 11 para que realicen su paso por la educación Media con calidad</t>
  </si>
  <si>
    <t>Realizar las Pruebas a Estudiantes del sector oficial en diferentes áreas del conocimiento del Grado 5</t>
  </si>
  <si>
    <t>Número de estudiantes de grado 5 evaluados en las pruebas SABER</t>
  </si>
  <si>
    <t xml:space="preserve">Implementación y seguimiento  de propuestas que promuevan los aprendizajes desde el fomento al desarrollo de competencias de estudiantes de Grado 5 </t>
  </si>
  <si>
    <t>Realizar las Pruebas Saber a los estudiantes de Grado  5° en las Instituciones educativas del país</t>
  </si>
  <si>
    <t>Estrategias para la apropiación de las evaluaciones desarrolladas en  las Secretarias de Educación</t>
  </si>
  <si>
    <t>Numero de Secretarias de Educación participando en las estrategias para la apropiación de las evaluaciones</t>
  </si>
  <si>
    <t xml:space="preserve">Crear e implementar estrategias para la apropiación y uso de las evaluaciones y herramientas existentes para medir la calidad educativa en las Secretarias de Educación </t>
  </si>
  <si>
    <t xml:space="preserve">Realizar acompañamiento a las secretarias de Educación en la apropiación y uso de las evaluaciones y herramientas existentes para medir la calidad educativa </t>
  </si>
  <si>
    <t xml:space="preserve">Proponer referentes al sistema educativo nacional </t>
  </si>
  <si>
    <t>Numero de Referentes puestos a disposición del sistema educativo nacional</t>
  </si>
  <si>
    <t>Poner a disposición del sistema educativo orientaciones, lineamientos y referentes para el desarrollo de competencias básicas.</t>
  </si>
  <si>
    <t xml:space="preserve">Divulgar los lineamientos y referentes para el desarrollo de las competencias básicas </t>
  </si>
  <si>
    <t xml:space="preserve">Formación a Docentes de Preescolar, básica y media </t>
  </si>
  <si>
    <t xml:space="preserve">Diseñar lineamientos y programas para el desarrollo de los procesos de formación de docentes  de Preescolar, Básica y Media </t>
  </si>
  <si>
    <t xml:space="preserve">Asegurar recursos humanos, tecnológicos, financieros y jurídicos que permitan el funcionamiento de los proyectos y programas </t>
  </si>
  <si>
    <t xml:space="preserve">Realizar la capacitación y  el acompañamiento para los docentes beneficiados de los programas de formación en servicio </t>
  </si>
  <si>
    <t>Formación a Docentes del área inglés.</t>
  </si>
  <si>
    <t xml:space="preserve">Numero de docentes de inglés formados  </t>
  </si>
  <si>
    <t>Asignar asistentes nativos extranjeros  a Instituciones Educativas y Entidades Territoriales Certificadas Focalizadas por el programa de Bilingüismo.</t>
  </si>
  <si>
    <t xml:space="preserve">Formar docentes  de inglés de básica secundaria y media del sector oficial en los niveles de Básico A1-A2 e Intermedio B1-B2,  a través de cursos de lengua inglesa y metodología. </t>
  </si>
  <si>
    <t>Formar docentes  de inglés de básica secundaria y media del sector oficial en los niveles  B1-B2 a través de un plan de Incentivos  - Estancias Cortas en el Extranjero.</t>
  </si>
  <si>
    <t xml:space="preserve">Formación a Estudiantes en competencias de inglés </t>
  </si>
  <si>
    <t>Porcentaje de estudiantes evaluados en competencias en inglés</t>
  </si>
  <si>
    <t>Formación a través de programas de inmersión con estudiantes de grado 11 en las Entidades Territoriales e Instituciones Educativas focalizadas para lograr la meta a 2016.</t>
  </si>
  <si>
    <t xml:space="preserve">Evaluar las competencias en ingles de estudiantes </t>
  </si>
  <si>
    <t>Primera Infancia</t>
  </si>
  <si>
    <t xml:space="preserve">Dotar a las entidades territoriales y los prestadores del servicio  de instrumentos y estrategias de política pública en educación inicial
</t>
  </si>
  <si>
    <t>Documento elaborado y validado que defina la Estrategia para la Excelencia del Talento Humano con todos sus compontes.</t>
  </si>
  <si>
    <t>Porcentaje</t>
  </si>
  <si>
    <t xml:space="preserve"> Acompañamiento situado al talento humano que trabaja con primera infancia</t>
  </si>
  <si>
    <t>Diseño y pilotaje del Marco Nacional de Cualificaciones para el sector de la primera infancia</t>
  </si>
  <si>
    <t>Modelo de prestación oficial del servicio implementado en 5 entidades territoriales</t>
  </si>
  <si>
    <t>Numero de entidades territoriales con modelo de prestación oficial del servicio implementado</t>
  </si>
  <si>
    <t>Estructurar nuevas funcionalidades para incorporar el módulos de Talento humano, inspección y vigilancia, y al sistema de seguimiento niño a niño.</t>
  </si>
  <si>
    <t>Asistencia técnica, habilitación, registro de información, primera visita de calidad de los prestadores del servicio, cargue y análisis de información</t>
  </si>
  <si>
    <t>Fortalecimiento a la gestión territorial</t>
  </si>
  <si>
    <t>Fortalecer la capacidad de gestión de las secretarías de educación,  los establecimientos educativos, y la política educativa para grupos étnicos</t>
  </si>
  <si>
    <t>ETC que implementaron al menos 3 de las 5 políticas principales del MEN</t>
  </si>
  <si>
    <t>% de ETC que implementaron al menos 3 de las 5 políticas principales del MEN</t>
  </si>
  <si>
    <t>Realizar visitas, talleres, encuentros y mesas de trabajo con actores de las ETC para el mejoramiento de la gestión territorial</t>
  </si>
  <si>
    <t>Realizar seguimiento a la gestión institucional de las Secretarias de Educación, en el marco de la inspección, vigilancia y control del servicio educativo.</t>
  </si>
  <si>
    <t>Lineamientos de atención educativa a grupos étnicos</t>
  </si>
  <si>
    <t>Documentos de Lineamientos</t>
  </si>
  <si>
    <t xml:space="preserve">15 ETC capacitados en política pública educativa con enfoque étnico -raizal. </t>
  </si>
  <si>
    <t xml:space="preserve">Publicación de los lineamientos de política educativa para los grupos étnicos Hacia un Sistema Educativo Intercultural- para la población afrocolombiana, negra, palenquera y raizal y lineamientos de educación intercultural desde los usos y costumbres del Pueblo Rrom en las ETC
</t>
  </si>
  <si>
    <t>Calidad - Modelo de Gestión</t>
  </si>
  <si>
    <t>Mejorar la gestión académica, administrativa,  financiera y relacional en los establecimientos educativos a través del fortalecimiento de la capacidad institucional de las Entidades Territoriales Certificadas y de las competencias comportamentales y funcionales de los directivos docentes en torno a un modelo de gestión institucional.</t>
  </si>
  <si>
    <t>Índice Sintético de Calidad construido y reportes escolares para las IE y las SE producidos y divulgados</t>
  </si>
  <si>
    <t xml:space="preserve">No. de IE publicas y privadas con reportes escolares </t>
  </si>
  <si>
    <t>Desarrollar la interfase de sistemas de información MEN-ICFES para la producción, uso y divulgación en la comunidad educativa de reportes de las IE y las SE</t>
  </si>
  <si>
    <t>Implementar la estrategia "Siempre Día E"</t>
  </si>
  <si>
    <t>ETC con acompañamiento técnico para la implementación de la Jornada Única</t>
  </si>
  <si>
    <t>No. de ETC beneficiadas</t>
  </si>
  <si>
    <t>Prestar acompañamiento en campo a la Implementación de la  Jornada Única</t>
  </si>
  <si>
    <t>Material educativo para los  EE del Programa Todos a Aprender y Jornada Única</t>
  </si>
  <si>
    <t>No. de estudiantes de primaria, secundaria y media beneficiados con material de Jornada Única y PTA en lenguaje y/o matemáticas</t>
  </si>
  <si>
    <t>Diseñar, comprar, adaptar, imprimir y prestar los servicios de bodegaje, alistamiento y distribución de mallas curriculares, planes de estudio, evaluaciones formativas, guías docentes, materiales y recursos educativos de apoyo, para las escuelas de Jornada Única y del Programa Todos a Aprender.</t>
  </si>
  <si>
    <t>VES</t>
  </si>
  <si>
    <t>Calidad Superior</t>
  </si>
  <si>
    <t xml:space="preserve">Aumentar la eficiencia y eficacia del sistema de aseguramiento de la calidad de la educación superior y de la educación para el trabajo y el desarrollo humano.
</t>
  </si>
  <si>
    <t>Solicitudes de Acreditación atendidas previos a los tiempos establecidos</t>
  </si>
  <si>
    <t>Evaluar condiciones de calidad con el apoyo del CNA para decidir sobre la acreditación de alta calidad de programas académicos e Instituciones de Educación Superior.</t>
  </si>
  <si>
    <t xml:space="preserve">Fomento </t>
  </si>
  <si>
    <t>Aumentar el acceso con calidad a la educación superior</t>
  </si>
  <si>
    <t xml:space="preserve">IES o docentes beneficiados con estrategias de fomento de la calidad de la educación </t>
  </si>
  <si>
    <t>63 IES</t>
  </si>
  <si>
    <t>Fomento de la calidad de la educación superior en las IES públicas a través de los delegados de la Ministra en los Consejos Superiores y Directivos.</t>
  </si>
  <si>
    <t xml:space="preserve">Acompañamiento de la planeación, implementación y seguimiento de los programas o proyectos liderados por el Ministerio de Educación Nacional, que propendan por el fomento de la calidad de la educación superior y la asistencia técnica.  </t>
  </si>
  <si>
    <t>Promoción de programas que incentiven el bilingüismo e internacionalización de la educación superior en Colombia.</t>
  </si>
  <si>
    <t xml:space="preserve">IES acompañadas para el mejoramiento de sus condiciones de calidad </t>
  </si>
  <si>
    <t>Acompañamiento y apoyo técnico para la planeación, formulación, diseño y ejecución de planes de contingencia y mejoramiento a la calidad a instituciones de educación superior con registros calificados con concepto negado y a instituciones de educación superior con acciones de prevención cuya fuente haya sido inspección y vigilancia del MEN.</t>
  </si>
  <si>
    <t xml:space="preserve">Acompañamiento y apoyo técnico a las instituciones de educación superior, para fomentar  la acreditación institucional y de programas </t>
  </si>
  <si>
    <t>Apoyar a las instituciones educativas de educación superior en sus procesos de mejoramiento institucional y de gestión, para asegurar que los educandos desarrollen competencias profesionales, laborales y ciudadanas que contribuyan a elevar y consolidar los principios de democracia, convivencia y solidaridad.</t>
  </si>
  <si>
    <t>Solicitudes de Registro Calificado atendidas</t>
  </si>
  <si>
    <t>Número de solicitudes</t>
  </si>
  <si>
    <t>Evaluar las condiciones de calidad con el apoyo de CONACES para decidir sobre el otorgamiento de registros calificados.</t>
  </si>
  <si>
    <t>Solicitudes de evaluación de programas con fines de  acreditación atendidas</t>
  </si>
  <si>
    <t>Evaluar condiciones de calidad con el apoyo del CNA para decidir sobre la acreditación de alta calidad de programas académicos.</t>
  </si>
  <si>
    <t>Solicitudes de evaluación de IES con fines de  acreditación atendidas</t>
  </si>
  <si>
    <t>Evaluar condiciones de calidad con el apoyo del CNA para decidir sobre la acreditación de alta calidad de instituciones.</t>
  </si>
  <si>
    <t>Fomento TyT</t>
  </si>
  <si>
    <t>Fortalecimiento de la educación técnica y tecnológica mediante el aumento de la cobertura y el mejoramiento de la pertinencia, a través de la incorporación de nuevos estudiantes a programas que respondan a las necesidades productivas, de competitividad y de desarrollo de cada región, disminuyendo así el nivel de deserción.</t>
  </si>
  <si>
    <t>Asistencia técnica a Alianzas financiadas con recursos del  Fondo Concursable para el fortalecimiento de la oferta de educación T&amp;T con seguimiento de ejecución técnica financiera</t>
  </si>
  <si>
    <t>No. de Alianzas asistidas</t>
  </si>
  <si>
    <t>Prestar asistencia técnica a la coordinación del componente para  el seguimiento  técnico y financiero de las Alianzas</t>
  </si>
  <si>
    <t>Realizar la interventoría financiera y administrativa de las Alianzas</t>
  </si>
  <si>
    <t>Fomentar el acceso con calidad y la permanencia de los estudiantes en la educación superior a través de la asignación de incentivos que permitan disminuir la deserción</t>
  </si>
  <si>
    <t>Crédito condonables para los mejores bachilleres del país</t>
  </si>
  <si>
    <t>Adjudicar créditos</t>
  </si>
  <si>
    <t>Subsidios de sostenimiento adjudicados a grupos focalizados por SISBEN (Incluye Subsidios de sostenimiento  y condonación del 25% sobre el crédito educativo)</t>
  </si>
  <si>
    <t>Nuevos beneficiarios con subsidios de sostenimiento adjudicados</t>
  </si>
  <si>
    <t>Adjudicar Subsidios</t>
  </si>
  <si>
    <t>Subsidios de sostenimiento renovados a grupos focalizados por Sisbén  (Incluye Subsidios de sostenimiento  y condonación del 25% sobre el crédito educativo)</t>
  </si>
  <si>
    <t>Número de desembolsos de renovación de subsidios de sostenimiento</t>
  </si>
  <si>
    <t>Renovar Subsidios</t>
  </si>
  <si>
    <t xml:space="preserve">Créditos condonables adjudicados a población en condición de discapacidad </t>
  </si>
  <si>
    <t>Nuevos créditos condonables adjudicados</t>
  </si>
  <si>
    <t>Adjudicar créditos condonables</t>
  </si>
  <si>
    <t>Créditos condonables nuevos a indígenas</t>
  </si>
  <si>
    <t>Nuevos créditos condonables</t>
  </si>
  <si>
    <t>Adjudicar nuevos créditos condonables</t>
  </si>
  <si>
    <t>Créditos condonables renovados a indígenas</t>
  </si>
  <si>
    <t>Número de créditos  condonables renovados</t>
  </si>
  <si>
    <t>Renovar créditos condonables</t>
  </si>
  <si>
    <t>Créditos condonables adjudicados para población afrodescendiente</t>
  </si>
  <si>
    <t>Adjudicar nuevos créditos</t>
  </si>
  <si>
    <t>Créditos condonables renovados a afrosdescendientes</t>
  </si>
  <si>
    <t>Créditos condonables renovados</t>
  </si>
  <si>
    <t>Renovar nuevos créditos</t>
  </si>
  <si>
    <t>Créditos condonables para población ROM</t>
  </si>
  <si>
    <t>Nuevos créditos a población víctima</t>
  </si>
  <si>
    <t>Créditos educativos adjudicados a Médicos para realizar especializaciones en salud</t>
  </si>
  <si>
    <t>Nuevos créditos adjudicados</t>
  </si>
  <si>
    <t>Adjudicar Créditos</t>
  </si>
  <si>
    <t>Créditos educativos renovados a Médicos para realizar especializaciones en salud</t>
  </si>
  <si>
    <t>Renovaciones realizadas</t>
  </si>
  <si>
    <t>Renovar Créditos</t>
  </si>
  <si>
    <t>Nuevas becas y renovación de la convocatoria del 0,1% de los mejores Saber Pro</t>
  </si>
  <si>
    <t>Nuevas becas adjudicadas para maestría</t>
  </si>
  <si>
    <t>Nuevas becas para maestría y doctorado</t>
  </si>
  <si>
    <t>Créditos educativos adjudicados para Posgrado DIH</t>
  </si>
  <si>
    <t>Número de créditos adjudicados</t>
  </si>
  <si>
    <t>Adjudicar la beca Alfonso Lopez Michelsen para Derecho Internacional Humanitario</t>
  </si>
  <si>
    <t xml:space="preserve"> Créditos-Beca "Ser Pilo Paga" educativos adjudicados pregrado</t>
  </si>
  <si>
    <t>Número de  créditos adjudicados</t>
  </si>
  <si>
    <t>Adjudicar Créditos Pilo Paga 2015 - 2016</t>
  </si>
  <si>
    <t>Adjudicar Subsidios de sostenimiento Ser Pilo Paga 2015 - 2016</t>
  </si>
  <si>
    <t xml:space="preserve">Creditos de pregrado en el exterior </t>
  </si>
  <si>
    <t>Créditos educativos adjudicados ICETEX</t>
  </si>
  <si>
    <t xml:space="preserve">Nuevos créditos adjudicados </t>
  </si>
  <si>
    <t>Créditos educativos renovados ICETEX</t>
  </si>
  <si>
    <t>Número Renovaciones realizadas</t>
  </si>
  <si>
    <t>Recursos invertidos para disminución de tasa de interés de créditos en etapa de amortización de beneficiarios de estratos 1, 2 y 3 revisar si el compromiso está en cantidad de recursos y no en número o % de créditos a los que se les reduce la tasa de interés-</t>
  </si>
  <si>
    <t>Porcentaje de recursos de Inversión para ajuste de tasas de interés de créditos en amortización de beneficiarios de estratos 1, 2 y 3</t>
  </si>
  <si>
    <t>Ajustar tasas de interés de créditos en amortización</t>
  </si>
  <si>
    <t>Créditos educativos adjudicados posgrado por cohorte para maestros</t>
  </si>
  <si>
    <t>Realizar 2 convocatorias</t>
  </si>
  <si>
    <t>Créditos educativos condonados por buenos resultados en las pruebas Saber Pro</t>
  </si>
  <si>
    <t>Créditos educativos condonados</t>
  </si>
  <si>
    <t>Condonación de Créditos educativos de Pregrado</t>
  </si>
  <si>
    <t>Estrategias de fortalecimiento y seguimiento a cobertura, permanencia, pertinencia y sostenibilidad desde los sistemas de información de educación superior y los análisis del sector</t>
  </si>
  <si>
    <t xml:space="preserve">Promoción de acciones de mejora en los sistemas de información que permiten el seguimiento y monitoreo al acceso, cobertura, calidad, pertinencia, permanencia, deserción y análisis financiero en las IES públicas y privadas. </t>
  </si>
  <si>
    <t xml:space="preserve">Promoción de estrategias que propendan por el análisis, los estudios y la articulación de la información, relacionada con educación superior y su vínculo con otros sectores .  </t>
  </si>
  <si>
    <t>SG</t>
  </si>
  <si>
    <t>Innovación</t>
  </si>
  <si>
    <t>Fortalecer  la gestión sectorial y la capacidad institucional para mejorar la calidad educativa del País</t>
  </si>
  <si>
    <t>Estudiantes y/o docentes con acceso a contenidos educativos digitales, plataformas educativas y servicios del Portal</t>
  </si>
  <si>
    <t>Desarrollar y/o adaptar contenidos educativos digitales</t>
  </si>
  <si>
    <t xml:space="preserve">Distribuir contenidos educativos digitales en IE y/o SE y/o IES. Con enfoque en Jornada Única y Colegios Pioneros del PTA y otros </t>
  </si>
  <si>
    <t>Hacer seguimiento a las visitas de los  usuarios al portal Educativo Colombia Aprende.</t>
  </si>
  <si>
    <t xml:space="preserve"> Planes regionales e institucionales de uso educativo de TIC en proceso de implementación  </t>
  </si>
  <si>
    <t xml:space="preserve">Ofrecer acompañamiento a Secretarías de Educación  certificadas (SEC), en  planes TIC, con  las estrategias y los proyectos que desarrolla la OIE, que incluya: la gestión de contrapartidas para la adquisición de terminales destinadas a las  Instituciones Educativas (IE), procesos de participación de los docentes en experiencias significativas con uso de TIC,  participación servidores de las SEC, en la convocatoria de  prácticas de gestión, las ofertas de formación para la excelencia docente y el desarrollo de encuentros regionales. </t>
  </si>
  <si>
    <t>Brindar asistencia técnica a las Instituciones de Educación Superior (IES) por oferta y demanda para el diseño e implementación de los planes Institucionales  con uso de TIC. </t>
  </si>
  <si>
    <t>Observatorio de Innovación Educativa con Uso de TIC  Versión 2.0</t>
  </si>
  <si>
    <t>Diseñar, validar y/o aplicar instrumentos para la  medición de indicadores del uso educativo de TIC en y con las entidades prestadoras del servicio educativo, para aportar  en las mediciones nacionales e internacionales relacionadas con el uso de TIC</t>
  </si>
  <si>
    <t>Recolectar, procesar y/o publicar indicadores de uso educativo de TIC.</t>
  </si>
  <si>
    <t>MINISTERIO DE EDUCACIÓN NACIONAL</t>
  </si>
  <si>
    <t>17 IES</t>
  </si>
  <si>
    <t>Fomento (ICETEX)</t>
  </si>
  <si>
    <r>
      <t xml:space="preserve">
</t>
    </r>
    <r>
      <rPr>
        <sz val="12"/>
        <color indexed="56"/>
        <rFont val="Arial"/>
        <family val="2"/>
      </rPr>
      <t>5</t>
    </r>
  </si>
  <si>
    <t>4 sistemas de informa-ción interveni-dos</t>
  </si>
  <si>
    <t>Definir e implementar una (1) estrategia para facilitar el acceso de la poblaciòn discapacitada a la educación superior</t>
  </si>
  <si>
    <t>*100% de directivos, administrativos, docentes de planta y catedráticos y estudiantes  de los programas acreditables (Administración de Empresas e Ingeniería de Sistemas en el primer ciclo de formación propedéutica) sesibilizados.
* Implementación de la metodología, desarrollo de factores y condiciones de calidad  para los dos programas  en el primer ciclo de formación propedéutica.</t>
  </si>
  <si>
    <t>Meta 2016</t>
  </si>
</sst>
</file>

<file path=xl/styles.xml><?xml version="1.0" encoding="utf-8"?>
<styleSheet xmlns="http://schemas.openxmlformats.org/spreadsheetml/2006/main">
  <numFmts count="6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quot;\ #,##0;\-&quot;€&quot;\ #,##0"/>
    <numFmt numFmtId="189" formatCode="&quot;€&quot;\ #,##0;[Red]\-&quot;€&quot;\ #,##0"/>
    <numFmt numFmtId="190" formatCode="&quot;€&quot;\ #,##0.00;\-&quot;€&quot;\ #,##0.00"/>
    <numFmt numFmtId="191" formatCode="&quot;€&quot;\ #,##0.00;[Red]\-&quot;€&quot;\ #,##0.00"/>
    <numFmt numFmtId="192" formatCode="_-&quot;€&quot;\ * #,##0_-;\-&quot;€&quot;\ * #,##0_-;_-&quot;€&quot;\ * &quot;-&quot;_-;_-@_-"/>
    <numFmt numFmtId="193" formatCode="_-&quot;€&quot;\ * #,##0.00_-;\-&quot;€&quot;\ * #,##0.00_-;_-&quot;€&quot;\ * &quot;-&quot;??_-;_-@_-"/>
    <numFmt numFmtId="194" formatCode="_-* #,##0\ _€_-;\-* #,##0\ _€_-;_-* &quot;-&quot;??\ _€_-;_-@_-"/>
    <numFmt numFmtId="195" formatCode="_-* #,##0\ &quot;€&quot;_-;\-* #,##0\ &quot;€&quot;_-;_-* &quot;-&quot;??\ &quot;€&quot;_-;_-@_-"/>
    <numFmt numFmtId="196" formatCode="#,##0_ ;[Red]\-#,##0\ "/>
    <numFmt numFmtId="197" formatCode="[$$-240A]\ #,##0"/>
    <numFmt numFmtId="198" formatCode="[$$-240A]\ #,##0.00"/>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_ * #,##0.0_ ;_ * \-#,##0.0_ ;_ * &quot;-&quot;??_ ;_ @_ "/>
    <numFmt numFmtId="204" formatCode="_ * #,##0_ ;_ * \-#,##0_ ;_ * &quot;-&quot;??_ ;_ @_ "/>
    <numFmt numFmtId="205" formatCode="&quot;$&quot;\ #,##0"/>
    <numFmt numFmtId="206" formatCode="_ &quot;$&quot;\ * #,##0.0_ ;_ &quot;$&quot;\ * \-#,##0.0_ ;_ &quot;$&quot;\ * &quot;-&quot;??_ ;_ @_ "/>
    <numFmt numFmtId="207" formatCode="_ &quot;$&quot;\ * #,##0_ ;_ &quot;$&quot;\ * \-#,##0_ ;_ &quot;$&quot;\ * &quot;-&quot;??_ ;_ @_ "/>
    <numFmt numFmtId="208" formatCode="0.000%"/>
    <numFmt numFmtId="209" formatCode="[$$-240A]\ #,##0.0"/>
    <numFmt numFmtId="210" formatCode="0.0%"/>
    <numFmt numFmtId="211" formatCode="[$-240A]dddd\,\ dd&quot; de &quot;mmmm&quot; de &quot;yyyy"/>
    <numFmt numFmtId="212" formatCode="&quot;$&quot;\ #,##0.00"/>
    <numFmt numFmtId="213" formatCode="0.000000000"/>
    <numFmt numFmtId="214" formatCode="0.0000000000"/>
    <numFmt numFmtId="215" formatCode="0.00000000"/>
    <numFmt numFmtId="216" formatCode="0.0000000"/>
    <numFmt numFmtId="217" formatCode="0.000000"/>
    <numFmt numFmtId="218" formatCode="0.00000"/>
    <numFmt numFmtId="219" formatCode="0.0000"/>
    <numFmt numFmtId="220" formatCode="0.000"/>
    <numFmt numFmtId="221" formatCode="_(&quot;$&quot;\ * #,##0_);_(&quot;$&quot;\ * \(#,##0\);_(&quot;$&quot;\ * &quot;-&quot;??_);_(@_)"/>
    <numFmt numFmtId="222" formatCode="_(* #,##0_);_(* \(#,##0\);_(* &quot;-&quot;??_);_(@_)"/>
    <numFmt numFmtId="223" formatCode="d/mm/yyyy;@"/>
  </numFmts>
  <fonts count="77">
    <font>
      <sz val="10"/>
      <name val="Arial"/>
      <family val="2"/>
    </font>
    <font>
      <sz val="8"/>
      <name val="Arial"/>
      <family val="2"/>
    </font>
    <font>
      <u val="single"/>
      <sz val="10"/>
      <color indexed="12"/>
      <name val="Arial"/>
      <family val="2"/>
    </font>
    <font>
      <u val="single"/>
      <sz val="10"/>
      <color indexed="36"/>
      <name val="Arial"/>
      <family val="2"/>
    </font>
    <font>
      <sz val="9"/>
      <name val="Tahoma"/>
      <family val="2"/>
    </font>
    <font>
      <b/>
      <sz val="9"/>
      <name val="Tahoma"/>
      <family val="2"/>
    </font>
    <font>
      <b/>
      <sz val="12"/>
      <name val="Arial"/>
      <family val="2"/>
    </font>
    <font>
      <sz val="9"/>
      <name val="Arial"/>
      <family val="2"/>
    </font>
    <font>
      <sz val="12"/>
      <name val="Arial"/>
      <family val="2"/>
    </font>
    <font>
      <sz val="18"/>
      <name val="Arial"/>
      <family val="2"/>
    </font>
    <font>
      <b/>
      <sz val="18"/>
      <name val="Arial"/>
      <family val="2"/>
    </font>
    <font>
      <sz val="12"/>
      <color indexed="8"/>
      <name val="Arial"/>
      <family val="2"/>
    </font>
    <font>
      <sz val="11"/>
      <color indexed="8"/>
      <name val="Calibri"/>
      <family val="2"/>
    </font>
    <font>
      <b/>
      <sz val="8"/>
      <name val="Arial"/>
      <family val="2"/>
    </font>
    <font>
      <b/>
      <sz val="16"/>
      <name val="Arial"/>
      <family val="2"/>
    </font>
    <font>
      <sz val="12"/>
      <color indexed="5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2"/>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2"/>
      <color indexed="8"/>
      <name val="Arial"/>
      <family val="2"/>
    </font>
    <font>
      <sz val="9"/>
      <color indexed="8"/>
      <name val="Arial"/>
      <family val="2"/>
    </font>
    <font>
      <b/>
      <sz val="16"/>
      <color indexed="8"/>
      <name val="Arial"/>
      <family val="2"/>
    </font>
    <font>
      <sz val="8"/>
      <color indexed="8"/>
      <name val="Arial"/>
      <family val="2"/>
    </font>
    <font>
      <b/>
      <sz val="8"/>
      <color indexed="8"/>
      <name val="Arial"/>
      <family val="2"/>
    </font>
    <font>
      <b/>
      <sz val="12"/>
      <color indexed="62"/>
      <name val="Arial"/>
      <family val="2"/>
    </font>
    <font>
      <sz val="12"/>
      <color indexed="62"/>
      <name val="Arial"/>
      <family val="2"/>
    </font>
    <font>
      <b/>
      <sz val="12"/>
      <color indexed="9"/>
      <name val="Arial"/>
      <family val="2"/>
    </font>
    <font>
      <sz val="12"/>
      <color indexed="9"/>
      <name val="Arial"/>
      <family val="2"/>
    </font>
    <font>
      <strike/>
      <sz val="12"/>
      <color indexed="8"/>
      <name val="Arial"/>
      <family val="2"/>
    </font>
    <font>
      <b/>
      <sz val="18"/>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2"/>
      <color theme="1"/>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Arial"/>
      <family val="2"/>
    </font>
    <font>
      <sz val="12"/>
      <color theme="1"/>
      <name val="Arial"/>
      <family val="2"/>
    </font>
    <font>
      <sz val="9"/>
      <color theme="1"/>
      <name val="Arial"/>
      <family val="2"/>
    </font>
    <font>
      <b/>
      <sz val="16"/>
      <color theme="1"/>
      <name val="Arial"/>
      <family val="2"/>
    </font>
    <font>
      <sz val="8"/>
      <color theme="1"/>
      <name val="Arial"/>
      <family val="2"/>
    </font>
    <font>
      <b/>
      <sz val="8"/>
      <color theme="1"/>
      <name val="Arial"/>
      <family val="2"/>
    </font>
    <font>
      <b/>
      <sz val="12"/>
      <color theme="3"/>
      <name val="Arial"/>
      <family val="2"/>
    </font>
    <font>
      <sz val="12"/>
      <color theme="3"/>
      <name val="Arial"/>
      <family val="2"/>
    </font>
    <font>
      <sz val="12"/>
      <color rgb="FF000000"/>
      <name val="Arial"/>
      <family val="2"/>
    </font>
    <font>
      <b/>
      <sz val="12"/>
      <color theme="0"/>
      <name val="Arial"/>
      <family val="2"/>
    </font>
    <font>
      <sz val="12"/>
      <color theme="0"/>
      <name val="Arial"/>
      <family val="2"/>
    </font>
    <font>
      <strike/>
      <sz val="12"/>
      <color theme="1"/>
      <name val="Arial"/>
      <family val="2"/>
    </font>
    <font>
      <b/>
      <sz val="12"/>
      <color rgb="FFFFFFFF"/>
      <name val="Arial"/>
      <family val="2"/>
    </font>
    <font>
      <b/>
      <sz val="18"/>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C0C0C0"/>
        <bgColor indexed="64"/>
      </patternFill>
    </fill>
    <fill>
      <patternFill patternType="solid">
        <fgColor rgb="FFFFC000"/>
        <bgColor indexed="64"/>
      </patternFill>
    </fill>
    <fill>
      <patternFill patternType="solid">
        <fgColor theme="4" tint="0.3999499976634979"/>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
      <patternFill patternType="solid">
        <fgColor rgb="FFFFFF00"/>
        <bgColor indexed="64"/>
      </patternFill>
    </fill>
    <fill>
      <patternFill patternType="solid">
        <fgColor rgb="FFC00000"/>
        <bgColor indexed="64"/>
      </patternFill>
    </fill>
    <fill>
      <patternFill patternType="solid">
        <fgColor rgb="FF92D050"/>
        <bgColor indexed="64"/>
      </patternFill>
    </fill>
    <fill>
      <patternFill patternType="solid">
        <fgColor rgb="FF92D050"/>
        <bgColor indexed="64"/>
      </patternFill>
    </fill>
    <fill>
      <patternFill patternType="solid">
        <fgColor rgb="FFDCE6F1"/>
        <bgColor indexed="64"/>
      </patternFill>
    </fill>
    <fill>
      <patternFill patternType="solid">
        <fgColor rgb="FFC000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thin">
        <color theme="3"/>
      </left>
      <right style="thin">
        <color theme="3"/>
      </right>
      <top style="thin">
        <color theme="3"/>
      </top>
      <bottom style="thin">
        <color theme="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2"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43" fontId="12"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86" fontId="0" fillId="0" borderId="0" applyFont="0" applyFill="0" applyBorder="0" applyAlignment="0" applyProtection="0"/>
    <xf numFmtId="44" fontId="12" fillId="0" borderId="0" applyFont="0" applyFill="0" applyBorder="0" applyAlignment="0" applyProtection="0"/>
    <xf numFmtId="170" fontId="53"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55" fillId="0" borderId="0">
      <alignment/>
      <protection/>
    </xf>
    <xf numFmtId="0" fontId="53"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0" fillId="0" borderId="8" applyNumberFormat="0" applyFill="0" applyAlignment="0" applyProtection="0"/>
    <xf numFmtId="0" fontId="62" fillId="0" borderId="9" applyNumberFormat="0" applyFill="0" applyAlignment="0" applyProtection="0"/>
  </cellStyleXfs>
  <cellXfs count="382">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0" xfId="0" applyFont="1" applyAlignment="1">
      <alignment horizontal="justify" vertical="center" wrapText="1"/>
    </xf>
    <xf numFmtId="0" fontId="8" fillId="0" borderId="0" xfId="0" applyFont="1" applyBorder="1" applyAlignment="1">
      <alignment/>
    </xf>
    <xf numFmtId="0" fontId="6" fillId="0" borderId="10" xfId="0" applyFont="1" applyBorder="1" applyAlignment="1">
      <alignment/>
    </xf>
    <xf numFmtId="0" fontId="8" fillId="0" borderId="0" xfId="0" applyFont="1" applyBorder="1" applyAlignment="1">
      <alignment vertical="center"/>
    </xf>
    <xf numFmtId="9" fontId="8" fillId="0" borderId="0" xfId="0" applyNumberFormat="1" applyFont="1" applyBorder="1" applyAlignment="1">
      <alignment/>
    </xf>
    <xf numFmtId="0" fontId="8" fillId="0" borderId="11" xfId="0" applyFont="1" applyFill="1" applyBorder="1" applyAlignment="1">
      <alignment horizontal="center" vertical="center" wrapText="1"/>
    </xf>
    <xf numFmtId="0" fontId="8" fillId="0" borderId="11" xfId="0" applyFont="1" applyFill="1" applyBorder="1" applyAlignment="1">
      <alignment vertical="center" wrapText="1"/>
    </xf>
    <xf numFmtId="0" fontId="8" fillId="0" borderId="0" xfId="0" applyFont="1" applyAlignment="1">
      <alignment/>
    </xf>
    <xf numFmtId="0" fontId="6" fillId="33" borderId="12" xfId="0" applyFont="1" applyFill="1" applyBorder="1" applyAlignment="1">
      <alignment horizontal="center" vertical="center" textRotation="90" wrapText="1"/>
    </xf>
    <xf numFmtId="0" fontId="6" fillId="0" borderId="0" xfId="0" applyFont="1" applyBorder="1" applyAlignment="1">
      <alignment/>
    </xf>
    <xf numFmtId="17" fontId="8" fillId="0" borderId="11" xfId="0" applyNumberFormat="1" applyFont="1" applyFill="1" applyBorder="1" applyAlignment="1">
      <alignment horizontal="center" vertical="center" wrapText="1"/>
    </xf>
    <xf numFmtId="9" fontId="7" fillId="0" borderId="11" xfId="63" applyFont="1" applyFill="1" applyBorder="1" applyAlignment="1">
      <alignment horizontal="center" vertical="center" wrapText="1"/>
    </xf>
    <xf numFmtId="9" fontId="8" fillId="0" borderId="11" xfId="63" applyFont="1" applyFill="1" applyBorder="1" applyAlignment="1">
      <alignment horizontal="center" vertical="center" wrapText="1"/>
    </xf>
    <xf numFmtId="0" fontId="9" fillId="0" borderId="0" xfId="0" applyFont="1" applyAlignment="1">
      <alignment/>
    </xf>
    <xf numFmtId="0" fontId="6" fillId="0" borderId="10" xfId="0" applyFont="1" applyFill="1" applyBorder="1" applyAlignment="1">
      <alignment/>
    </xf>
    <xf numFmtId="0" fontId="6" fillId="0" borderId="0" xfId="0" applyFont="1" applyFill="1" applyBorder="1" applyAlignment="1">
      <alignment/>
    </xf>
    <xf numFmtId="0" fontId="8" fillId="0" borderId="0" xfId="0" applyFont="1" applyFill="1" applyBorder="1" applyAlignment="1">
      <alignment vertical="center"/>
    </xf>
    <xf numFmtId="0" fontId="8" fillId="0" borderId="0" xfId="0" applyFont="1" applyFill="1" applyBorder="1" applyAlignment="1">
      <alignment/>
    </xf>
    <xf numFmtId="9" fontId="8" fillId="0" borderId="0" xfId="0" applyNumberFormat="1" applyFont="1" applyFill="1" applyBorder="1" applyAlignment="1">
      <alignment/>
    </xf>
    <xf numFmtId="0" fontId="8" fillId="0" borderId="0" xfId="0" applyFont="1" applyFill="1" applyBorder="1" applyAlignment="1">
      <alignment horizontal="justify" vertical="center" wrapText="1"/>
    </xf>
    <xf numFmtId="0" fontId="6" fillId="34" borderId="11" xfId="0" applyFont="1" applyFill="1" applyBorder="1" applyAlignment="1">
      <alignment horizontal="center" vertical="center" textRotation="90" wrapText="1"/>
    </xf>
    <xf numFmtId="0" fontId="6" fillId="34" borderId="11" xfId="0" applyFont="1" applyFill="1" applyBorder="1" applyAlignment="1">
      <alignment horizontal="center" vertical="center" wrapText="1"/>
    </xf>
    <xf numFmtId="9" fontId="10" fillId="0" borderId="11" xfId="0" applyNumberFormat="1" applyFont="1" applyFill="1" applyBorder="1" applyAlignment="1">
      <alignment/>
    </xf>
    <xf numFmtId="0" fontId="63" fillId="33" borderId="11" xfId="0" applyFont="1" applyFill="1" applyBorder="1" applyAlignment="1">
      <alignment horizontal="center" vertical="center" textRotation="90" wrapText="1"/>
    </xf>
    <xf numFmtId="0" fontId="64" fillId="0" borderId="11" xfId="0" applyFont="1" applyFill="1" applyBorder="1" applyAlignment="1">
      <alignment vertical="center" wrapText="1"/>
    </xf>
    <xf numFmtId="0" fontId="64" fillId="0" borderId="11" xfId="0" applyFont="1" applyFill="1" applyBorder="1" applyAlignment="1">
      <alignment horizontal="justify" vertical="center" wrapText="1"/>
    </xf>
    <xf numFmtId="9" fontId="64" fillId="0" borderId="11" xfId="0" applyNumberFormat="1"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0" xfId="0" applyFont="1" applyFill="1" applyBorder="1" applyAlignment="1">
      <alignment/>
    </xf>
    <xf numFmtId="0" fontId="63" fillId="34" borderId="12" xfId="0" applyFont="1" applyFill="1" applyBorder="1" applyAlignment="1">
      <alignment horizontal="center" vertical="center" textRotation="90" wrapText="1"/>
    </xf>
    <xf numFmtId="9" fontId="65" fillId="0" borderId="11" xfId="63" applyFont="1" applyFill="1" applyBorder="1" applyAlignment="1">
      <alignment vertical="center" wrapText="1"/>
    </xf>
    <xf numFmtId="0" fontId="64" fillId="0" borderId="0" xfId="0" applyFont="1" applyFill="1" applyBorder="1" applyAlignment="1">
      <alignment horizontal="justify" vertical="center" wrapText="1"/>
    </xf>
    <xf numFmtId="0" fontId="63" fillId="34" borderId="11" xfId="0" applyFont="1" applyFill="1" applyBorder="1" applyAlignment="1">
      <alignment horizontal="center" vertical="center" textRotation="90" wrapText="1"/>
    </xf>
    <xf numFmtId="0" fontId="64" fillId="0" borderId="11" xfId="0" applyFont="1" applyFill="1" applyBorder="1" applyAlignment="1">
      <alignment vertical="center"/>
    </xf>
    <xf numFmtId="0" fontId="64" fillId="0" borderId="11" xfId="0" applyFont="1" applyFill="1" applyBorder="1" applyAlignment="1">
      <alignment horizontal="left" vertical="center" wrapText="1"/>
    </xf>
    <xf numFmtId="9" fontId="65" fillId="0" borderId="11" xfId="63" applyFont="1" applyFill="1" applyBorder="1" applyAlignment="1">
      <alignment horizontal="center" vertical="center" wrapText="1"/>
    </xf>
    <xf numFmtId="0" fontId="66" fillId="0" borderId="0" xfId="0" applyFont="1" applyFill="1" applyBorder="1" applyAlignment="1">
      <alignment/>
    </xf>
    <xf numFmtId="9" fontId="66" fillId="0" borderId="0" xfId="0" applyNumberFormat="1" applyFont="1" applyFill="1" applyBorder="1" applyAlignment="1">
      <alignment/>
    </xf>
    <xf numFmtId="9" fontId="64" fillId="0" borderId="0" xfId="0" applyNumberFormat="1" applyFont="1" applyFill="1" applyBorder="1" applyAlignment="1">
      <alignment/>
    </xf>
    <xf numFmtId="0" fontId="67" fillId="0" borderId="0" xfId="0" applyFont="1" applyFill="1" applyAlignment="1">
      <alignment horizontal="justify" vertical="center" wrapText="1"/>
    </xf>
    <xf numFmtId="0" fontId="67" fillId="0" borderId="0" xfId="0" applyFont="1" applyFill="1" applyAlignment="1">
      <alignment/>
    </xf>
    <xf numFmtId="9" fontId="64" fillId="0" borderId="11" xfId="63" applyFont="1" applyFill="1" applyBorder="1" applyAlignment="1">
      <alignment vertical="center" wrapText="1"/>
    </xf>
    <xf numFmtId="9" fontId="65" fillId="0" borderId="11" xfId="63" applyFont="1" applyFill="1" applyBorder="1" applyAlignment="1">
      <alignment horizontal="justify" vertical="center" wrapText="1"/>
    </xf>
    <xf numFmtId="17" fontId="64" fillId="0" borderId="11" xfId="0" applyNumberFormat="1" applyFont="1" applyFill="1" applyBorder="1" applyAlignment="1">
      <alignment horizontal="center" vertical="center" wrapText="1"/>
    </xf>
    <xf numFmtId="9" fontId="64" fillId="0" borderId="11" xfId="63" applyFont="1" applyFill="1" applyBorder="1" applyAlignment="1">
      <alignment horizontal="center" vertical="center" wrapText="1"/>
    </xf>
    <xf numFmtId="0" fontId="64" fillId="35" borderId="11" xfId="0" applyFont="1" applyFill="1" applyBorder="1" applyAlignment="1">
      <alignment horizontal="justify" vertical="center" wrapText="1"/>
    </xf>
    <xf numFmtId="0" fontId="8" fillId="35" borderId="11" xfId="0" applyFont="1" applyFill="1" applyBorder="1" applyAlignment="1">
      <alignment horizontal="justify" vertical="center" wrapText="1"/>
    </xf>
    <xf numFmtId="0" fontId="64" fillId="0" borderId="0" xfId="0" applyFont="1" applyAlignment="1">
      <alignment horizontal="justify" vertical="center" wrapText="1"/>
    </xf>
    <xf numFmtId="0" fontId="64" fillId="0" borderId="0" xfId="0" applyFont="1" applyFill="1" applyAlignment="1">
      <alignment horizontal="justify" vertical="center" wrapText="1"/>
    </xf>
    <xf numFmtId="0" fontId="64" fillId="0" borderId="0" xfId="0" applyFont="1" applyAlignment="1">
      <alignment/>
    </xf>
    <xf numFmtId="0" fontId="64" fillId="0" borderId="0" xfId="0" applyFont="1" applyFill="1" applyAlignment="1">
      <alignment/>
    </xf>
    <xf numFmtId="0" fontId="64" fillId="0" borderId="12" xfId="0" applyFont="1" applyFill="1" applyBorder="1" applyAlignment="1">
      <alignment horizontal="center" vertical="center" wrapText="1"/>
    </xf>
    <xf numFmtId="9" fontId="64" fillId="0" borderId="12" xfId="0" applyNumberFormat="1" applyFont="1" applyFill="1" applyBorder="1" applyAlignment="1">
      <alignment horizontal="center" vertical="center" wrapText="1"/>
    </xf>
    <xf numFmtId="9" fontId="64" fillId="0" borderId="12" xfId="63" applyFont="1" applyFill="1" applyBorder="1" applyAlignment="1">
      <alignment horizontal="center" vertical="center" wrapText="1"/>
    </xf>
    <xf numFmtId="9" fontId="64" fillId="0" borderId="11" xfId="63" applyFont="1" applyFill="1" applyBorder="1" applyAlignment="1">
      <alignment horizontal="center" vertical="center" wrapText="1"/>
    </xf>
    <xf numFmtId="9" fontId="64" fillId="0" borderId="13" xfId="0" applyNumberFormat="1" applyFont="1" applyFill="1" applyBorder="1" applyAlignment="1">
      <alignment horizontal="center" vertical="center" wrapText="1"/>
    </xf>
    <xf numFmtId="0" fontId="64" fillId="0" borderId="11" xfId="0" applyFont="1" applyFill="1" applyBorder="1" applyAlignment="1">
      <alignment horizontal="center" vertical="center" wrapText="1"/>
    </xf>
    <xf numFmtId="9" fontId="64" fillId="0" borderId="11" xfId="63" applyFont="1" applyFill="1" applyBorder="1" applyAlignment="1">
      <alignment horizontal="center" vertical="center" wrapText="1"/>
    </xf>
    <xf numFmtId="0" fontId="1" fillId="0" borderId="0" xfId="0" applyFont="1" applyFill="1" applyAlignment="1">
      <alignment/>
    </xf>
    <xf numFmtId="0" fontId="6" fillId="33" borderId="11" xfId="0" applyFont="1" applyFill="1" applyBorder="1" applyAlignment="1">
      <alignment horizontal="center" vertical="center" textRotation="90" wrapText="1"/>
    </xf>
    <xf numFmtId="0" fontId="8" fillId="0" borderId="14" xfId="0" applyFont="1" applyFill="1" applyBorder="1" applyAlignment="1">
      <alignment horizontal="center" vertical="center" wrapText="1"/>
    </xf>
    <xf numFmtId="9" fontId="1" fillId="0" borderId="0" xfId="0" applyNumberFormat="1" applyFont="1" applyAlignment="1">
      <alignment/>
    </xf>
    <xf numFmtId="9" fontId="64" fillId="0" borderId="0" xfId="63" applyFont="1" applyFill="1" applyAlignment="1">
      <alignment/>
    </xf>
    <xf numFmtId="0" fontId="64" fillId="0" borderId="11" xfId="0" applyFont="1" applyFill="1" applyBorder="1" applyAlignment="1">
      <alignment horizontal="center" vertical="center" wrapText="1"/>
    </xf>
    <xf numFmtId="9" fontId="64" fillId="0" borderId="12" xfId="0" applyNumberFormat="1" applyFont="1" applyFill="1" applyBorder="1" applyAlignment="1">
      <alignment horizontal="center" vertical="center" wrapText="1"/>
    </xf>
    <xf numFmtId="9" fontId="64" fillId="0" borderId="11" xfId="0" applyNumberFormat="1" applyFont="1" applyFill="1" applyBorder="1" applyAlignment="1">
      <alignment horizontal="center" vertical="center" wrapText="1"/>
    </xf>
    <xf numFmtId="0" fontId="64" fillId="0" borderId="11" xfId="0" applyFont="1" applyFill="1" applyBorder="1" applyAlignment="1">
      <alignment horizontal="justify" vertical="center" wrapText="1"/>
    </xf>
    <xf numFmtId="0" fontId="64" fillId="0" borderId="12" xfId="0" applyFont="1" applyFill="1" applyBorder="1" applyAlignment="1">
      <alignment horizontal="justify" vertical="center" wrapText="1"/>
    </xf>
    <xf numFmtId="0" fontId="63" fillId="0" borderId="11"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11" xfId="0" applyFont="1" applyFill="1" applyBorder="1" applyAlignment="1">
      <alignment horizontal="justify" vertical="center" wrapText="1"/>
    </xf>
    <xf numFmtId="0" fontId="64" fillId="0" borderId="11" xfId="0" applyFont="1" applyFill="1" applyBorder="1" applyAlignment="1">
      <alignment horizontal="left" vertical="center" wrapText="1"/>
    </xf>
    <xf numFmtId="0" fontId="1" fillId="0" borderId="0" xfId="58" applyFont="1" applyAlignment="1">
      <alignment horizontal="left" vertical="center" wrapText="1"/>
      <protection/>
    </xf>
    <xf numFmtId="0" fontId="68" fillId="36" borderId="15" xfId="58" applyFont="1" applyFill="1" applyBorder="1" applyAlignment="1">
      <alignment vertical="center" wrapText="1"/>
      <protection/>
    </xf>
    <xf numFmtId="0" fontId="68" fillId="36" borderId="16" xfId="58" applyFont="1" applyFill="1" applyBorder="1" applyAlignment="1">
      <alignment vertical="center" wrapText="1"/>
      <protection/>
    </xf>
    <xf numFmtId="0" fontId="1" fillId="2" borderId="17" xfId="58" applyFont="1" applyFill="1" applyBorder="1" applyAlignment="1">
      <alignment vertical="center" wrapText="1"/>
      <protection/>
    </xf>
    <xf numFmtId="0" fontId="68" fillId="36" borderId="10" xfId="58" applyFont="1" applyFill="1" applyBorder="1" applyAlignment="1">
      <alignment vertical="center" wrapText="1"/>
      <protection/>
    </xf>
    <xf numFmtId="0" fontId="68" fillId="36" borderId="18" xfId="58" applyFont="1" applyFill="1" applyBorder="1" applyAlignment="1">
      <alignment vertical="center" wrapText="1"/>
      <protection/>
    </xf>
    <xf numFmtId="0" fontId="1" fillId="2" borderId="19" xfId="58" applyFont="1" applyFill="1" applyBorder="1" applyAlignment="1">
      <alignment vertical="center" wrapText="1"/>
      <protection/>
    </xf>
    <xf numFmtId="0" fontId="68" fillId="36" borderId="20" xfId="58" applyFont="1" applyFill="1" applyBorder="1" applyAlignment="1">
      <alignment vertical="center" wrapText="1"/>
      <protection/>
    </xf>
    <xf numFmtId="0" fontId="68" fillId="36" borderId="21" xfId="58" applyFont="1" applyFill="1" applyBorder="1" applyAlignment="1">
      <alignment vertical="center" wrapText="1"/>
      <protection/>
    </xf>
    <xf numFmtId="0" fontId="1" fillId="2" borderId="22" xfId="58" applyFont="1" applyFill="1" applyBorder="1" applyAlignment="1">
      <alignment vertical="center" wrapText="1"/>
      <protection/>
    </xf>
    <xf numFmtId="0" fontId="69" fillId="2" borderId="23" xfId="0" applyFont="1" applyFill="1" applyBorder="1" applyAlignment="1">
      <alignment horizontal="center" vertical="center" wrapText="1"/>
    </xf>
    <xf numFmtId="0" fontId="70" fillId="37" borderId="23" xfId="0" applyFont="1" applyFill="1" applyBorder="1" applyAlignment="1">
      <alignment vertical="center" wrapText="1"/>
    </xf>
    <xf numFmtId="0" fontId="70" fillId="37" borderId="23" xfId="0" applyFont="1" applyFill="1" applyBorder="1" applyAlignment="1">
      <alignment horizontal="left" vertical="center" wrapText="1"/>
    </xf>
    <xf numFmtId="49" fontId="70" fillId="37" borderId="23" xfId="49" applyNumberFormat="1" applyFont="1" applyFill="1" applyBorder="1" applyAlignment="1">
      <alignment horizontal="left" vertical="center" wrapText="1"/>
    </xf>
    <xf numFmtId="1" fontId="70" fillId="37" borderId="23" xfId="0" applyNumberFormat="1" applyFont="1" applyFill="1" applyBorder="1" applyAlignment="1">
      <alignment horizontal="left" vertical="center" wrapText="1"/>
    </xf>
    <xf numFmtId="9" fontId="70" fillId="37" borderId="23" xfId="0" applyNumberFormat="1" applyFont="1" applyFill="1" applyBorder="1" applyAlignment="1">
      <alignment horizontal="left" vertical="center" wrapText="1"/>
    </xf>
    <xf numFmtId="9" fontId="70" fillId="37" borderId="23" xfId="0" applyNumberFormat="1" applyFont="1" applyFill="1" applyBorder="1" applyAlignment="1">
      <alignment horizontal="center" vertical="center" wrapText="1"/>
    </xf>
    <xf numFmtId="0" fontId="70" fillId="37" borderId="23" xfId="0" applyFont="1" applyFill="1" applyBorder="1" applyAlignment="1">
      <alignment horizontal="center" vertical="center" wrapText="1"/>
    </xf>
    <xf numFmtId="3" fontId="70" fillId="37" borderId="23" xfId="0" applyNumberFormat="1" applyFont="1" applyFill="1" applyBorder="1" applyAlignment="1">
      <alignment horizontal="center" vertical="center" wrapText="1"/>
    </xf>
    <xf numFmtId="9" fontId="70" fillId="37" borderId="23" xfId="63" applyFont="1" applyFill="1" applyBorder="1" applyAlignment="1">
      <alignment horizontal="center" vertical="center" wrapText="1"/>
    </xf>
    <xf numFmtId="185" fontId="70" fillId="37" borderId="23" xfId="49" applyFont="1" applyFill="1" applyBorder="1" applyAlignment="1">
      <alignment horizontal="center" vertical="center" wrapText="1"/>
    </xf>
    <xf numFmtId="222" fontId="70" fillId="37" borderId="23" xfId="51" applyNumberFormat="1" applyFont="1" applyFill="1" applyBorder="1" applyAlignment="1">
      <alignment horizontal="center" vertical="center" wrapText="1"/>
    </xf>
    <xf numFmtId="0" fontId="6" fillId="38" borderId="24" xfId="0" applyFont="1" applyFill="1" applyBorder="1" applyAlignment="1" applyProtection="1">
      <alignment horizontal="center" vertical="center" wrapText="1" readingOrder="1"/>
      <protection locked="0"/>
    </xf>
    <xf numFmtId="0" fontId="6" fillId="38" borderId="25" xfId="0" applyFont="1" applyFill="1" applyBorder="1" applyAlignment="1" applyProtection="1">
      <alignment horizontal="center" vertical="center" wrapText="1"/>
      <protection locked="0"/>
    </xf>
    <xf numFmtId="0" fontId="6" fillId="38" borderId="25" xfId="0" applyFont="1" applyFill="1" applyBorder="1" applyAlignment="1" applyProtection="1">
      <alignment horizontal="center" vertical="center" wrapText="1" readingOrder="1"/>
      <protection locked="0"/>
    </xf>
    <xf numFmtId="0" fontId="6" fillId="38" borderId="25"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221" fontId="8" fillId="0" borderId="11" xfId="52" applyNumberFormat="1" applyFont="1" applyFill="1" applyBorder="1" applyAlignment="1">
      <alignment vertical="center"/>
    </xf>
    <xf numFmtId="0" fontId="8" fillId="0" borderId="11" xfId="0" applyFont="1" applyFill="1" applyBorder="1" applyAlignment="1" applyProtection="1">
      <alignment horizontal="center" vertical="center" wrapText="1" readingOrder="1"/>
      <protection locked="0"/>
    </xf>
    <xf numFmtId="0" fontId="8" fillId="0" borderId="11" xfId="0" applyFont="1" applyFill="1" applyBorder="1" applyAlignment="1" applyProtection="1">
      <alignment horizontal="center" vertical="center" wrapText="1"/>
      <protection locked="0"/>
    </xf>
    <xf numFmtId="0" fontId="8" fillId="39" borderId="11" xfId="0" applyFont="1" applyFill="1" applyBorder="1" applyAlignment="1" applyProtection="1">
      <alignment horizontal="center" vertical="center" wrapText="1"/>
      <protection locked="0"/>
    </xf>
    <xf numFmtId="0" fontId="71" fillId="0" borderId="11" xfId="0" applyFont="1" applyFill="1" applyBorder="1" applyAlignment="1">
      <alignment horizontal="center" vertical="center" wrapText="1"/>
    </xf>
    <xf numFmtId="0" fontId="71" fillId="0" borderId="11" xfId="0" applyFont="1" applyFill="1" applyBorder="1" applyAlignment="1">
      <alignment vertical="center" wrapText="1"/>
    </xf>
    <xf numFmtId="6" fontId="71" fillId="0" borderId="11" xfId="0" applyNumberFormat="1" applyFont="1" applyFill="1" applyBorder="1" applyAlignment="1">
      <alignment vertical="center"/>
    </xf>
    <xf numFmtId="0" fontId="8" fillId="39" borderId="11" xfId="58" applyFont="1" applyFill="1" applyBorder="1" applyAlignment="1" applyProtection="1">
      <alignment horizontal="center" vertical="center" wrapText="1"/>
      <protection locked="0"/>
    </xf>
    <xf numFmtId="0" fontId="8" fillId="37" borderId="11" xfId="0" applyFont="1" applyFill="1" applyBorder="1" applyAlignment="1">
      <alignment horizontal="center" vertical="center" wrapText="1"/>
    </xf>
    <xf numFmtId="3" fontId="8" fillId="37" borderId="11" xfId="0" applyNumberFormat="1" applyFont="1" applyFill="1" applyBorder="1" applyAlignment="1">
      <alignment horizontal="right" vertical="center" wrapText="1"/>
    </xf>
    <xf numFmtId="0" fontId="8" fillId="39" borderId="11" xfId="58" applyFont="1" applyFill="1" applyBorder="1" applyAlignment="1" applyProtection="1">
      <alignment horizontal="left" vertical="center" wrapText="1"/>
      <protection locked="0"/>
    </xf>
    <xf numFmtId="222" fontId="8" fillId="39" borderId="11" xfId="48" applyNumberFormat="1" applyFont="1" applyFill="1" applyBorder="1" applyAlignment="1" applyProtection="1">
      <alignment horizontal="left" vertical="center" wrapText="1"/>
      <protection locked="0"/>
    </xf>
    <xf numFmtId="205" fontId="8" fillId="0" borderId="11" xfId="51" applyNumberFormat="1" applyFont="1" applyFill="1" applyBorder="1" applyAlignment="1" applyProtection="1">
      <alignment horizontal="left" vertical="center" wrapText="1"/>
      <protection locked="0"/>
    </xf>
    <xf numFmtId="44" fontId="8" fillId="0" borderId="11" xfId="55" applyFont="1" applyFill="1" applyBorder="1" applyAlignment="1" applyProtection="1">
      <alignment horizontal="right" vertical="center" wrapText="1" readingOrder="1"/>
      <protection locked="0"/>
    </xf>
    <xf numFmtId="205" fontId="6" fillId="0" borderId="11" xfId="51" applyNumberFormat="1" applyFont="1" applyFill="1" applyBorder="1" applyAlignment="1" applyProtection="1">
      <alignment horizontal="center" vertical="center" wrapText="1"/>
      <protection locked="0"/>
    </xf>
    <xf numFmtId="205" fontId="8" fillId="0" borderId="11" xfId="51" applyNumberFormat="1" applyFont="1" applyFill="1" applyBorder="1" applyAlignment="1" applyProtection="1">
      <alignment horizontal="center" vertical="center" wrapText="1"/>
      <protection locked="0"/>
    </xf>
    <xf numFmtId="0" fontId="64" fillId="0" borderId="11" xfId="61" applyFont="1" applyFill="1" applyBorder="1" applyAlignment="1">
      <alignment horizontal="left" vertical="center"/>
      <protection/>
    </xf>
    <xf numFmtId="0" fontId="64" fillId="0" borderId="11" xfId="61" applyFont="1" applyFill="1" applyBorder="1" applyAlignment="1">
      <alignment vertical="center" wrapText="1"/>
      <protection/>
    </xf>
    <xf numFmtId="221" fontId="11" fillId="0" borderId="11" xfId="56" applyNumberFormat="1" applyFont="1" applyFill="1" applyBorder="1" applyAlignment="1" applyProtection="1">
      <alignment horizontal="right" vertical="center" wrapText="1" readingOrder="1"/>
      <protection locked="0"/>
    </xf>
    <xf numFmtId="0" fontId="6" fillId="0" borderId="11" xfId="0" applyFont="1" applyFill="1" applyBorder="1" applyAlignment="1" applyProtection="1">
      <alignment horizontal="center" vertical="center" wrapText="1"/>
      <protection locked="0"/>
    </xf>
    <xf numFmtId="0" fontId="64" fillId="0" borderId="11" xfId="0" applyFont="1" applyBorder="1" applyAlignment="1">
      <alignment horizontal="center" vertical="center"/>
    </xf>
    <xf numFmtId="0" fontId="8" fillId="37" borderId="11" xfId="0" applyFont="1" applyFill="1" applyBorder="1" applyAlignment="1" applyProtection="1">
      <alignment horizontal="left" vertical="center" wrapText="1"/>
      <protection locked="0"/>
    </xf>
    <xf numFmtId="44" fontId="64" fillId="0" borderId="11" xfId="55" applyFont="1" applyFill="1" applyBorder="1" applyAlignment="1">
      <alignment horizontal="center" vertical="center" wrapText="1"/>
    </xf>
    <xf numFmtId="0" fontId="8" fillId="0" borderId="11" xfId="0" applyFont="1" applyFill="1" applyBorder="1" applyAlignment="1" applyProtection="1">
      <alignment horizontal="left" vertical="center" wrapText="1" readingOrder="1"/>
      <protection locked="0"/>
    </xf>
    <xf numFmtId="0" fontId="6" fillId="0" borderId="11" xfId="58" applyFont="1" applyBorder="1" applyAlignment="1">
      <alignment horizontal="center" vertical="center"/>
      <protection/>
    </xf>
    <xf numFmtId="0" fontId="8" fillId="37" borderId="11" xfId="0" applyFont="1" applyFill="1" applyBorder="1" applyAlignment="1">
      <alignment vertical="center" wrapText="1"/>
    </xf>
    <xf numFmtId="0" fontId="8" fillId="37" borderId="11" xfId="0" applyFont="1" applyFill="1" applyBorder="1" applyAlignment="1">
      <alignment horizontal="left" vertical="center" wrapText="1"/>
    </xf>
    <xf numFmtId="9" fontId="8" fillId="37" borderId="11" xfId="63" applyFont="1" applyFill="1" applyBorder="1" applyAlignment="1" applyProtection="1">
      <alignment horizontal="center" vertical="center" wrapText="1"/>
      <protection/>
    </xf>
    <xf numFmtId="0" fontId="8" fillId="0" borderId="11" xfId="58" applyFont="1" applyBorder="1" applyAlignment="1">
      <alignment horizontal="left" vertical="center" wrapText="1"/>
      <protection/>
    </xf>
    <xf numFmtId="0" fontId="8" fillId="0" borderId="11" xfId="0" applyFont="1" applyFill="1" applyBorder="1" applyAlignment="1" applyProtection="1">
      <alignment vertical="center" wrapText="1"/>
      <protection/>
    </xf>
    <xf numFmtId="0" fontId="8" fillId="0" borderId="11" xfId="0" applyFont="1" applyFill="1" applyBorder="1" applyAlignment="1" applyProtection="1">
      <alignment horizontal="left" vertical="center" wrapText="1"/>
      <protection/>
    </xf>
    <xf numFmtId="3" fontId="8" fillId="37" borderId="11" xfId="50" applyNumberFormat="1" applyFont="1" applyFill="1" applyBorder="1" applyAlignment="1" applyProtection="1">
      <alignment horizontal="center" vertical="center" wrapText="1"/>
      <protection/>
    </xf>
    <xf numFmtId="9" fontId="8" fillId="37" borderId="11" xfId="64" applyFont="1" applyFill="1" applyBorder="1" applyAlignment="1" applyProtection="1">
      <alignment horizontal="center" vertical="center" wrapText="1"/>
      <protection/>
    </xf>
    <xf numFmtId="0" fontId="8" fillId="37" borderId="11" xfId="0" applyFont="1" applyFill="1" applyBorder="1" applyAlignment="1" applyProtection="1">
      <alignment vertical="center" wrapText="1"/>
      <protection/>
    </xf>
    <xf numFmtId="9" fontId="8" fillId="37" borderId="11" xfId="64" applyFont="1" applyFill="1" applyBorder="1" applyAlignment="1">
      <alignment horizontal="center" vertical="center" wrapText="1"/>
    </xf>
    <xf numFmtId="9" fontId="64" fillId="37" borderId="11" xfId="50" applyNumberFormat="1" applyFont="1" applyFill="1" applyBorder="1" applyAlignment="1">
      <alignment horizontal="center" vertical="center" wrapText="1"/>
    </xf>
    <xf numFmtId="0" fontId="8" fillId="37" borderId="11" xfId="0" applyFont="1" applyFill="1" applyBorder="1" applyAlignment="1" applyProtection="1">
      <alignment horizontal="left" vertical="center" wrapText="1"/>
      <protection/>
    </xf>
    <xf numFmtId="9" fontId="8" fillId="37" borderId="11" xfId="63" applyFont="1" applyFill="1" applyBorder="1" applyAlignment="1">
      <alignment horizontal="center" vertical="center" wrapText="1"/>
    </xf>
    <xf numFmtId="0" fontId="64" fillId="0" borderId="11" xfId="0" applyFont="1" applyBorder="1" applyAlignment="1">
      <alignment horizontal="justify" vertical="center" wrapText="1"/>
    </xf>
    <xf numFmtId="0" fontId="64" fillId="0" borderId="11" xfId="0" applyFont="1" applyBorder="1" applyAlignment="1">
      <alignment horizontal="center" vertical="center" wrapText="1"/>
    </xf>
    <xf numFmtId="0" fontId="8" fillId="0" borderId="11" xfId="0" applyFont="1" applyFill="1" applyBorder="1" applyAlignment="1">
      <alignment horizontal="left" vertical="center" wrapText="1"/>
    </xf>
    <xf numFmtId="0" fontId="64" fillId="0" borderId="11" xfId="0" applyFont="1" applyBorder="1" applyAlignment="1">
      <alignment vertical="center" wrapText="1"/>
    </xf>
    <xf numFmtId="0" fontId="8" fillId="0" borderId="11" xfId="0" applyFont="1" applyFill="1" applyBorder="1" applyAlignment="1" applyProtection="1">
      <alignment vertical="center" wrapText="1"/>
      <protection locked="0"/>
    </xf>
    <xf numFmtId="221" fontId="11" fillId="0" borderId="11" xfId="55" applyNumberFormat="1" applyFont="1" applyFill="1" applyBorder="1" applyAlignment="1" applyProtection="1">
      <alignment horizontal="center" vertical="center" readingOrder="1"/>
      <protection locked="0"/>
    </xf>
    <xf numFmtId="0" fontId="70" fillId="37" borderId="23" xfId="59" applyFont="1" applyFill="1" applyBorder="1" applyAlignment="1">
      <alignment horizontal="left" vertical="center" wrapText="1"/>
      <protection/>
    </xf>
    <xf numFmtId="0" fontId="64" fillId="0" borderId="11" xfId="0" applyFont="1" applyBorder="1" applyAlignment="1">
      <alignment horizontal="left" vertical="center" wrapText="1"/>
    </xf>
    <xf numFmtId="0" fontId="70" fillId="40" borderId="23" xfId="0" applyFont="1" applyFill="1" applyBorder="1" applyAlignment="1">
      <alignment horizontal="left" vertical="center" wrapText="1"/>
    </xf>
    <xf numFmtId="0" fontId="70" fillId="40" borderId="23" xfId="0" applyFont="1" applyFill="1" applyBorder="1" applyAlignment="1">
      <alignment vertical="center" wrapText="1"/>
    </xf>
    <xf numFmtId="9" fontId="70" fillId="37" borderId="23" xfId="49" applyNumberFormat="1" applyFont="1" applyFill="1" applyBorder="1" applyAlignment="1">
      <alignment horizontal="right" vertical="center" wrapText="1"/>
    </xf>
    <xf numFmtId="0" fontId="64" fillId="0" borderId="11" xfId="0" applyFont="1" applyBorder="1" applyAlignment="1">
      <alignment vertical="center"/>
    </xf>
    <xf numFmtId="0" fontId="1" fillId="0" borderId="0" xfId="58" applyFont="1" applyBorder="1" applyAlignment="1">
      <alignment horizontal="center" vertical="center"/>
      <protection/>
    </xf>
    <xf numFmtId="185" fontId="70" fillId="2" borderId="23" xfId="49" applyFont="1" applyFill="1" applyBorder="1" applyAlignment="1">
      <alignment horizontal="center" vertical="center" wrapText="1"/>
    </xf>
    <xf numFmtId="0" fontId="8" fillId="38" borderId="26" xfId="0" applyFont="1" applyFill="1" applyBorder="1" applyAlignment="1" applyProtection="1">
      <alignment horizontal="center" vertical="center" wrapText="1" readingOrder="1"/>
      <protection locked="0"/>
    </xf>
    <xf numFmtId="0" fontId="1" fillId="0" borderId="0" xfId="58" applyFont="1" applyAlignment="1">
      <alignment horizontal="center" vertical="center"/>
      <protection/>
    </xf>
    <xf numFmtId="0" fontId="1" fillId="0" borderId="0" xfId="58" applyFont="1" applyAlignment="1">
      <alignment vertical="center"/>
      <protection/>
    </xf>
    <xf numFmtId="0" fontId="1" fillId="0" borderId="0" xfId="58" applyFont="1" applyAlignment="1">
      <alignment horizontal="left" vertical="center"/>
      <protection/>
    </xf>
    <xf numFmtId="0" fontId="13" fillId="0" borderId="0" xfId="58" applyFont="1" applyAlignment="1">
      <alignment horizontal="left" vertical="center"/>
      <protection/>
    </xf>
    <xf numFmtId="0" fontId="71" fillId="0" borderId="11" xfId="0" applyFont="1" applyFill="1" applyBorder="1" applyAlignment="1">
      <alignment horizontal="center" vertical="center"/>
    </xf>
    <xf numFmtId="44" fontId="64" fillId="0" borderId="11" xfId="55" applyFont="1" applyBorder="1" applyAlignment="1">
      <alignment vertical="center"/>
    </xf>
    <xf numFmtId="0" fontId="8" fillId="0" borderId="11" xfId="58" applyFont="1" applyBorder="1" applyAlignment="1">
      <alignment horizontal="center" vertical="center"/>
      <protection/>
    </xf>
    <xf numFmtId="0" fontId="8" fillId="0" borderId="11" xfId="58" applyFont="1" applyBorder="1" applyAlignment="1">
      <alignment vertical="center"/>
      <protection/>
    </xf>
    <xf numFmtId="0" fontId="70" fillId="37" borderId="0" xfId="0" applyFont="1" applyFill="1" applyBorder="1" applyAlignment="1">
      <alignment horizontal="center" vertical="center"/>
    </xf>
    <xf numFmtId="0" fontId="70" fillId="37" borderId="0" xfId="0" applyFont="1" applyFill="1" applyBorder="1" applyAlignment="1">
      <alignment horizontal="center" vertical="center" wrapText="1"/>
    </xf>
    <xf numFmtId="0" fontId="70" fillId="37" borderId="0" xfId="0" applyFont="1" applyFill="1" applyBorder="1" applyAlignment="1">
      <alignment horizontal="left" vertical="center" wrapText="1"/>
    </xf>
    <xf numFmtId="0" fontId="70" fillId="37" borderId="0" xfId="0" applyFont="1" applyFill="1" applyBorder="1" applyAlignment="1">
      <alignment vertical="center" wrapText="1"/>
    </xf>
    <xf numFmtId="0" fontId="70" fillId="40" borderId="23" xfId="0" applyFont="1" applyFill="1" applyBorder="1" applyAlignment="1">
      <alignment horizontal="left" vertical="center" wrapText="1"/>
    </xf>
    <xf numFmtId="0" fontId="70" fillId="40" borderId="23" xfId="0" applyFont="1" applyFill="1" applyBorder="1" applyAlignment="1" quotePrefix="1">
      <alignment horizontal="left" vertical="center" wrapText="1"/>
    </xf>
    <xf numFmtId="222" fontId="70" fillId="40" borderId="23" xfId="51" applyNumberFormat="1" applyFont="1" applyFill="1" applyBorder="1" applyAlignment="1" quotePrefix="1">
      <alignment horizontal="center" vertical="center" wrapText="1"/>
    </xf>
    <xf numFmtId="0" fontId="70" fillId="37" borderId="23" xfId="0" applyFont="1" applyFill="1" applyBorder="1" applyAlignment="1">
      <alignment horizontal="center" vertical="center" wrapText="1"/>
    </xf>
    <xf numFmtId="0" fontId="70" fillId="37" borderId="23" xfId="0" applyFont="1" applyFill="1" applyBorder="1" applyAlignment="1">
      <alignment horizontal="center" vertical="center"/>
    </xf>
    <xf numFmtId="0" fontId="70" fillId="37" borderId="23" xfId="0" applyFont="1" applyFill="1" applyBorder="1" applyAlignment="1">
      <alignment horizontal="left" vertical="center" wrapText="1"/>
    </xf>
    <xf numFmtId="185" fontId="70" fillId="40" borderId="23" xfId="49" applyFont="1" applyFill="1" applyBorder="1" applyAlignment="1" quotePrefix="1">
      <alignment horizontal="center" vertical="center" wrapText="1"/>
    </xf>
    <xf numFmtId="0" fontId="72" fillId="41" borderId="11" xfId="58" applyFont="1" applyFill="1" applyBorder="1" applyAlignment="1">
      <alignment horizontal="center" vertical="center" wrapText="1"/>
      <protection/>
    </xf>
    <xf numFmtId="0" fontId="73" fillId="41" borderId="11" xfId="58" applyFont="1" applyFill="1" applyBorder="1" applyAlignment="1">
      <alignment horizontal="left" vertical="center" wrapText="1"/>
      <protection/>
    </xf>
    <xf numFmtId="0" fontId="64" fillId="18" borderId="27" xfId="0" applyFont="1" applyFill="1" applyBorder="1" applyAlignment="1">
      <alignment horizontal="center" vertical="center"/>
    </xf>
    <xf numFmtId="0" fontId="64" fillId="18" borderId="28" xfId="0" applyFont="1" applyFill="1" applyBorder="1" applyAlignment="1">
      <alignment horizontal="center" vertical="center"/>
    </xf>
    <xf numFmtId="0" fontId="64" fillId="18" borderId="29" xfId="0" applyFont="1" applyFill="1" applyBorder="1" applyAlignment="1">
      <alignment horizontal="center" vertical="center"/>
    </xf>
    <xf numFmtId="0" fontId="63" fillId="0" borderId="11" xfId="0" applyFont="1" applyBorder="1" applyAlignment="1">
      <alignment horizontal="center" vertical="center" wrapText="1"/>
    </xf>
    <xf numFmtId="0" fontId="64" fillId="0" borderId="11" xfId="0" applyFont="1" applyBorder="1" applyAlignment="1">
      <alignment horizontal="left" vertical="center" wrapText="1"/>
    </xf>
    <xf numFmtId="0" fontId="8" fillId="39" borderId="11" xfId="0" applyFont="1" applyFill="1" applyBorder="1" applyAlignment="1" applyProtection="1">
      <alignment horizontal="center" vertical="center" wrapText="1"/>
      <protection locked="0"/>
    </xf>
    <xf numFmtId="0" fontId="8" fillId="39" borderId="11" xfId="58" applyFont="1" applyFill="1" applyBorder="1" applyAlignment="1" applyProtection="1">
      <alignment horizontal="center" vertical="center" wrapText="1"/>
      <protection locked="0"/>
    </xf>
    <xf numFmtId="3" fontId="8" fillId="37" borderId="11" xfId="0" applyNumberFormat="1" applyFont="1" applyFill="1" applyBorder="1" applyAlignment="1">
      <alignment horizontal="right" vertical="center" wrapText="1"/>
    </xf>
    <xf numFmtId="0" fontId="8" fillId="37" borderId="11" xfId="0" applyFont="1" applyFill="1" applyBorder="1" applyAlignment="1">
      <alignment horizontal="center" vertical="center" wrapText="1"/>
    </xf>
    <xf numFmtId="222" fontId="8" fillId="39" borderId="11" xfId="48" applyNumberFormat="1" applyFont="1" applyFill="1" applyBorder="1" applyAlignment="1" applyProtection="1">
      <alignment horizontal="left" vertical="center" wrapText="1"/>
      <protection locked="0"/>
    </xf>
    <xf numFmtId="0" fontId="8" fillId="39" borderId="11" xfId="58" applyFont="1" applyFill="1" applyBorder="1" applyAlignment="1" applyProtection="1">
      <alignment horizontal="left" vertical="center" wrapText="1"/>
      <protection locked="0"/>
    </xf>
    <xf numFmtId="0" fontId="63" fillId="0" borderId="12" xfId="0" applyFont="1" applyBorder="1" applyAlignment="1">
      <alignment horizontal="center" vertical="center"/>
    </xf>
    <xf numFmtId="0" fontId="63" fillId="0" borderId="14" xfId="0" applyFont="1" applyBorder="1" applyAlignment="1">
      <alignment horizontal="center" vertical="center"/>
    </xf>
    <xf numFmtId="0" fontId="63" fillId="0" borderId="13" xfId="0" applyFont="1" applyBorder="1" applyAlignment="1">
      <alignment horizontal="center" vertical="center"/>
    </xf>
    <xf numFmtId="0" fontId="8" fillId="0" borderId="11" xfId="0" applyFont="1" applyFill="1" applyBorder="1" applyAlignment="1" applyProtection="1">
      <alignment horizontal="center" vertical="center" wrapText="1" readingOrder="1"/>
      <protection locked="0"/>
    </xf>
    <xf numFmtId="0" fontId="6"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left" vertical="center" wrapText="1"/>
      <protection locked="0"/>
    </xf>
    <xf numFmtId="0" fontId="64" fillId="18" borderId="11" xfId="0" applyFont="1" applyFill="1" applyBorder="1" applyAlignment="1">
      <alignment horizontal="center" vertical="center"/>
    </xf>
    <xf numFmtId="0" fontId="6" fillId="0" borderId="11" xfId="58" applyFont="1" applyBorder="1" applyAlignment="1">
      <alignment horizontal="center" vertical="center"/>
      <protection/>
    </xf>
    <xf numFmtId="0" fontId="8" fillId="0" borderId="11" xfId="0" applyFont="1" applyFill="1" applyBorder="1" applyAlignment="1">
      <alignment horizontal="left" vertical="center" wrapText="1"/>
    </xf>
    <xf numFmtId="0" fontId="8" fillId="0" borderId="11" xfId="0" applyFont="1" applyFill="1" applyBorder="1" applyAlignment="1" applyProtection="1">
      <alignment horizontal="left" vertical="center" wrapText="1"/>
      <protection locked="0"/>
    </xf>
    <xf numFmtId="0" fontId="70" fillId="37" borderId="23" xfId="0" applyFont="1" applyFill="1" applyBorder="1" applyAlignment="1">
      <alignment vertical="center" wrapText="1"/>
    </xf>
    <xf numFmtId="222" fontId="70" fillId="37" borderId="23" xfId="51" applyNumberFormat="1" applyFont="1" applyFill="1" applyBorder="1" applyAlignment="1">
      <alignment horizontal="left" vertical="center" wrapText="1"/>
    </xf>
    <xf numFmtId="9" fontId="70" fillId="37" borderId="23" xfId="63" applyFont="1" applyFill="1" applyBorder="1" applyAlignment="1">
      <alignment horizontal="center" vertical="center" wrapText="1"/>
    </xf>
    <xf numFmtId="0" fontId="70" fillId="37" borderId="23" xfId="49" applyNumberFormat="1" applyFont="1" applyFill="1" applyBorder="1" applyAlignment="1">
      <alignment horizontal="center" vertical="center" wrapText="1"/>
    </xf>
    <xf numFmtId="185" fontId="70" fillId="37" borderId="23" xfId="49" applyFont="1" applyFill="1" applyBorder="1" applyAlignment="1">
      <alignment horizontal="center" vertical="center" wrapText="1"/>
    </xf>
    <xf numFmtId="49" fontId="70" fillId="37" borderId="23" xfId="49" applyNumberFormat="1" applyFont="1" applyFill="1" applyBorder="1" applyAlignment="1">
      <alignment horizontal="left" vertical="center" wrapText="1"/>
    </xf>
    <xf numFmtId="49" fontId="70" fillId="37" borderId="23" xfId="49" applyNumberFormat="1" applyFont="1" applyFill="1" applyBorder="1" applyAlignment="1">
      <alignment horizontal="center" vertical="center" wrapText="1"/>
    </xf>
    <xf numFmtId="3" fontId="70" fillId="37" borderId="23" xfId="49" applyNumberFormat="1" applyFont="1" applyFill="1" applyBorder="1" applyAlignment="1">
      <alignment horizontal="center" vertical="center" wrapText="1"/>
    </xf>
    <xf numFmtId="185" fontId="70" fillId="37" borderId="23" xfId="49" applyFont="1" applyFill="1" applyBorder="1" applyAlignment="1" quotePrefix="1">
      <alignment horizontal="center" vertical="center" wrapText="1"/>
    </xf>
    <xf numFmtId="0" fontId="70" fillId="37" borderId="23" xfId="0" applyFont="1" applyFill="1" applyBorder="1" applyAlignment="1" quotePrefix="1">
      <alignment horizontal="left" vertical="center" wrapText="1"/>
    </xf>
    <xf numFmtId="3" fontId="70" fillId="37" borderId="23" xfId="51" applyNumberFormat="1" applyFont="1" applyFill="1" applyBorder="1" applyAlignment="1" quotePrefix="1">
      <alignment horizontal="center" vertical="center" wrapText="1"/>
    </xf>
    <xf numFmtId="3" fontId="70" fillId="37" borderId="23" xfId="51" applyNumberFormat="1" applyFont="1" applyFill="1" applyBorder="1" applyAlignment="1">
      <alignment horizontal="center" vertical="center" wrapText="1"/>
    </xf>
    <xf numFmtId="37" fontId="70" fillId="37" borderId="23" xfId="51" applyNumberFormat="1" applyFont="1" applyFill="1" applyBorder="1" applyAlignment="1">
      <alignment horizontal="center" vertical="center" wrapText="1"/>
    </xf>
    <xf numFmtId="9" fontId="70" fillId="37" borderId="23" xfId="63" applyFont="1" applyFill="1" applyBorder="1" applyAlignment="1" quotePrefix="1">
      <alignment horizontal="center" vertical="center" wrapText="1"/>
    </xf>
    <xf numFmtId="222" fontId="70" fillId="37" borderId="23" xfId="51" applyNumberFormat="1" applyFont="1" applyFill="1" applyBorder="1" applyAlignment="1" quotePrefix="1">
      <alignment horizontal="left" vertical="center" wrapText="1"/>
    </xf>
    <xf numFmtId="0" fontId="70" fillId="37" borderId="23" xfId="0" applyFont="1" applyFill="1" applyBorder="1" applyAlignment="1" quotePrefix="1">
      <alignment horizontal="center" vertical="center" wrapText="1"/>
    </xf>
    <xf numFmtId="1" fontId="70" fillId="37" borderId="23" xfId="0" applyNumberFormat="1" applyFont="1" applyFill="1" applyBorder="1" applyAlignment="1">
      <alignment horizontal="center" vertical="center" wrapText="1"/>
    </xf>
    <xf numFmtId="1" fontId="70" fillId="37" borderId="23" xfId="0" applyNumberFormat="1" applyFont="1" applyFill="1" applyBorder="1" applyAlignment="1">
      <alignment horizontal="left" vertical="center" wrapText="1"/>
    </xf>
    <xf numFmtId="9" fontId="70" fillId="37" borderId="23" xfId="0" applyNumberFormat="1" applyFont="1" applyFill="1" applyBorder="1" applyAlignment="1">
      <alignment horizontal="center" vertical="center" wrapText="1"/>
    </xf>
    <xf numFmtId="0" fontId="70" fillId="37" borderId="23" xfId="60" applyFont="1" applyFill="1" applyBorder="1" applyAlignment="1">
      <alignment vertical="center" wrapText="1"/>
      <protection/>
    </xf>
    <xf numFmtId="0" fontId="70" fillId="37" borderId="23" xfId="59" applyFont="1" applyFill="1" applyBorder="1" applyAlignment="1">
      <alignment horizontal="left" vertical="center" wrapText="1"/>
      <protection/>
    </xf>
    <xf numFmtId="3" fontId="70" fillId="37" borderId="23" xfId="0" applyNumberFormat="1" applyFont="1" applyFill="1" applyBorder="1" applyAlignment="1">
      <alignment horizontal="center" vertical="center" wrapText="1"/>
    </xf>
    <xf numFmtId="0" fontId="70" fillId="37" borderId="23" xfId="58" applyFont="1" applyFill="1" applyBorder="1" applyAlignment="1">
      <alignment horizontal="center" vertical="center" wrapText="1"/>
      <protection/>
    </xf>
    <xf numFmtId="0" fontId="70" fillId="37" borderId="23" xfId="58" applyFont="1" applyFill="1" applyBorder="1" applyAlignment="1">
      <alignment vertical="center" wrapText="1"/>
      <protection/>
    </xf>
    <xf numFmtId="0" fontId="70" fillId="37" borderId="23" xfId="58" applyFont="1" applyFill="1" applyBorder="1" applyAlignment="1">
      <alignment horizontal="left" vertical="center" wrapText="1"/>
      <protection/>
    </xf>
    <xf numFmtId="204" fontId="70" fillId="37" borderId="23" xfId="48" applyNumberFormat="1" applyFont="1" applyFill="1" applyBorder="1" applyAlignment="1">
      <alignment horizontal="center" vertical="center" wrapText="1"/>
    </xf>
    <xf numFmtId="0" fontId="14" fillId="12" borderId="23" xfId="58" applyFont="1" applyFill="1" applyBorder="1" applyAlignment="1">
      <alignment horizontal="center" vertical="center"/>
      <protection/>
    </xf>
    <xf numFmtId="0" fontId="14" fillId="12" borderId="30" xfId="58" applyFont="1" applyFill="1" applyBorder="1" applyAlignment="1">
      <alignment horizontal="center" vertical="center"/>
      <protection/>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72" fillId="42" borderId="0" xfId="0" applyFont="1" applyFill="1" applyBorder="1" applyAlignment="1">
      <alignment horizontal="center" vertical="center" wrapText="1"/>
    </xf>
    <xf numFmtId="0" fontId="72" fillId="42" borderId="18"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64" fillId="0" borderId="13" xfId="0" applyFont="1" applyFill="1" applyBorder="1" applyAlignment="1">
      <alignment horizontal="center" vertical="center" wrapText="1"/>
    </xf>
    <xf numFmtId="0" fontId="63" fillId="2" borderId="27" xfId="0" applyFont="1" applyFill="1" applyBorder="1" applyAlignment="1">
      <alignment horizontal="center" vertical="center" wrapText="1"/>
    </xf>
    <xf numFmtId="0" fontId="63" fillId="2" borderId="29" xfId="0" applyFont="1" applyFill="1" applyBorder="1" applyAlignment="1">
      <alignment horizontal="center" vertical="center" wrapText="1"/>
    </xf>
    <xf numFmtId="0" fontId="63" fillId="34" borderId="11" xfId="0" applyFont="1" applyFill="1" applyBorder="1" applyAlignment="1">
      <alignment horizontal="center" vertical="center" wrapText="1"/>
    </xf>
    <xf numFmtId="9" fontId="64" fillId="0" borderId="11" xfId="63" applyFont="1" applyFill="1" applyBorder="1" applyAlignment="1">
      <alignment horizontal="center" vertical="center" wrapText="1"/>
    </xf>
    <xf numFmtId="0" fontId="63" fillId="33" borderId="12" xfId="0" applyFont="1" applyFill="1" applyBorder="1" applyAlignment="1">
      <alignment horizontal="center" vertical="center" wrapText="1"/>
    </xf>
    <xf numFmtId="0" fontId="63" fillId="33" borderId="13" xfId="0" applyFont="1" applyFill="1" applyBorder="1" applyAlignment="1">
      <alignment horizontal="center" vertical="center" wrapText="1"/>
    </xf>
    <xf numFmtId="0" fontId="63" fillId="33" borderId="17" xfId="0" applyFont="1" applyFill="1" applyBorder="1" applyAlignment="1">
      <alignment horizontal="center" vertical="center" wrapText="1"/>
    </xf>
    <xf numFmtId="0" fontId="63" fillId="33" borderId="33" xfId="0" applyFont="1" applyFill="1" applyBorder="1" applyAlignment="1">
      <alignment horizontal="center" vertical="center" wrapText="1"/>
    </xf>
    <xf numFmtId="0" fontId="63" fillId="33" borderId="27" xfId="0" applyFont="1" applyFill="1" applyBorder="1" applyAlignment="1">
      <alignment horizontal="center" vertical="center" wrapText="1"/>
    </xf>
    <xf numFmtId="0" fontId="63" fillId="33" borderId="29"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4" fillId="0" borderId="27" xfId="0" applyFont="1" applyFill="1" applyBorder="1" applyAlignment="1">
      <alignment horizontal="center" vertical="center" wrapText="1"/>
    </xf>
    <xf numFmtId="0" fontId="64" fillId="0" borderId="29"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33" borderId="11" xfId="0" applyFont="1" applyFill="1" applyBorder="1" applyAlignment="1">
      <alignment horizontal="center" vertical="center"/>
    </xf>
    <xf numFmtId="0" fontId="64" fillId="0" borderId="12" xfId="0" applyFont="1" applyFill="1" applyBorder="1" applyAlignment="1">
      <alignment horizontal="justify" vertical="center" wrapText="1"/>
    </xf>
    <xf numFmtId="0" fontId="64" fillId="0" borderId="14" xfId="0" applyFont="1" applyFill="1" applyBorder="1" applyAlignment="1">
      <alignment horizontal="justify" vertical="center" wrapText="1"/>
    </xf>
    <xf numFmtId="0" fontId="64" fillId="0" borderId="13" xfId="0" applyFont="1" applyFill="1" applyBorder="1" applyAlignment="1">
      <alignment horizontal="justify" vertical="center" wrapText="1"/>
    </xf>
    <xf numFmtId="0" fontId="63" fillId="2" borderId="22" xfId="0" applyFont="1" applyFill="1" applyBorder="1" applyAlignment="1">
      <alignment horizontal="left" vertical="center" wrapText="1"/>
    </xf>
    <xf numFmtId="0" fontId="63" fillId="2" borderId="31" xfId="0" applyFont="1" applyFill="1" applyBorder="1" applyAlignment="1">
      <alignment horizontal="left" vertical="center" wrapText="1"/>
    </xf>
    <xf numFmtId="0" fontId="64" fillId="0" borderId="11" xfId="0" applyFont="1" applyFill="1" applyBorder="1" applyAlignment="1">
      <alignment horizontal="center"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17" fontId="64" fillId="0" borderId="11" xfId="0" applyNumberFormat="1" applyFont="1" applyFill="1" applyBorder="1" applyAlignment="1">
      <alignment horizontal="center" vertical="center" wrapText="1"/>
    </xf>
    <xf numFmtId="0" fontId="8" fillId="0" borderId="11" xfId="0" applyFont="1" applyFill="1" applyBorder="1" applyAlignment="1">
      <alignment horizontal="justify" vertical="center" wrapText="1"/>
    </xf>
    <xf numFmtId="0" fontId="64" fillId="0" borderId="11" xfId="0" applyFont="1" applyFill="1" applyBorder="1" applyAlignment="1">
      <alignment horizontal="justify" vertical="center" wrapText="1"/>
    </xf>
    <xf numFmtId="0" fontId="63" fillId="0" borderId="12"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0" borderId="13" xfId="0" applyFont="1" applyFill="1" applyBorder="1" applyAlignment="1">
      <alignment horizontal="center" vertical="center" wrapText="1"/>
    </xf>
    <xf numFmtId="9" fontId="63" fillId="0" borderId="12" xfId="63" applyFont="1" applyFill="1" applyBorder="1" applyAlignment="1">
      <alignment horizontal="center" vertical="center" textRotation="90" wrapText="1"/>
    </xf>
    <xf numFmtId="9" fontId="63" fillId="0" borderId="14" xfId="63" applyFont="1" applyFill="1" applyBorder="1" applyAlignment="1">
      <alignment horizontal="center" vertical="center" textRotation="90" wrapText="1"/>
    </xf>
    <xf numFmtId="9" fontId="63" fillId="0" borderId="13" xfId="63" applyFont="1" applyFill="1" applyBorder="1" applyAlignment="1">
      <alignment horizontal="center" vertical="center" textRotation="90" wrapText="1"/>
    </xf>
    <xf numFmtId="9" fontId="64" fillId="0" borderId="11" xfId="0" applyNumberFormat="1" applyFont="1" applyFill="1" applyBorder="1" applyAlignment="1">
      <alignment horizontal="center" vertical="center" wrapText="1"/>
    </xf>
    <xf numFmtId="0" fontId="72" fillId="41" borderId="27" xfId="0" applyFont="1" applyFill="1" applyBorder="1" applyAlignment="1">
      <alignment horizontal="left" vertical="center" wrapText="1" readingOrder="1"/>
    </xf>
    <xf numFmtId="0" fontId="72" fillId="41" borderId="28" xfId="0" applyFont="1" applyFill="1" applyBorder="1" applyAlignment="1">
      <alignment horizontal="left" vertical="center" wrapText="1" readingOrder="1"/>
    </xf>
    <xf numFmtId="0" fontId="63" fillId="33" borderId="34" xfId="0" applyFont="1" applyFill="1" applyBorder="1" applyAlignment="1">
      <alignment horizontal="center" vertical="center" wrapText="1"/>
    </xf>
    <xf numFmtId="0" fontId="63" fillId="33" borderId="0" xfId="0" applyFont="1" applyFill="1" applyBorder="1" applyAlignment="1">
      <alignment horizontal="center" vertical="center" wrapText="1"/>
    </xf>
    <xf numFmtId="9" fontId="64" fillId="0" borderId="12" xfId="0" applyNumberFormat="1" applyFont="1" applyFill="1" applyBorder="1" applyAlignment="1">
      <alignment horizontal="center" vertical="center" wrapText="1"/>
    </xf>
    <xf numFmtId="9" fontId="64" fillId="0" borderId="14" xfId="0" applyNumberFormat="1" applyFont="1" applyFill="1" applyBorder="1" applyAlignment="1">
      <alignment horizontal="center" vertical="center" wrapText="1"/>
    </xf>
    <xf numFmtId="9" fontId="64" fillId="0" borderId="13" xfId="0" applyNumberFormat="1" applyFont="1" applyFill="1" applyBorder="1" applyAlignment="1">
      <alignment horizontal="center" vertical="center" wrapText="1"/>
    </xf>
    <xf numFmtId="0" fontId="64" fillId="0" borderId="17" xfId="0" applyFont="1" applyFill="1" applyBorder="1" applyAlignment="1">
      <alignment horizontal="center" vertical="center" wrapText="1"/>
    </xf>
    <xf numFmtId="0" fontId="64" fillId="0" borderId="33" xfId="0" applyFont="1" applyFill="1" applyBorder="1" applyAlignment="1">
      <alignment horizontal="center" vertical="center" wrapText="1"/>
    </xf>
    <xf numFmtId="0" fontId="64" fillId="0" borderId="19"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4" fillId="0" borderId="22" xfId="0" applyFont="1" applyFill="1" applyBorder="1" applyAlignment="1">
      <alignment horizontal="center" vertical="center" wrapText="1"/>
    </xf>
    <xf numFmtId="0" fontId="64" fillId="0" borderId="32" xfId="0" applyFont="1" applyFill="1" applyBorder="1" applyAlignment="1">
      <alignment horizontal="center" vertical="center" wrapText="1"/>
    </xf>
    <xf numFmtId="17" fontId="64" fillId="0" borderId="17" xfId="0" applyNumberFormat="1" applyFont="1" applyFill="1" applyBorder="1" applyAlignment="1">
      <alignment horizontal="center" vertical="center" wrapText="1"/>
    </xf>
    <xf numFmtId="17" fontId="64" fillId="0" borderId="33" xfId="0" applyNumberFormat="1" applyFont="1" applyFill="1" applyBorder="1" applyAlignment="1">
      <alignment horizontal="center" vertical="center" wrapText="1"/>
    </xf>
    <xf numFmtId="17" fontId="64" fillId="0" borderId="19" xfId="0" applyNumberFormat="1" applyFont="1" applyFill="1" applyBorder="1" applyAlignment="1">
      <alignment horizontal="center" vertical="center" wrapText="1"/>
    </xf>
    <xf numFmtId="17" fontId="64" fillId="0" borderId="18" xfId="0" applyNumberFormat="1" applyFont="1" applyFill="1" applyBorder="1" applyAlignment="1">
      <alignment horizontal="center" vertical="center" wrapText="1"/>
    </xf>
    <xf numFmtId="17" fontId="64" fillId="0" borderId="22" xfId="0" applyNumberFormat="1" applyFont="1" applyFill="1" applyBorder="1" applyAlignment="1">
      <alignment horizontal="center" vertical="center" wrapText="1"/>
    </xf>
    <xf numFmtId="17" fontId="64" fillId="0" borderId="32" xfId="0" applyNumberFormat="1" applyFont="1" applyFill="1" applyBorder="1" applyAlignment="1">
      <alignment horizontal="center" vertical="center" wrapText="1"/>
    </xf>
    <xf numFmtId="0" fontId="74" fillId="0" borderId="27" xfId="0" applyFont="1" applyFill="1" applyBorder="1" applyAlignment="1">
      <alignment horizontal="center" vertical="center" wrapText="1"/>
    </xf>
    <xf numFmtId="9" fontId="64" fillId="0" borderId="12" xfId="63" applyNumberFormat="1" applyFont="1" applyFill="1" applyBorder="1" applyAlignment="1">
      <alignment horizontal="center" vertical="center" wrapText="1"/>
    </xf>
    <xf numFmtId="9" fontId="64" fillId="0" borderId="14" xfId="63" applyNumberFormat="1" applyFont="1" applyFill="1" applyBorder="1" applyAlignment="1">
      <alignment horizontal="center" vertical="center" wrapText="1"/>
    </xf>
    <xf numFmtId="9" fontId="64" fillId="0" borderId="13" xfId="63" applyNumberFormat="1" applyFont="1" applyFill="1" applyBorder="1" applyAlignment="1">
      <alignment horizontal="center" vertical="center" wrapText="1"/>
    </xf>
    <xf numFmtId="10" fontId="64" fillId="0" borderId="12" xfId="63" applyNumberFormat="1" applyFont="1" applyFill="1" applyBorder="1" applyAlignment="1">
      <alignment horizontal="center" vertical="center" wrapText="1"/>
    </xf>
    <xf numFmtId="10" fontId="64" fillId="0" borderId="14" xfId="63" applyNumberFormat="1" applyFont="1" applyFill="1" applyBorder="1" applyAlignment="1">
      <alignment horizontal="center" vertical="center" wrapText="1"/>
    </xf>
    <xf numFmtId="10" fontId="64" fillId="0" borderId="13" xfId="63" applyNumberFormat="1" applyFont="1" applyFill="1" applyBorder="1" applyAlignment="1">
      <alignment horizontal="center" vertical="center" wrapText="1"/>
    </xf>
    <xf numFmtId="9" fontId="63" fillId="0" borderId="11" xfId="0" applyNumberFormat="1" applyFont="1" applyFill="1" applyBorder="1" applyAlignment="1">
      <alignment horizontal="center" vertical="center" wrapText="1"/>
    </xf>
    <xf numFmtId="9" fontId="63" fillId="0" borderId="11" xfId="63" applyFont="1" applyFill="1" applyBorder="1" applyAlignment="1">
      <alignment horizontal="center" vertical="center" wrapText="1"/>
    </xf>
    <xf numFmtId="0" fontId="63" fillId="0" borderId="17" xfId="0" applyFont="1" applyFill="1" applyBorder="1" applyAlignment="1">
      <alignment horizontal="center" vertical="center" wrapText="1"/>
    </xf>
    <xf numFmtId="0" fontId="63" fillId="0" borderId="33"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3" fillId="0" borderId="22" xfId="0" applyFont="1" applyFill="1" applyBorder="1" applyAlignment="1">
      <alignment horizontal="center" vertical="center" wrapText="1"/>
    </xf>
    <xf numFmtId="0" fontId="63" fillId="0" borderId="32" xfId="0" applyFont="1" applyFill="1" applyBorder="1" applyAlignment="1">
      <alignment horizontal="center" vertical="center" wrapText="1"/>
    </xf>
    <xf numFmtId="9" fontId="63" fillId="0" borderId="19" xfId="0" applyNumberFormat="1" applyFont="1" applyFill="1" applyBorder="1" applyAlignment="1">
      <alignment horizontal="center" vertical="center" wrapText="1"/>
    </xf>
    <xf numFmtId="0" fontId="63" fillId="0" borderId="27" xfId="0" applyFont="1" applyFill="1" applyBorder="1" applyAlignment="1">
      <alignment horizontal="center" vertical="center" wrapText="1"/>
    </xf>
    <xf numFmtId="0" fontId="63" fillId="0" borderId="29" xfId="0" applyFont="1" applyFill="1" applyBorder="1" applyAlignment="1">
      <alignment horizontal="center" vertical="center" wrapText="1"/>
    </xf>
    <xf numFmtId="0" fontId="64" fillId="0" borderId="27" xfId="0" applyFont="1" applyFill="1" applyBorder="1" applyAlignment="1">
      <alignment horizontal="center" vertical="center"/>
    </xf>
    <xf numFmtId="0" fontId="64" fillId="0" borderId="29" xfId="0" applyFont="1" applyFill="1" applyBorder="1" applyAlignment="1">
      <alignment horizontal="center" vertical="center"/>
    </xf>
    <xf numFmtId="0" fontId="8" fillId="0" borderId="11" xfId="0" applyFont="1" applyBorder="1" applyAlignment="1">
      <alignment horizontal="center"/>
    </xf>
    <xf numFmtId="9" fontId="63" fillId="0" borderId="12" xfId="0" applyNumberFormat="1" applyFont="1" applyFill="1" applyBorder="1" applyAlignment="1">
      <alignment horizontal="center" vertical="center" textRotation="90" wrapText="1"/>
    </xf>
    <xf numFmtId="0" fontId="63" fillId="0" borderId="14" xfId="0" applyFont="1" applyFill="1" applyBorder="1" applyAlignment="1">
      <alignment horizontal="center" vertical="center" textRotation="90" wrapText="1"/>
    </xf>
    <xf numFmtId="0" fontId="63" fillId="0" borderId="13" xfId="0" applyFont="1" applyFill="1" applyBorder="1" applyAlignment="1">
      <alignment horizontal="center" vertical="center" textRotation="90" wrapText="1"/>
    </xf>
    <xf numFmtId="9" fontId="64" fillId="0" borderId="12" xfId="63" applyFont="1" applyFill="1" applyBorder="1" applyAlignment="1">
      <alignment horizontal="center" vertical="center" wrapText="1"/>
    </xf>
    <xf numFmtId="9" fontId="64" fillId="0" borderId="14" xfId="63" applyFont="1" applyFill="1" applyBorder="1" applyAlignment="1">
      <alignment horizontal="center" vertical="center" wrapText="1"/>
    </xf>
    <xf numFmtId="9" fontId="64" fillId="0" borderId="13" xfId="63" applyFont="1" applyFill="1" applyBorder="1" applyAlignment="1">
      <alignment horizontal="center" vertical="center" wrapText="1"/>
    </xf>
    <xf numFmtId="0" fontId="64" fillId="0" borderId="11" xfId="0" applyFont="1" applyBorder="1" applyAlignment="1">
      <alignment horizontal="center"/>
    </xf>
    <xf numFmtId="0" fontId="63" fillId="34" borderId="12" xfId="0" applyFont="1" applyFill="1" applyBorder="1" applyAlignment="1">
      <alignment horizontal="center" vertical="center" wrapText="1"/>
    </xf>
    <xf numFmtId="0" fontId="63" fillId="34" borderId="14" xfId="0" applyFont="1" applyFill="1" applyBorder="1" applyAlignment="1">
      <alignment horizontal="center" vertical="center" wrapText="1"/>
    </xf>
    <xf numFmtId="0" fontId="63" fillId="43" borderId="0" xfId="0" applyFont="1" applyFill="1" applyBorder="1" applyAlignment="1">
      <alignment horizontal="center" vertical="center" wrapText="1"/>
    </xf>
    <xf numFmtId="0" fontId="63" fillId="43" borderId="18" xfId="0" applyFont="1" applyFill="1" applyBorder="1" applyAlignment="1">
      <alignment horizontal="center" vertical="center" wrapText="1"/>
    </xf>
    <xf numFmtId="0" fontId="63" fillId="44" borderId="11" xfId="0" applyFont="1" applyFill="1" applyBorder="1" applyAlignment="1">
      <alignment horizontal="center" vertical="center" wrapText="1"/>
    </xf>
    <xf numFmtId="0" fontId="75" fillId="43" borderId="0" xfId="0" applyFont="1" applyFill="1" applyBorder="1" applyAlignment="1">
      <alignment horizontal="center" vertical="center" wrapText="1"/>
    </xf>
    <xf numFmtId="0" fontId="75" fillId="43" borderId="18" xfId="0" applyFont="1" applyFill="1" applyBorder="1" applyAlignment="1">
      <alignment horizontal="center" vertical="center" wrapText="1"/>
    </xf>
    <xf numFmtId="0" fontId="6" fillId="44" borderId="0" xfId="0" applyFont="1" applyFill="1" applyBorder="1" applyAlignment="1">
      <alignment horizontal="center" vertical="center" wrapText="1"/>
    </xf>
    <xf numFmtId="0" fontId="6" fillId="44" borderId="18" xfId="0" applyFont="1" applyFill="1" applyBorder="1" applyAlignment="1">
      <alignment horizontal="center" vertical="center" wrapText="1"/>
    </xf>
    <xf numFmtId="0" fontId="63" fillId="44" borderId="0" xfId="0" applyFont="1" applyFill="1" applyBorder="1" applyAlignment="1">
      <alignment horizontal="center" vertical="center" wrapText="1"/>
    </xf>
    <xf numFmtId="0" fontId="63" fillId="44" borderId="18" xfId="0" applyFont="1" applyFill="1" applyBorder="1" applyAlignment="1">
      <alignment horizontal="center" vertical="center" wrapText="1"/>
    </xf>
    <xf numFmtId="0" fontId="63" fillId="43" borderId="11" xfId="0" applyFont="1" applyFill="1" applyBorder="1" applyAlignment="1">
      <alignment horizontal="center" vertical="center" wrapText="1"/>
    </xf>
    <xf numFmtId="0" fontId="63" fillId="45" borderId="27" xfId="0" applyFont="1" applyFill="1" applyBorder="1" applyAlignment="1">
      <alignment horizontal="left" vertical="center" wrapText="1" readingOrder="1"/>
    </xf>
    <xf numFmtId="0" fontId="63" fillId="45" borderId="28" xfId="0" applyFont="1" applyFill="1" applyBorder="1" applyAlignment="1">
      <alignment horizontal="left" vertical="center" wrapText="1" readingOrder="1"/>
    </xf>
    <xf numFmtId="9" fontId="65" fillId="0" borderId="11" xfId="63" applyFont="1" applyFill="1" applyBorder="1" applyAlignment="1">
      <alignment horizontal="center" vertical="center" wrapText="1"/>
    </xf>
    <xf numFmtId="0" fontId="63" fillId="34" borderId="27" xfId="0" applyFont="1" applyFill="1" applyBorder="1" applyAlignment="1">
      <alignment horizontal="center" vertical="center" wrapText="1"/>
    </xf>
    <xf numFmtId="0" fontId="63" fillId="34" borderId="28" xfId="0" applyFont="1" applyFill="1" applyBorder="1" applyAlignment="1">
      <alignment horizontal="center" vertical="center" wrapText="1"/>
    </xf>
    <xf numFmtId="0" fontId="63" fillId="34" borderId="17" xfId="0" applyFont="1" applyFill="1" applyBorder="1" applyAlignment="1">
      <alignment horizontal="center" vertical="center" wrapText="1"/>
    </xf>
    <xf numFmtId="0" fontId="63" fillId="34" borderId="34" xfId="0" applyFont="1" applyFill="1" applyBorder="1" applyAlignment="1">
      <alignment horizontal="center" vertical="center" wrapText="1"/>
    </xf>
    <xf numFmtId="17" fontId="64" fillId="0" borderId="27" xfId="0" applyNumberFormat="1" applyFont="1" applyFill="1" applyBorder="1" applyAlignment="1">
      <alignment horizontal="center" vertical="center" wrapText="1"/>
    </xf>
    <xf numFmtId="17" fontId="64" fillId="0" borderId="29" xfId="0" applyNumberFormat="1" applyFont="1" applyFill="1" applyBorder="1" applyAlignment="1">
      <alignment horizontal="center" vertical="center" wrapText="1"/>
    </xf>
    <xf numFmtId="0" fontId="64" fillId="0" borderId="27" xfId="0" applyFont="1" applyFill="1" applyBorder="1" applyAlignment="1">
      <alignment horizontal="left" vertical="center" wrapText="1"/>
    </xf>
    <xf numFmtId="0" fontId="64" fillId="0" borderId="29" xfId="0" applyFont="1" applyFill="1" applyBorder="1" applyAlignment="1">
      <alignment horizontal="left" vertical="center" wrapText="1"/>
    </xf>
    <xf numFmtId="0" fontId="63" fillId="44" borderId="27" xfId="0" applyFont="1" applyFill="1" applyBorder="1" applyAlignment="1">
      <alignment horizontal="left" vertical="center" wrapText="1"/>
    </xf>
    <xf numFmtId="0" fontId="63" fillId="44" borderId="28" xfId="0" applyFont="1" applyFill="1" applyBorder="1" applyAlignment="1">
      <alignment horizontal="left" vertical="center" wrapText="1"/>
    </xf>
    <xf numFmtId="0" fontId="75" fillId="45" borderId="27" xfId="0" applyFont="1" applyFill="1" applyBorder="1" applyAlignment="1">
      <alignment horizontal="left" vertical="center" wrapText="1" readingOrder="1"/>
    </xf>
    <xf numFmtId="0" fontId="75" fillId="45" borderId="28" xfId="0" applyFont="1" applyFill="1" applyBorder="1" applyAlignment="1">
      <alignment horizontal="left" vertical="center" wrapText="1" readingOrder="1"/>
    </xf>
    <xf numFmtId="0" fontId="6" fillId="44" borderId="27" xfId="0" applyFont="1" applyFill="1" applyBorder="1" applyAlignment="1">
      <alignment horizontal="left" vertical="center" wrapText="1"/>
    </xf>
    <xf numFmtId="0" fontId="6" fillId="44" borderId="28" xfId="0" applyFont="1" applyFill="1" applyBorder="1" applyAlignment="1">
      <alignment horizontal="left" vertical="center" wrapText="1"/>
    </xf>
    <xf numFmtId="0" fontId="64" fillId="0" borderId="11" xfId="0" applyFont="1" applyFill="1" applyBorder="1" applyAlignment="1">
      <alignment horizontal="left" vertical="center" wrapText="1"/>
    </xf>
    <xf numFmtId="0" fontId="63" fillId="44" borderId="11"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6" fillId="33" borderId="11" xfId="0" applyFont="1" applyFill="1" applyBorder="1" applyAlignment="1">
      <alignment horizontal="center" vertical="center" wrapText="1"/>
    </xf>
    <xf numFmtId="0" fontId="64" fillId="0" borderId="27" xfId="0" applyFont="1" applyFill="1" applyBorder="1" applyAlignment="1">
      <alignment horizontal="justify" vertical="center" wrapText="1"/>
    </xf>
    <xf numFmtId="0" fontId="64" fillId="0" borderId="29" xfId="0" applyFont="1" applyFill="1" applyBorder="1" applyAlignment="1">
      <alignment horizontal="justify" vertical="center" wrapText="1"/>
    </xf>
    <xf numFmtId="0" fontId="6" fillId="34" borderId="12"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7" fillId="35" borderId="12" xfId="0" applyFont="1" applyFill="1" applyBorder="1" applyAlignment="1">
      <alignment horizontal="center" vertical="center"/>
    </xf>
    <xf numFmtId="0" fontId="67" fillId="35" borderId="14" xfId="0" applyFont="1" applyFill="1" applyBorder="1" applyAlignment="1">
      <alignment horizontal="center" vertical="center"/>
    </xf>
    <xf numFmtId="0" fontId="67" fillId="35" borderId="13" xfId="0" applyFont="1" applyFill="1" applyBorder="1" applyAlignment="1">
      <alignment horizontal="center" vertical="center"/>
    </xf>
    <xf numFmtId="0" fontId="6" fillId="2" borderId="17"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76" fillId="4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76" fillId="41" borderId="27" xfId="0" applyFont="1" applyFill="1" applyBorder="1" applyAlignment="1">
      <alignment horizontal="left" vertical="center" wrapText="1" readingOrder="1"/>
    </xf>
    <xf numFmtId="0" fontId="76" fillId="41" borderId="28" xfId="0" applyFont="1" applyFill="1" applyBorder="1" applyAlignment="1">
      <alignment horizontal="left" vertical="center" wrapText="1" readingOrder="1"/>
    </xf>
    <xf numFmtId="0" fontId="6" fillId="33" borderId="17" xfId="0" applyFont="1" applyFill="1" applyBorder="1" applyAlignment="1">
      <alignment horizontal="center" vertical="center" wrapText="1"/>
    </xf>
    <xf numFmtId="0" fontId="6" fillId="33" borderId="34" xfId="0" applyFont="1" applyFill="1" applyBorder="1" applyAlignment="1">
      <alignment horizontal="center" vertical="center" wrapText="1"/>
    </xf>
    <xf numFmtId="17" fontId="64" fillId="0" borderId="34" xfId="0" applyNumberFormat="1" applyFont="1" applyFill="1" applyBorder="1" applyAlignment="1">
      <alignment horizontal="center" vertical="center" wrapText="1"/>
    </xf>
    <xf numFmtId="17" fontId="64" fillId="0" borderId="0" xfId="0" applyNumberFormat="1" applyFont="1" applyFill="1" applyBorder="1" applyAlignment="1">
      <alignment horizontal="center" vertical="center" wrapText="1"/>
    </xf>
    <xf numFmtId="17" fontId="64" fillId="0" borderId="31" xfId="0" applyNumberFormat="1"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4" fillId="0" borderId="34"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31" xfId="0" applyFont="1" applyFill="1" applyBorder="1" applyAlignment="1">
      <alignment horizontal="center" vertical="center" wrapText="1"/>
    </xf>
    <xf numFmtId="17" fontId="64" fillId="0" borderId="28" xfId="0" applyNumberFormat="1" applyFont="1" applyFill="1" applyBorder="1" applyAlignment="1">
      <alignment horizontal="center" vertical="center" wrapText="1"/>
    </xf>
    <xf numFmtId="17" fontId="64" fillId="0" borderId="12" xfId="0" applyNumberFormat="1" applyFont="1" applyFill="1" applyBorder="1" applyAlignment="1">
      <alignment horizontal="center" vertical="center" wrapText="1"/>
    </xf>
    <xf numFmtId="17" fontId="64" fillId="0" borderId="13" xfId="0" applyNumberFormat="1" applyFont="1" applyFill="1" applyBorder="1" applyAlignment="1">
      <alignment horizontal="center" vertical="center" wrapText="1"/>
    </xf>
    <xf numFmtId="17" fontId="8" fillId="0" borderId="11" xfId="0" applyNumberFormat="1" applyFont="1" applyFill="1" applyBorder="1" applyAlignment="1">
      <alignment horizontal="center" vertical="center" wrapText="1"/>
    </xf>
    <xf numFmtId="0" fontId="10" fillId="0" borderId="11" xfId="0" applyFont="1" applyFill="1" applyBorder="1" applyAlignment="1">
      <alignment horizontal="center"/>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xfId="51"/>
    <cellStyle name="Currency" xfId="52"/>
    <cellStyle name="Currency [0]" xfId="53"/>
    <cellStyle name="Moneda 2" xfId="54"/>
    <cellStyle name="Moneda 4" xfId="55"/>
    <cellStyle name="Moneda 5" xfId="56"/>
    <cellStyle name="Neutral" xfId="57"/>
    <cellStyle name="Normal 2" xfId="58"/>
    <cellStyle name="Normal 2 10" xfId="59"/>
    <cellStyle name="Normal 2 2" xfId="60"/>
    <cellStyle name="Normal 3" xfId="61"/>
    <cellStyle name="Notas" xfId="62"/>
    <cellStyle name="Percent" xfId="63"/>
    <cellStyle name="Porcentual 2" xfId="64"/>
    <cellStyle name="Porcentual 3" xfId="65"/>
    <cellStyle name="Salida"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742950</xdr:colOff>
      <xdr:row>0</xdr:row>
      <xdr:rowOff>0</xdr:rowOff>
    </xdr:from>
    <xdr:to>
      <xdr:col>14</xdr:col>
      <xdr:colOff>28575</xdr:colOff>
      <xdr:row>42</xdr:row>
      <xdr:rowOff>152400</xdr:rowOff>
    </xdr:to>
    <xdr:pic>
      <xdr:nvPicPr>
        <xdr:cNvPr id="1" name="2 Imagen"/>
        <xdr:cNvPicPr preferRelativeResize="1">
          <a:picLocks noChangeAspect="1"/>
        </xdr:cNvPicPr>
      </xdr:nvPicPr>
      <xdr:blipFill>
        <a:blip r:embed="rId1"/>
        <a:srcRect l="33128" t="19001" r="16363" b="12878"/>
        <a:stretch>
          <a:fillRect/>
        </a:stretch>
      </xdr:blipFill>
      <xdr:spPr>
        <a:xfrm>
          <a:off x="1504950" y="0"/>
          <a:ext cx="9191625" cy="6953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209550</xdr:colOff>
      <xdr:row>36</xdr:row>
      <xdr:rowOff>57150</xdr:rowOff>
    </xdr:to>
    <xdr:pic>
      <xdr:nvPicPr>
        <xdr:cNvPr id="1" name="1 Imagen"/>
        <xdr:cNvPicPr preferRelativeResize="1">
          <a:picLocks noChangeAspect="1"/>
        </xdr:cNvPicPr>
      </xdr:nvPicPr>
      <xdr:blipFill>
        <a:blip r:embed="rId1"/>
        <a:srcRect l="1705" t="23957" r="62858" b="8433"/>
        <a:stretch>
          <a:fillRect/>
        </a:stretch>
      </xdr:blipFill>
      <xdr:spPr>
        <a:xfrm>
          <a:off x="0" y="0"/>
          <a:ext cx="7829550" cy="5886450"/>
        </a:xfrm>
        <a:prstGeom prst="rect">
          <a:avLst/>
        </a:prstGeom>
        <a:noFill/>
        <a:ln w="9525" cmpd="sng">
          <a:solidFill>
            <a:srgbClr val="4F81BD"/>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ormacion%20Institucional\Andrea%20Chaves\2016\PLAN%20DE%20ACCION%20ANUAL\PLAN%20DE%20ACCI&#211;N%20ANUAL%20INCI%202016%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Accion"/>
      <sheetName val="Presp. Aprobado"/>
      <sheetName val="Adquisiciones"/>
      <sheetName val="Listas PE"/>
      <sheetName val="ACT-SUB"/>
    </sheetNames>
    <sheetDataSet>
      <sheetData sheetId="3">
        <row r="2">
          <cell r="Z2" t="str">
            <v>Servicios de asistencia técnica en formulación de planes de desarrollo y programas a  entidades públicas para la atención de derechos de personas con discapacidad visual</v>
          </cell>
        </row>
        <row r="3">
          <cell r="Z3" t="str">
            <v>Servicios de asistencia técnica en formulación de proyectos a  entidades públicas para la atención de derechos de personas con discapacidad visual</v>
          </cell>
        </row>
        <row r="4">
          <cell r="Z4" t="str">
            <v>Servicios de monitoreo y seguimiento en políticas, planes, programas y proyectos a entidades públicas para verificar el cumplimiento de la atención de los derechos de población con discapacidad visual</v>
          </cell>
        </row>
        <row r="5">
          <cell r="Z5" t="str">
            <v>Servicios de asistencia técnica a entidades de la administración pública en implementación y/o mejoramiento de procesos para la atención de derechos de las personas con discapacidad visual</v>
          </cell>
        </row>
        <row r="6">
          <cell r="Z6" t="str">
            <v>Libros y textos escolares en formatos accesibles de braille, relieve, macrotipo y digitales y otras ayudas técnicas para la población con discapacidad visual producidas</v>
          </cell>
        </row>
        <row r="7">
          <cell r="Z7" t="str">
            <v>Servicio de entrega de libros y textos escolares en formatos accesibles de braille, relieve, macrotipo y digitales y otras ayudas técnicas a Instituciones que prestan servicios a la PDV</v>
          </cell>
        </row>
        <row r="8">
          <cell r="Z8" t="str">
            <v>Prototipos de aplicaciones tecnológicas desarrolladas para el mejoramiento de la caliad de vida de las personas con discapacidad Visual</v>
          </cell>
        </row>
        <row r="9">
          <cell r="Z9" t="str">
            <v>Estudio de perfiles ocupaciones de las personas con discapacidad visual en el país elaborado</v>
          </cell>
        </row>
        <row r="10">
          <cell r="Z10" t="str">
            <v>Libros y textos escolares producidos  en formato digital accesible para las personas con discapacidad visual</v>
          </cell>
        </row>
        <row r="11">
          <cell r="Z11" t="str">
            <v>Servicio de descargas de libros digitales accesibles de la biblioteca virtual para personas con discapacidad visual</v>
          </cell>
        </row>
        <row r="12">
          <cell r="Z12" t="str">
            <v>Servicios de distribución de ayudas técnicas para personas con discapacidad visual</v>
          </cell>
        </row>
        <row r="13">
          <cell r="Z13" t="str">
            <v>Campañas de comunicación de los derechos de las personas con discapacidad y del marco jurídico nacional o internacional implementadas</v>
          </cell>
        </row>
        <row r="14">
          <cell r="Z14" t="str">
            <v>Eventos de diálogo y difusión con  actores del entorno de Personas con Discapacidad sobre derechos y marco jurídico de discapacidad desarrollados</v>
          </cell>
        </row>
        <row r="15">
          <cell r="Z15" t="str">
            <v> Asesorías dirigidas a personas naturales con discapacidad para  la participación y el ejercicio de sus derechos </v>
          </cell>
        </row>
        <row r="16">
          <cell r="Z16" t="str">
            <v> Asesorías a organizaciones sociales, asociaciones de padres de familia, otros colectivos de personas con discapacidad, para  la participación y el ejercicio de los derechos de la población con discapacidad</v>
          </cell>
        </row>
        <row r="17">
          <cell r="Z17" t="str">
            <v>Documentos de propuestas de reglamentación de las leyes que desarrollan los derechos de la población con discapacidad entregados</v>
          </cell>
        </row>
        <row r="18">
          <cell r="Z18" t="str">
            <v>Programas de comunicación e información para las personas con discapacidad y las organizaciones de y para las personas con discapacidad </v>
          </cell>
        </row>
        <row r="19">
          <cell r="Z19" t="str">
            <v>Programas de asistencia legal para la población con discapacidad visual implementado</v>
          </cell>
        </row>
        <row r="20">
          <cell r="Z20" t="str">
            <v>Servicios de alfabetización digital a población con discapacidad visual</v>
          </cell>
        </row>
        <row r="21">
          <cell r="Z21" t="str">
            <v>Servicios de asesoría en accesibilidad web a instituciones públicas</v>
          </cell>
        </row>
        <row r="22">
          <cell r="Z22" t="str">
            <v>Servicios de capacitación en TIC a agentes educativos</v>
          </cell>
        </row>
        <row r="23">
          <cell r="Z23" t="str">
            <v>Aplicaciones para web o móviles accesibles a personas con discapacidad visual desarrolladas</v>
          </cell>
        </row>
        <row r="24">
          <cell r="Z24" t="str">
            <v>Contenidos digitales accesibles a personas con discapacidad visual desarrollados</v>
          </cell>
        </row>
        <row r="25">
          <cell r="Z25" t="str">
            <v>Seguridad de la información mejorada</v>
          </cell>
        </row>
        <row r="26">
          <cell r="Z26" t="str">
            <v>Plataforma tecnológica actualizada</v>
          </cell>
        </row>
        <row r="27">
          <cell r="Z27" t="str">
            <v>Espacios físicos y accesibilidad mejorados</v>
          </cell>
        </row>
        <row r="28">
          <cell r="Z28" t="str">
            <v>Programa de gestión documental mejorado</v>
          </cell>
        </row>
        <row r="29">
          <cell r="Z29" t="str">
            <v>Sistema integrado de Gestión - mejorado</v>
          </cell>
        </row>
        <row r="30">
          <cell r="Z30" t="str">
            <v>Programa de calidad de vida laboral mejorado</v>
          </cell>
        </row>
        <row r="31">
          <cell r="Z31" t="str">
            <v>Programa de salud ocupacional mejorado</v>
          </cell>
        </row>
        <row r="32">
          <cell r="Z32" t="str">
            <v>Programa de seguridad industrial mejorado</v>
          </cell>
        </row>
        <row r="33">
          <cell r="Z33" t="str">
            <v>Manual de funciones y competencias actualizado de acuerdo a las necesidades preestablecidas</v>
          </cell>
        </row>
        <row r="34">
          <cell r="Z34" t="str">
            <v>Sistema de información de nómina actualizado e implementado</v>
          </cell>
        </row>
        <row r="35">
          <cell r="Z35" t="str">
            <v>Modelo de evaluación de competencias laborales implementado</v>
          </cell>
        </row>
        <row r="36">
          <cell r="Z36" t="str">
            <v>Mejoramiento del proceso de defensa judicial</v>
          </cell>
        </row>
        <row r="37">
          <cell r="Z37" t="str">
            <v>Plan Institucional de capacitación ejecutado</v>
          </cell>
        </row>
        <row r="38">
          <cell r="Z38" t="str">
            <v>Auditorías integrales realizadas</v>
          </cell>
        </row>
        <row r="39">
          <cell r="Z39" t="str">
            <v>Procesos del INCI mejorados</v>
          </cell>
        </row>
        <row r="40">
          <cell r="Z40" t="str">
            <v>Rendición de cuentas realizadas</v>
          </cell>
        </row>
        <row r="41">
          <cell r="Z41" t="str">
            <v>Sistema integrado de Gestión - mejorado</v>
          </cell>
        </row>
        <row r="42">
          <cell r="Z42" t="str">
            <v>Estrategia de Gobierno en línea implementada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B1">
      <selection activeCell="R43" sqref="R43"/>
    </sheetView>
  </sheetViews>
  <sheetFormatPr defaultColWidth="11.42187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Q11" sqref="Q11"/>
    </sheetView>
  </sheetViews>
  <sheetFormatPr defaultColWidth="11.421875" defaultRowHeight="12.7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2:J259"/>
  <sheetViews>
    <sheetView showGridLines="0" tabSelected="1" zoomScale="60" zoomScaleNormal="60" zoomScalePageLayoutView="0" workbookViewId="0" topLeftCell="D8">
      <pane ySplit="1" topLeftCell="A134" activePane="bottomLeft" state="frozen"/>
      <selection pane="topLeft" activeCell="D8" sqref="D8"/>
      <selection pane="bottomLeft" activeCell="K127" sqref="K127"/>
    </sheetView>
  </sheetViews>
  <sheetFormatPr defaultColWidth="11.421875" defaultRowHeight="12.75"/>
  <cols>
    <col min="1" max="1" width="32.140625" style="155" hidden="1" customWidth="1"/>
    <col min="2" max="2" width="28.7109375" style="75" hidden="1" customWidth="1"/>
    <col min="3" max="3" width="41.421875" style="156" hidden="1" customWidth="1"/>
    <col min="4" max="4" width="16.00390625" style="156" customWidth="1"/>
    <col min="5" max="5" width="16.28125" style="157" customWidth="1"/>
    <col min="6" max="6" width="41.421875" style="156" customWidth="1"/>
    <col min="7" max="7" width="34.57421875" style="158" customWidth="1"/>
    <col min="8" max="8" width="29.8515625" style="157" customWidth="1"/>
    <col min="9" max="9" width="15.7109375" style="152" customWidth="1"/>
    <col min="10" max="10" width="44.421875" style="156" customWidth="1"/>
    <col min="11" max="16384" width="11.421875" style="156" customWidth="1"/>
  </cols>
  <sheetData>
    <row r="1" ht="12" thickBot="1"/>
    <row r="2" spans="1:8" ht="22.5">
      <c r="A2" s="76" t="s">
        <v>245</v>
      </c>
      <c r="B2" s="77"/>
      <c r="C2" s="78"/>
      <c r="D2" s="174" t="s">
        <v>245</v>
      </c>
      <c r="E2" s="174"/>
      <c r="F2" s="175" t="s">
        <v>246</v>
      </c>
      <c r="G2" s="175"/>
      <c r="H2" s="175"/>
    </row>
    <row r="3" spans="1:8" ht="11.25">
      <c r="A3" s="79"/>
      <c r="B3" s="80"/>
      <c r="C3" s="81"/>
      <c r="D3" s="174"/>
      <c r="E3" s="174"/>
      <c r="F3" s="175"/>
      <c r="G3" s="175"/>
      <c r="H3" s="175"/>
    </row>
    <row r="4" spans="1:8" ht="11.25">
      <c r="A4" s="79"/>
      <c r="B4" s="80"/>
      <c r="C4" s="81"/>
      <c r="D4" s="174"/>
      <c r="E4" s="174"/>
      <c r="F4" s="175"/>
      <c r="G4" s="175"/>
      <c r="H4" s="175"/>
    </row>
    <row r="5" spans="1:8" ht="12" thickBot="1">
      <c r="A5" s="82"/>
      <c r="B5" s="83"/>
      <c r="C5" s="84"/>
      <c r="D5" s="174"/>
      <c r="E5" s="174"/>
      <c r="F5" s="175"/>
      <c r="G5" s="175"/>
      <c r="H5" s="175"/>
    </row>
    <row r="6" ht="11.25"/>
    <row r="7" spans="4:10" ht="20.25">
      <c r="D7" s="223" t="s">
        <v>829</v>
      </c>
      <c r="E7" s="223"/>
      <c r="F7" s="223"/>
      <c r="G7" s="223"/>
      <c r="H7" s="223"/>
      <c r="I7" s="223"/>
      <c r="J7" s="223"/>
    </row>
    <row r="8" spans="4:10" ht="51.75" customHeight="1">
      <c r="D8" s="85" t="s">
        <v>599</v>
      </c>
      <c r="E8" s="85" t="s">
        <v>600</v>
      </c>
      <c r="F8" s="85" t="s">
        <v>601</v>
      </c>
      <c r="G8" s="85" t="s">
        <v>602</v>
      </c>
      <c r="H8" s="85" t="s">
        <v>603</v>
      </c>
      <c r="I8" s="153" t="s">
        <v>604</v>
      </c>
      <c r="J8" s="85" t="s">
        <v>605</v>
      </c>
    </row>
    <row r="9" spans="4:10" ht="87.75" customHeight="1">
      <c r="D9" s="170" t="s">
        <v>606</v>
      </c>
      <c r="E9" s="197" t="s">
        <v>607</v>
      </c>
      <c r="F9" s="197" t="s">
        <v>608</v>
      </c>
      <c r="G9" s="172" t="s">
        <v>609</v>
      </c>
      <c r="H9" s="198" t="s">
        <v>610</v>
      </c>
      <c r="I9" s="199">
        <v>0.8</v>
      </c>
      <c r="J9" s="86" t="s">
        <v>611</v>
      </c>
    </row>
    <row r="10" spans="4:10" ht="141" customHeight="1">
      <c r="D10" s="170"/>
      <c r="E10" s="197"/>
      <c r="F10" s="197"/>
      <c r="G10" s="172"/>
      <c r="H10" s="198"/>
      <c r="I10" s="199"/>
      <c r="J10" s="86" t="s">
        <v>612</v>
      </c>
    </row>
    <row r="11" spans="4:10" ht="90" customHeight="1">
      <c r="D11" s="170" t="s">
        <v>606</v>
      </c>
      <c r="E11" s="197" t="s">
        <v>613</v>
      </c>
      <c r="F11" s="197" t="s">
        <v>614</v>
      </c>
      <c r="G11" s="172" t="s">
        <v>615</v>
      </c>
      <c r="H11" s="172" t="s">
        <v>616</v>
      </c>
      <c r="I11" s="200">
        <v>35</v>
      </c>
      <c r="J11" s="87" t="s">
        <v>617</v>
      </c>
    </row>
    <row r="12" spans="4:10" ht="129.75" customHeight="1">
      <c r="D12" s="170"/>
      <c r="E12" s="197"/>
      <c r="F12" s="197"/>
      <c r="G12" s="172"/>
      <c r="H12" s="172"/>
      <c r="I12" s="200"/>
      <c r="J12" s="87" t="s">
        <v>618</v>
      </c>
    </row>
    <row r="13" spans="4:10" ht="87.75" customHeight="1">
      <c r="D13" s="170" t="s">
        <v>606</v>
      </c>
      <c r="E13" s="197" t="s">
        <v>619</v>
      </c>
      <c r="F13" s="197" t="s">
        <v>620</v>
      </c>
      <c r="G13" s="172" t="s">
        <v>621</v>
      </c>
      <c r="H13" s="172" t="s">
        <v>622</v>
      </c>
      <c r="I13" s="201">
        <v>23</v>
      </c>
      <c r="J13" s="87" t="s">
        <v>623</v>
      </c>
    </row>
    <row r="14" spans="4:10" ht="80.25" customHeight="1">
      <c r="D14" s="170"/>
      <c r="E14" s="197"/>
      <c r="F14" s="197"/>
      <c r="G14" s="172"/>
      <c r="H14" s="172"/>
      <c r="I14" s="201"/>
      <c r="J14" s="87" t="s">
        <v>624</v>
      </c>
    </row>
    <row r="15" spans="4:10" ht="144" customHeight="1">
      <c r="D15" s="170"/>
      <c r="E15" s="197"/>
      <c r="F15" s="197"/>
      <c r="G15" s="172" t="s">
        <v>625</v>
      </c>
      <c r="H15" s="172" t="s">
        <v>626</v>
      </c>
      <c r="I15" s="201">
        <v>7000</v>
      </c>
      <c r="J15" s="87" t="s">
        <v>627</v>
      </c>
    </row>
    <row r="16" spans="4:10" ht="69.75" customHeight="1">
      <c r="D16" s="170"/>
      <c r="E16" s="197"/>
      <c r="F16" s="197"/>
      <c r="G16" s="172"/>
      <c r="H16" s="172"/>
      <c r="I16" s="201"/>
      <c r="J16" s="87" t="s">
        <v>628</v>
      </c>
    </row>
    <row r="17" spans="4:10" ht="114" customHeight="1">
      <c r="D17" s="170"/>
      <c r="E17" s="197"/>
      <c r="F17" s="197"/>
      <c r="G17" s="172" t="s">
        <v>629</v>
      </c>
      <c r="H17" s="202" t="s">
        <v>630</v>
      </c>
      <c r="I17" s="200">
        <v>8</v>
      </c>
      <c r="J17" s="88" t="s">
        <v>631</v>
      </c>
    </row>
    <row r="18" spans="4:10" ht="108.75" customHeight="1">
      <c r="D18" s="170"/>
      <c r="E18" s="197"/>
      <c r="F18" s="197"/>
      <c r="G18" s="172"/>
      <c r="H18" s="202"/>
      <c r="I18" s="203"/>
      <c r="J18" s="88" t="s">
        <v>632</v>
      </c>
    </row>
    <row r="19" spans="4:10" ht="72.75" customHeight="1">
      <c r="D19" s="170"/>
      <c r="E19" s="197"/>
      <c r="F19" s="197"/>
      <c r="G19" s="172" t="s">
        <v>633</v>
      </c>
      <c r="H19" s="172" t="s">
        <v>634</v>
      </c>
      <c r="I19" s="204">
        <v>50000</v>
      </c>
      <c r="J19" s="87" t="s">
        <v>635</v>
      </c>
    </row>
    <row r="20" spans="4:10" ht="82.5" customHeight="1">
      <c r="D20" s="170"/>
      <c r="E20" s="197"/>
      <c r="F20" s="197"/>
      <c r="G20" s="172"/>
      <c r="H20" s="172"/>
      <c r="I20" s="203"/>
      <c r="J20" s="87" t="s">
        <v>636</v>
      </c>
    </row>
    <row r="21" spans="4:10" ht="97.5" customHeight="1">
      <c r="D21" s="170" t="s">
        <v>606</v>
      </c>
      <c r="E21" s="197" t="s">
        <v>637</v>
      </c>
      <c r="F21" s="197" t="s">
        <v>638</v>
      </c>
      <c r="G21" s="172" t="s">
        <v>639</v>
      </c>
      <c r="H21" s="172" t="s">
        <v>616</v>
      </c>
      <c r="I21" s="201">
        <v>1407</v>
      </c>
      <c r="J21" s="86" t="s">
        <v>640</v>
      </c>
    </row>
    <row r="22" spans="4:10" ht="101.25" customHeight="1">
      <c r="D22" s="170"/>
      <c r="E22" s="197"/>
      <c r="F22" s="197"/>
      <c r="G22" s="172"/>
      <c r="H22" s="172"/>
      <c r="I22" s="201"/>
      <c r="J22" s="86" t="s">
        <v>640</v>
      </c>
    </row>
    <row r="23" spans="4:10" ht="129" customHeight="1">
      <c r="D23" s="170"/>
      <c r="E23" s="197"/>
      <c r="F23" s="197"/>
      <c r="G23" s="172"/>
      <c r="H23" s="172"/>
      <c r="I23" s="201"/>
      <c r="J23" s="86" t="s">
        <v>641</v>
      </c>
    </row>
    <row r="24" spans="4:10" ht="122.25" customHeight="1">
      <c r="D24" s="170"/>
      <c r="E24" s="197"/>
      <c r="F24" s="197"/>
      <c r="G24" s="172"/>
      <c r="H24" s="172"/>
      <c r="I24" s="201"/>
      <c r="J24" s="86" t="s">
        <v>641</v>
      </c>
    </row>
    <row r="25" spans="4:10" ht="126" customHeight="1">
      <c r="D25" s="170"/>
      <c r="E25" s="197"/>
      <c r="F25" s="197"/>
      <c r="G25" s="172"/>
      <c r="H25" s="172"/>
      <c r="I25" s="201"/>
      <c r="J25" s="86" t="s">
        <v>642</v>
      </c>
    </row>
    <row r="26" spans="4:10" ht="90" customHeight="1">
      <c r="D26" s="170"/>
      <c r="E26" s="197"/>
      <c r="F26" s="197"/>
      <c r="G26" s="172" t="s">
        <v>643</v>
      </c>
      <c r="H26" s="172" t="s">
        <v>616</v>
      </c>
      <c r="I26" s="205">
        <v>586</v>
      </c>
      <c r="J26" s="86" t="s">
        <v>644</v>
      </c>
    </row>
    <row r="27" spans="4:10" ht="84" customHeight="1">
      <c r="D27" s="170"/>
      <c r="E27" s="197"/>
      <c r="F27" s="197"/>
      <c r="G27" s="172"/>
      <c r="H27" s="172"/>
      <c r="I27" s="205"/>
      <c r="J27" s="86" t="s">
        <v>644</v>
      </c>
    </row>
    <row r="28" spans="4:10" ht="111" customHeight="1">
      <c r="D28" s="170"/>
      <c r="E28" s="197"/>
      <c r="F28" s="197"/>
      <c r="G28" s="172"/>
      <c r="H28" s="172"/>
      <c r="I28" s="205"/>
      <c r="J28" s="86" t="s">
        <v>645</v>
      </c>
    </row>
    <row r="29" spans="4:10" ht="120" customHeight="1">
      <c r="D29" s="170"/>
      <c r="E29" s="197"/>
      <c r="F29" s="197"/>
      <c r="G29" s="172"/>
      <c r="H29" s="172"/>
      <c r="I29" s="205"/>
      <c r="J29" s="86" t="s">
        <v>645</v>
      </c>
    </row>
    <row r="30" spans="4:10" ht="123.75" customHeight="1">
      <c r="D30" s="170"/>
      <c r="E30" s="197"/>
      <c r="F30" s="197"/>
      <c r="G30" s="172"/>
      <c r="H30" s="172"/>
      <c r="I30" s="205"/>
      <c r="J30" s="86" t="s">
        <v>646</v>
      </c>
    </row>
    <row r="31" spans="4:10" ht="114" customHeight="1">
      <c r="D31" s="170" t="s">
        <v>606</v>
      </c>
      <c r="E31" s="170" t="s">
        <v>647</v>
      </c>
      <c r="F31" s="170" t="s">
        <v>648</v>
      </c>
      <c r="G31" s="172" t="s">
        <v>649</v>
      </c>
      <c r="H31" s="206" t="s">
        <v>650</v>
      </c>
      <c r="I31" s="201">
        <v>3500</v>
      </c>
      <c r="J31" s="86" t="s">
        <v>651</v>
      </c>
    </row>
    <row r="32" spans="4:10" ht="122.25" customHeight="1">
      <c r="D32" s="170"/>
      <c r="E32" s="170"/>
      <c r="F32" s="170"/>
      <c r="G32" s="172"/>
      <c r="H32" s="206"/>
      <c r="I32" s="201"/>
      <c r="J32" s="86" t="s">
        <v>652</v>
      </c>
    </row>
    <row r="33" spans="4:10" ht="60">
      <c r="D33" s="170"/>
      <c r="E33" s="170"/>
      <c r="F33" s="170"/>
      <c r="G33" s="206" t="s">
        <v>653</v>
      </c>
      <c r="H33" s="206" t="s">
        <v>654</v>
      </c>
      <c r="I33" s="201">
        <f>3400*26</f>
        <v>88400</v>
      </c>
      <c r="J33" s="87" t="s">
        <v>655</v>
      </c>
    </row>
    <row r="34" spans="4:10" ht="159" customHeight="1">
      <c r="D34" s="170"/>
      <c r="E34" s="170"/>
      <c r="F34" s="170"/>
      <c r="G34" s="206"/>
      <c r="H34" s="206"/>
      <c r="I34" s="201"/>
      <c r="J34" s="87" t="s">
        <v>656</v>
      </c>
    </row>
    <row r="35" spans="4:10" ht="69" customHeight="1">
      <c r="D35" s="170"/>
      <c r="E35" s="170"/>
      <c r="F35" s="170"/>
      <c r="G35" s="172" t="s">
        <v>657</v>
      </c>
      <c r="H35" s="172" t="s">
        <v>658</v>
      </c>
      <c r="I35" s="205">
        <v>4376</v>
      </c>
      <c r="J35" s="87" t="s">
        <v>659</v>
      </c>
    </row>
    <row r="36" spans="4:10" ht="101.25" customHeight="1">
      <c r="D36" s="170"/>
      <c r="E36" s="170"/>
      <c r="F36" s="170"/>
      <c r="G36" s="172"/>
      <c r="H36" s="172"/>
      <c r="I36" s="205"/>
      <c r="J36" s="87" t="s">
        <v>660</v>
      </c>
    </row>
    <row r="37" spans="4:10" ht="101.25" customHeight="1">
      <c r="D37" s="170"/>
      <c r="E37" s="170"/>
      <c r="F37" s="170"/>
      <c r="G37" s="172"/>
      <c r="H37" s="172"/>
      <c r="I37" s="205"/>
      <c r="J37" s="87" t="s">
        <v>661</v>
      </c>
    </row>
    <row r="38" spans="4:10" ht="108.75" customHeight="1">
      <c r="D38" s="170"/>
      <c r="E38" s="170"/>
      <c r="F38" s="170"/>
      <c r="G38" s="172"/>
      <c r="H38" s="172"/>
      <c r="I38" s="205"/>
      <c r="J38" s="87" t="s">
        <v>662</v>
      </c>
    </row>
    <row r="39" spans="4:10" ht="120" customHeight="1">
      <c r="D39" s="170"/>
      <c r="E39" s="170"/>
      <c r="F39" s="170"/>
      <c r="G39" s="172"/>
      <c r="H39" s="172"/>
      <c r="I39" s="205"/>
      <c r="J39" s="87" t="s">
        <v>663</v>
      </c>
    </row>
    <row r="40" spans="4:10" ht="73.5" customHeight="1">
      <c r="D40" s="170"/>
      <c r="E40" s="170"/>
      <c r="F40" s="170"/>
      <c r="G40" s="206" t="s">
        <v>664</v>
      </c>
      <c r="H40" s="206" t="s">
        <v>665</v>
      </c>
      <c r="I40" s="207">
        <v>2000</v>
      </c>
      <c r="J40" s="87" t="s">
        <v>666</v>
      </c>
    </row>
    <row r="41" spans="4:10" ht="71.25" customHeight="1">
      <c r="D41" s="170"/>
      <c r="E41" s="170"/>
      <c r="F41" s="170"/>
      <c r="G41" s="206"/>
      <c r="H41" s="206"/>
      <c r="I41" s="207"/>
      <c r="J41" s="87" t="s">
        <v>667</v>
      </c>
    </row>
    <row r="42" spans="4:10" ht="73.5" customHeight="1">
      <c r="D42" s="170"/>
      <c r="E42" s="170"/>
      <c r="F42" s="170"/>
      <c r="G42" s="172" t="s">
        <v>668</v>
      </c>
      <c r="H42" s="172" t="s">
        <v>669</v>
      </c>
      <c r="I42" s="208">
        <v>10000</v>
      </c>
      <c r="J42" s="87" t="s">
        <v>670</v>
      </c>
    </row>
    <row r="43" spans="4:10" ht="72.75" customHeight="1">
      <c r="D43" s="170"/>
      <c r="E43" s="170"/>
      <c r="F43" s="170"/>
      <c r="G43" s="172"/>
      <c r="H43" s="172"/>
      <c r="I43" s="208"/>
      <c r="J43" s="87" t="s">
        <v>671</v>
      </c>
    </row>
    <row r="44" spans="4:10" ht="87.75" customHeight="1">
      <c r="D44" s="170"/>
      <c r="E44" s="170"/>
      <c r="F44" s="170"/>
      <c r="G44" s="172"/>
      <c r="H44" s="172"/>
      <c r="I44" s="208"/>
      <c r="J44" s="87" t="s">
        <v>672</v>
      </c>
    </row>
    <row r="45" spans="4:10" ht="95.25" customHeight="1">
      <c r="D45" s="170"/>
      <c r="E45" s="170"/>
      <c r="F45" s="170"/>
      <c r="G45" s="206" t="s">
        <v>673</v>
      </c>
      <c r="H45" s="172" t="s">
        <v>674</v>
      </c>
      <c r="I45" s="209">
        <v>830000</v>
      </c>
      <c r="J45" s="87" t="s">
        <v>675</v>
      </c>
    </row>
    <row r="46" spans="4:10" ht="76.5" customHeight="1">
      <c r="D46" s="170"/>
      <c r="E46" s="170"/>
      <c r="F46" s="170"/>
      <c r="G46" s="206"/>
      <c r="H46" s="172"/>
      <c r="I46" s="209"/>
      <c r="J46" s="87" t="s">
        <v>676</v>
      </c>
    </row>
    <row r="47" spans="4:10" ht="88.5" customHeight="1">
      <c r="D47" s="170"/>
      <c r="E47" s="170"/>
      <c r="F47" s="170"/>
      <c r="G47" s="206" t="s">
        <v>677</v>
      </c>
      <c r="H47" s="172" t="s">
        <v>678</v>
      </c>
      <c r="I47" s="208">
        <v>95</v>
      </c>
      <c r="J47" s="87" t="s">
        <v>679</v>
      </c>
    </row>
    <row r="48" spans="4:10" ht="101.25" customHeight="1">
      <c r="D48" s="170"/>
      <c r="E48" s="170"/>
      <c r="F48" s="170"/>
      <c r="G48" s="206"/>
      <c r="H48" s="172"/>
      <c r="I48" s="208"/>
      <c r="J48" s="87" t="s">
        <v>680</v>
      </c>
    </row>
    <row r="49" spans="4:10" ht="86.25" customHeight="1">
      <c r="D49" s="170"/>
      <c r="E49" s="170"/>
      <c r="F49" s="170"/>
      <c r="G49" s="206" t="s">
        <v>681</v>
      </c>
      <c r="H49" s="172" t="s">
        <v>682</v>
      </c>
      <c r="I49" s="208">
        <v>11</v>
      </c>
      <c r="J49" s="87" t="s">
        <v>683</v>
      </c>
    </row>
    <row r="50" spans="4:10" ht="54" customHeight="1">
      <c r="D50" s="170"/>
      <c r="E50" s="170"/>
      <c r="F50" s="170"/>
      <c r="G50" s="206"/>
      <c r="H50" s="172"/>
      <c r="I50" s="208"/>
      <c r="J50" s="87" t="s">
        <v>684</v>
      </c>
    </row>
    <row r="51" spans="4:10" ht="66" customHeight="1">
      <c r="D51" s="170"/>
      <c r="E51" s="170"/>
      <c r="F51" s="170"/>
      <c r="G51" s="206" t="s">
        <v>685</v>
      </c>
      <c r="H51" s="172" t="s">
        <v>654</v>
      </c>
      <c r="I51" s="208">
        <v>7000</v>
      </c>
      <c r="J51" s="87" t="s">
        <v>686</v>
      </c>
    </row>
    <row r="52" spans="4:10" ht="80.25" customHeight="1">
      <c r="D52" s="170"/>
      <c r="E52" s="170"/>
      <c r="F52" s="170"/>
      <c r="G52" s="206"/>
      <c r="H52" s="172"/>
      <c r="I52" s="208"/>
      <c r="J52" s="87" t="s">
        <v>687</v>
      </c>
    </row>
    <row r="53" spans="4:10" ht="86.25" customHeight="1">
      <c r="D53" s="170"/>
      <c r="E53" s="170"/>
      <c r="F53" s="170"/>
      <c r="G53" s="206"/>
      <c r="H53" s="172"/>
      <c r="I53" s="208"/>
      <c r="J53" s="87" t="s">
        <v>688</v>
      </c>
    </row>
    <row r="54" spans="4:10" ht="80.25" customHeight="1">
      <c r="D54" s="170"/>
      <c r="E54" s="170"/>
      <c r="F54" s="170"/>
      <c r="G54" s="206" t="s">
        <v>689</v>
      </c>
      <c r="H54" s="206" t="s">
        <v>690</v>
      </c>
      <c r="I54" s="207">
        <v>1700</v>
      </c>
      <c r="J54" s="87" t="s">
        <v>691</v>
      </c>
    </row>
    <row r="55" spans="4:10" ht="99" customHeight="1">
      <c r="D55" s="170"/>
      <c r="E55" s="170"/>
      <c r="F55" s="170"/>
      <c r="G55" s="206"/>
      <c r="H55" s="206"/>
      <c r="I55" s="207"/>
      <c r="J55" s="87" t="s">
        <v>692</v>
      </c>
    </row>
    <row r="56" spans="4:10" ht="107.25" customHeight="1">
      <c r="D56" s="170"/>
      <c r="E56" s="170"/>
      <c r="F56" s="170"/>
      <c r="G56" s="206"/>
      <c r="H56" s="206"/>
      <c r="I56" s="207"/>
      <c r="J56" s="87" t="s">
        <v>693</v>
      </c>
    </row>
    <row r="57" spans="4:10" ht="75">
      <c r="D57" s="170"/>
      <c r="E57" s="170"/>
      <c r="F57" s="170"/>
      <c r="G57" s="172" t="s">
        <v>694</v>
      </c>
      <c r="H57" s="172" t="s">
        <v>695</v>
      </c>
      <c r="I57" s="210">
        <v>0.04</v>
      </c>
      <c r="J57" s="87" t="s">
        <v>696</v>
      </c>
    </row>
    <row r="58" spans="4:10" ht="58.5" customHeight="1">
      <c r="D58" s="170"/>
      <c r="E58" s="170"/>
      <c r="F58" s="170"/>
      <c r="G58" s="172"/>
      <c r="H58" s="172"/>
      <c r="I58" s="210"/>
      <c r="J58" s="87" t="s">
        <v>697</v>
      </c>
    </row>
    <row r="59" spans="4:10" ht="51" customHeight="1">
      <c r="D59" s="170" t="s">
        <v>606</v>
      </c>
      <c r="E59" s="197" t="s">
        <v>698</v>
      </c>
      <c r="F59" s="197" t="s">
        <v>699</v>
      </c>
      <c r="G59" s="172" t="s">
        <v>700</v>
      </c>
      <c r="H59" s="211" t="s">
        <v>701</v>
      </c>
      <c r="I59" s="210">
        <v>1</v>
      </c>
      <c r="J59" s="87" t="s">
        <v>702</v>
      </c>
    </row>
    <row r="60" spans="4:10" ht="67.5" customHeight="1">
      <c r="D60" s="170"/>
      <c r="E60" s="197"/>
      <c r="F60" s="197"/>
      <c r="G60" s="172"/>
      <c r="H60" s="211"/>
      <c r="I60" s="210"/>
      <c r="J60" s="87" t="s">
        <v>703</v>
      </c>
    </row>
    <row r="61" spans="4:10" ht="78.75" customHeight="1">
      <c r="D61" s="170"/>
      <c r="E61" s="197"/>
      <c r="F61" s="197"/>
      <c r="G61" s="206" t="s">
        <v>704</v>
      </c>
      <c r="H61" s="172" t="s">
        <v>705</v>
      </c>
      <c r="I61" s="212" t="s">
        <v>832</v>
      </c>
      <c r="J61" s="87" t="s">
        <v>706</v>
      </c>
    </row>
    <row r="62" spans="4:10" ht="72.75" customHeight="1">
      <c r="D62" s="170"/>
      <c r="E62" s="197"/>
      <c r="F62" s="197"/>
      <c r="G62" s="206"/>
      <c r="H62" s="172"/>
      <c r="I62" s="212"/>
      <c r="J62" s="87" t="s">
        <v>707</v>
      </c>
    </row>
    <row r="63" spans="4:10" ht="69.75" customHeight="1">
      <c r="D63" s="213" t="s">
        <v>606</v>
      </c>
      <c r="E63" s="197" t="s">
        <v>708</v>
      </c>
      <c r="F63" s="197" t="s">
        <v>709</v>
      </c>
      <c r="G63" s="214" t="s">
        <v>710</v>
      </c>
      <c r="H63" s="214" t="s">
        <v>711</v>
      </c>
      <c r="I63" s="215">
        <v>0.65</v>
      </c>
      <c r="J63" s="89" t="s">
        <v>712</v>
      </c>
    </row>
    <row r="64" spans="4:10" ht="81" customHeight="1">
      <c r="D64" s="213"/>
      <c r="E64" s="197"/>
      <c r="F64" s="197"/>
      <c r="G64" s="214"/>
      <c r="H64" s="214"/>
      <c r="I64" s="215"/>
      <c r="J64" s="89" t="s">
        <v>713</v>
      </c>
    </row>
    <row r="65" spans="4:10" ht="135">
      <c r="D65" s="213"/>
      <c r="E65" s="197"/>
      <c r="F65" s="197"/>
      <c r="G65" s="89" t="s">
        <v>714</v>
      </c>
      <c r="H65" s="90" t="s">
        <v>715</v>
      </c>
      <c r="I65" s="91" t="s">
        <v>716</v>
      </c>
      <c r="J65" s="89" t="s">
        <v>717</v>
      </c>
    </row>
    <row r="66" spans="4:10" ht="90" customHeight="1">
      <c r="D66" s="170" t="s">
        <v>606</v>
      </c>
      <c r="E66" s="197" t="s">
        <v>718</v>
      </c>
      <c r="F66" s="216" t="s">
        <v>719</v>
      </c>
      <c r="G66" s="217" t="s">
        <v>720</v>
      </c>
      <c r="H66" s="172" t="s">
        <v>721</v>
      </c>
      <c r="I66" s="218">
        <v>18000</v>
      </c>
      <c r="J66" s="87" t="s">
        <v>722</v>
      </c>
    </row>
    <row r="67" spans="4:10" ht="41.25" customHeight="1">
      <c r="D67" s="170"/>
      <c r="E67" s="197"/>
      <c r="F67" s="216"/>
      <c r="G67" s="217"/>
      <c r="H67" s="172"/>
      <c r="I67" s="218"/>
      <c r="J67" s="87" t="s">
        <v>723</v>
      </c>
    </row>
    <row r="68" spans="4:10" ht="71.25" customHeight="1">
      <c r="D68" s="170"/>
      <c r="E68" s="197"/>
      <c r="F68" s="216"/>
      <c r="G68" s="146" t="s">
        <v>724</v>
      </c>
      <c r="H68" s="87" t="s">
        <v>725</v>
      </c>
      <c r="I68" s="92">
        <v>60</v>
      </c>
      <c r="J68" s="87" t="s">
        <v>726</v>
      </c>
    </row>
    <row r="69" spans="4:10" ht="157.5" customHeight="1">
      <c r="D69" s="170"/>
      <c r="E69" s="197"/>
      <c r="F69" s="216"/>
      <c r="G69" s="146" t="s">
        <v>727</v>
      </c>
      <c r="H69" s="87" t="s">
        <v>728</v>
      </c>
      <c r="I69" s="93">
        <v>65000</v>
      </c>
      <c r="J69" s="87" t="s">
        <v>729</v>
      </c>
    </row>
    <row r="70" spans="4:10" ht="75">
      <c r="D70" s="92" t="s">
        <v>730</v>
      </c>
      <c r="E70" s="86" t="s">
        <v>731</v>
      </c>
      <c r="F70" s="86" t="s">
        <v>732</v>
      </c>
      <c r="G70" s="87" t="s">
        <v>733</v>
      </c>
      <c r="H70" s="87" t="s">
        <v>701</v>
      </c>
      <c r="I70" s="94">
        <v>1</v>
      </c>
      <c r="J70" s="86" t="s">
        <v>734</v>
      </c>
    </row>
    <row r="71" spans="4:10" ht="101.25" customHeight="1">
      <c r="D71" s="170" t="s">
        <v>730</v>
      </c>
      <c r="E71" s="171" t="s">
        <v>735</v>
      </c>
      <c r="F71" s="170" t="s">
        <v>736</v>
      </c>
      <c r="G71" s="172" t="s">
        <v>737</v>
      </c>
      <c r="H71" s="168" t="s">
        <v>616</v>
      </c>
      <c r="I71" s="173" t="s">
        <v>738</v>
      </c>
      <c r="J71" s="86" t="s">
        <v>739</v>
      </c>
    </row>
    <row r="72" spans="4:10" ht="112.5" customHeight="1">
      <c r="D72" s="170"/>
      <c r="E72" s="171"/>
      <c r="F72" s="170"/>
      <c r="G72" s="172"/>
      <c r="H72" s="168"/>
      <c r="I72" s="173"/>
      <c r="J72" s="86" t="s">
        <v>740</v>
      </c>
    </row>
    <row r="73" spans="4:10" ht="75" customHeight="1">
      <c r="D73" s="170"/>
      <c r="E73" s="171"/>
      <c r="F73" s="170"/>
      <c r="G73" s="172"/>
      <c r="H73" s="168"/>
      <c r="I73" s="173"/>
      <c r="J73" s="149" t="s">
        <v>741</v>
      </c>
    </row>
    <row r="74" spans="4:10" ht="156" customHeight="1">
      <c r="D74" s="170"/>
      <c r="E74" s="171"/>
      <c r="F74" s="170"/>
      <c r="G74" s="167" t="s">
        <v>742</v>
      </c>
      <c r="H74" s="168" t="s">
        <v>616</v>
      </c>
      <c r="I74" s="173" t="s">
        <v>830</v>
      </c>
      <c r="J74" s="86" t="s">
        <v>743</v>
      </c>
    </row>
    <row r="75" spans="4:10" ht="92.25" customHeight="1">
      <c r="D75" s="170"/>
      <c r="E75" s="171"/>
      <c r="F75" s="170"/>
      <c r="G75" s="167"/>
      <c r="H75" s="168"/>
      <c r="I75" s="173"/>
      <c r="J75" s="86" t="s">
        <v>744</v>
      </c>
    </row>
    <row r="76" spans="4:10" ht="117.75" customHeight="1">
      <c r="D76" s="170"/>
      <c r="E76" s="171"/>
      <c r="F76" s="170"/>
      <c r="G76" s="167" t="s">
        <v>813</v>
      </c>
      <c r="H76" s="168" t="s">
        <v>616</v>
      </c>
      <c r="I76" s="169" t="s">
        <v>833</v>
      </c>
      <c r="J76" s="148" t="s">
        <v>814</v>
      </c>
    </row>
    <row r="77" spans="4:10" ht="95.25" customHeight="1">
      <c r="D77" s="170"/>
      <c r="E77" s="171"/>
      <c r="F77" s="170"/>
      <c r="G77" s="167"/>
      <c r="H77" s="168"/>
      <c r="I77" s="169"/>
      <c r="J77" s="148" t="s">
        <v>815</v>
      </c>
    </row>
    <row r="78" spans="4:10" ht="82.5" customHeight="1">
      <c r="D78" s="171" t="s">
        <v>730</v>
      </c>
      <c r="E78" s="197" t="s">
        <v>731</v>
      </c>
      <c r="F78" s="197" t="s">
        <v>745</v>
      </c>
      <c r="G78" s="87" t="s">
        <v>746</v>
      </c>
      <c r="H78" s="87" t="s">
        <v>747</v>
      </c>
      <c r="I78" s="93">
        <v>898</v>
      </c>
      <c r="J78" s="87" t="s">
        <v>748</v>
      </c>
    </row>
    <row r="79" spans="4:10" ht="93.75" customHeight="1">
      <c r="D79" s="171"/>
      <c r="E79" s="197"/>
      <c r="F79" s="197"/>
      <c r="G79" s="87" t="s">
        <v>749</v>
      </c>
      <c r="H79" s="87" t="s">
        <v>747</v>
      </c>
      <c r="I79" s="93">
        <v>97</v>
      </c>
      <c r="J79" s="87" t="s">
        <v>750</v>
      </c>
    </row>
    <row r="80" spans="4:10" ht="81" customHeight="1">
      <c r="D80" s="171"/>
      <c r="E80" s="197"/>
      <c r="F80" s="197"/>
      <c r="G80" s="87" t="s">
        <v>751</v>
      </c>
      <c r="H80" s="87" t="s">
        <v>747</v>
      </c>
      <c r="I80" s="93">
        <v>3</v>
      </c>
      <c r="J80" s="87" t="s">
        <v>752</v>
      </c>
    </row>
    <row r="81" spans="4:10" ht="35.25" customHeight="1">
      <c r="D81" s="219" t="s">
        <v>730</v>
      </c>
      <c r="E81" s="220" t="s">
        <v>753</v>
      </c>
      <c r="F81" s="220" t="s">
        <v>754</v>
      </c>
      <c r="G81" s="217" t="s">
        <v>755</v>
      </c>
      <c r="H81" s="172" t="s">
        <v>756</v>
      </c>
      <c r="I81" s="170">
        <v>27</v>
      </c>
      <c r="J81" s="172" t="s">
        <v>757</v>
      </c>
    </row>
    <row r="82" spans="4:10" ht="36" customHeight="1">
      <c r="D82" s="219"/>
      <c r="E82" s="220"/>
      <c r="F82" s="220"/>
      <c r="G82" s="217"/>
      <c r="H82" s="172"/>
      <c r="I82" s="170"/>
      <c r="J82" s="172"/>
    </row>
    <row r="83" spans="4:10" ht="103.5" customHeight="1">
      <c r="D83" s="219"/>
      <c r="E83" s="220"/>
      <c r="F83" s="220"/>
      <c r="G83" s="217"/>
      <c r="H83" s="172"/>
      <c r="I83" s="170"/>
      <c r="J83" s="87" t="s">
        <v>758</v>
      </c>
    </row>
    <row r="84" spans="4:10" ht="54" customHeight="1">
      <c r="D84" s="219" t="s">
        <v>730</v>
      </c>
      <c r="E84" s="221" t="s">
        <v>831</v>
      </c>
      <c r="F84" s="170" t="s">
        <v>759</v>
      </c>
      <c r="G84" s="87" t="s">
        <v>760</v>
      </c>
      <c r="H84" s="148" t="s">
        <v>769</v>
      </c>
      <c r="I84" s="96">
        <v>63</v>
      </c>
      <c r="J84" s="87" t="s">
        <v>761</v>
      </c>
    </row>
    <row r="85" spans="4:10" ht="120" customHeight="1">
      <c r="D85" s="219"/>
      <c r="E85" s="221"/>
      <c r="F85" s="170"/>
      <c r="G85" s="87" t="s">
        <v>762</v>
      </c>
      <c r="H85" s="87" t="s">
        <v>763</v>
      </c>
      <c r="I85" s="95">
        <v>22000</v>
      </c>
      <c r="J85" s="87" t="s">
        <v>764</v>
      </c>
    </row>
    <row r="86" spans="4:10" ht="102" customHeight="1">
      <c r="D86" s="219"/>
      <c r="E86" s="221"/>
      <c r="F86" s="170"/>
      <c r="G86" s="87" t="s">
        <v>765</v>
      </c>
      <c r="H86" s="87" t="s">
        <v>766</v>
      </c>
      <c r="I86" s="95">
        <v>133645</v>
      </c>
      <c r="J86" s="87" t="s">
        <v>767</v>
      </c>
    </row>
    <row r="87" spans="4:10" ht="58.5" customHeight="1">
      <c r="D87" s="219"/>
      <c r="E87" s="221"/>
      <c r="F87" s="170"/>
      <c r="G87" s="87" t="s">
        <v>768</v>
      </c>
      <c r="H87" s="87" t="s">
        <v>769</v>
      </c>
      <c r="I87" s="95">
        <v>20</v>
      </c>
      <c r="J87" s="87" t="s">
        <v>770</v>
      </c>
    </row>
    <row r="88" spans="4:10" ht="48.75" customHeight="1">
      <c r="D88" s="219"/>
      <c r="E88" s="221"/>
      <c r="F88" s="170"/>
      <c r="G88" s="87" t="s">
        <v>771</v>
      </c>
      <c r="H88" s="87" t="s">
        <v>772</v>
      </c>
      <c r="I88" s="95">
        <v>1500</v>
      </c>
      <c r="J88" s="87" t="s">
        <v>773</v>
      </c>
    </row>
    <row r="89" spans="4:10" ht="42.75" customHeight="1">
      <c r="D89" s="219"/>
      <c r="E89" s="221"/>
      <c r="F89" s="170"/>
      <c r="G89" s="87" t="s">
        <v>774</v>
      </c>
      <c r="H89" s="87" t="s">
        <v>775</v>
      </c>
      <c r="I89" s="95">
        <v>11252</v>
      </c>
      <c r="J89" s="87" t="s">
        <v>776</v>
      </c>
    </row>
    <row r="90" spans="4:10" ht="54" customHeight="1">
      <c r="D90" s="219"/>
      <c r="E90" s="221"/>
      <c r="F90" s="170"/>
      <c r="G90" s="87" t="s">
        <v>777</v>
      </c>
      <c r="H90" s="87" t="s">
        <v>769</v>
      </c>
      <c r="I90" s="95">
        <v>1000</v>
      </c>
      <c r="J90" s="87" t="s">
        <v>778</v>
      </c>
    </row>
    <row r="91" spans="4:10" ht="48.75" customHeight="1">
      <c r="D91" s="219"/>
      <c r="E91" s="221"/>
      <c r="F91" s="170"/>
      <c r="G91" s="87" t="s">
        <v>779</v>
      </c>
      <c r="H91" s="87" t="s">
        <v>780</v>
      </c>
      <c r="I91" s="95">
        <v>16421</v>
      </c>
      <c r="J91" s="87" t="s">
        <v>781</v>
      </c>
    </row>
    <row r="92" spans="4:10" ht="50.25" customHeight="1">
      <c r="D92" s="219"/>
      <c r="E92" s="221"/>
      <c r="F92" s="170"/>
      <c r="G92" s="87" t="s">
        <v>782</v>
      </c>
      <c r="H92" s="87" t="s">
        <v>769</v>
      </c>
      <c r="I92" s="95">
        <v>5</v>
      </c>
      <c r="J92" s="87" t="s">
        <v>778</v>
      </c>
    </row>
    <row r="93" spans="4:10" ht="43.5" customHeight="1">
      <c r="D93" s="219"/>
      <c r="E93" s="221"/>
      <c r="F93" s="170"/>
      <c r="G93" s="87" t="s">
        <v>783</v>
      </c>
      <c r="H93" s="87" t="s">
        <v>769</v>
      </c>
      <c r="I93" s="95">
        <v>201</v>
      </c>
      <c r="J93" s="87" t="s">
        <v>778</v>
      </c>
    </row>
    <row r="94" spans="4:10" ht="73.5" customHeight="1">
      <c r="D94" s="219"/>
      <c r="E94" s="221"/>
      <c r="F94" s="170"/>
      <c r="G94" s="87" t="s">
        <v>784</v>
      </c>
      <c r="H94" s="87" t="s">
        <v>785</v>
      </c>
      <c r="I94" s="95">
        <v>124</v>
      </c>
      <c r="J94" s="87" t="s">
        <v>786</v>
      </c>
    </row>
    <row r="95" spans="4:10" ht="67.5" customHeight="1">
      <c r="D95" s="219"/>
      <c r="E95" s="221"/>
      <c r="F95" s="170"/>
      <c r="G95" s="87" t="s">
        <v>787</v>
      </c>
      <c r="H95" s="87" t="s">
        <v>788</v>
      </c>
      <c r="I95" s="95">
        <v>4805</v>
      </c>
      <c r="J95" s="87" t="s">
        <v>789</v>
      </c>
    </row>
    <row r="96" spans="4:10" ht="54.75" customHeight="1">
      <c r="D96" s="219"/>
      <c r="E96" s="221"/>
      <c r="F96" s="170"/>
      <c r="G96" s="87" t="s">
        <v>790</v>
      </c>
      <c r="H96" s="87" t="s">
        <v>791</v>
      </c>
      <c r="I96" s="96">
        <v>8</v>
      </c>
      <c r="J96" s="87" t="s">
        <v>792</v>
      </c>
    </row>
    <row r="97" spans="4:10" ht="48.75" customHeight="1">
      <c r="D97" s="219"/>
      <c r="E97" s="221"/>
      <c r="F97" s="170"/>
      <c r="G97" s="87" t="s">
        <v>793</v>
      </c>
      <c r="H97" s="87" t="s">
        <v>794</v>
      </c>
      <c r="I97" s="96">
        <v>1</v>
      </c>
      <c r="J97" s="86" t="s">
        <v>795</v>
      </c>
    </row>
    <row r="98" spans="4:10" ht="39.75" customHeight="1">
      <c r="D98" s="219"/>
      <c r="E98" s="221"/>
      <c r="F98" s="170"/>
      <c r="G98" s="172" t="s">
        <v>796</v>
      </c>
      <c r="H98" s="172" t="s">
        <v>797</v>
      </c>
      <c r="I98" s="222">
        <v>21000</v>
      </c>
      <c r="J98" s="87" t="s">
        <v>798</v>
      </c>
    </row>
    <row r="99" spans="4:10" ht="54.75" customHeight="1">
      <c r="D99" s="219"/>
      <c r="E99" s="221"/>
      <c r="F99" s="170"/>
      <c r="G99" s="172"/>
      <c r="H99" s="172"/>
      <c r="I99" s="222"/>
      <c r="J99" s="87" t="s">
        <v>799</v>
      </c>
    </row>
    <row r="100" spans="4:10" ht="37.5" customHeight="1">
      <c r="D100" s="219"/>
      <c r="E100" s="221"/>
      <c r="F100" s="170"/>
      <c r="G100" s="87" t="s">
        <v>800</v>
      </c>
      <c r="H100" s="148" t="s">
        <v>794</v>
      </c>
      <c r="I100" s="96">
        <v>52</v>
      </c>
      <c r="J100" s="87" t="s">
        <v>761</v>
      </c>
    </row>
    <row r="101" spans="4:10" ht="37.5" customHeight="1">
      <c r="D101" s="219"/>
      <c r="E101" s="221"/>
      <c r="F101" s="170"/>
      <c r="G101" s="87" t="s">
        <v>801</v>
      </c>
      <c r="H101" s="87" t="s">
        <v>802</v>
      </c>
      <c r="I101" s="95">
        <v>22268</v>
      </c>
      <c r="J101" s="87" t="s">
        <v>786</v>
      </c>
    </row>
    <row r="102" spans="4:10" ht="52.5" customHeight="1">
      <c r="D102" s="219"/>
      <c r="E102" s="221"/>
      <c r="F102" s="170"/>
      <c r="G102" s="87" t="s">
        <v>803</v>
      </c>
      <c r="H102" s="87" t="s">
        <v>804</v>
      </c>
      <c r="I102" s="95">
        <v>265052</v>
      </c>
      <c r="J102" s="87" t="s">
        <v>789</v>
      </c>
    </row>
    <row r="103" spans="4:10" ht="159.75" customHeight="1">
      <c r="D103" s="219"/>
      <c r="E103" s="221"/>
      <c r="F103" s="170"/>
      <c r="G103" s="87" t="s">
        <v>805</v>
      </c>
      <c r="H103" s="87" t="s">
        <v>806</v>
      </c>
      <c r="I103" s="150">
        <v>1</v>
      </c>
      <c r="J103" s="87" t="s">
        <v>807</v>
      </c>
    </row>
    <row r="104" spans="4:10" ht="52.5" customHeight="1">
      <c r="D104" s="219"/>
      <c r="E104" s="221"/>
      <c r="F104" s="170"/>
      <c r="G104" s="87" t="s">
        <v>808</v>
      </c>
      <c r="H104" s="87" t="s">
        <v>785</v>
      </c>
      <c r="I104" s="96">
        <v>5024</v>
      </c>
      <c r="J104" s="87" t="s">
        <v>809</v>
      </c>
    </row>
    <row r="105" spans="4:10" ht="72.75" customHeight="1">
      <c r="D105" s="219"/>
      <c r="E105" s="221"/>
      <c r="F105" s="170"/>
      <c r="G105" s="87" t="s">
        <v>810</v>
      </c>
      <c r="H105" s="87" t="s">
        <v>811</v>
      </c>
      <c r="I105" s="96">
        <v>333</v>
      </c>
      <c r="J105" s="87" t="s">
        <v>812</v>
      </c>
    </row>
    <row r="106" spans="4:10" ht="54.75" customHeight="1">
      <c r="D106" s="171" t="s">
        <v>816</v>
      </c>
      <c r="E106" s="171" t="s">
        <v>817</v>
      </c>
      <c r="F106" s="170" t="s">
        <v>818</v>
      </c>
      <c r="G106" s="172" t="s">
        <v>819</v>
      </c>
      <c r="H106" s="172" t="s">
        <v>616</v>
      </c>
      <c r="I106" s="218">
        <v>1500000</v>
      </c>
      <c r="J106" s="86" t="s">
        <v>820</v>
      </c>
    </row>
    <row r="107" spans="4:10" ht="65.25" customHeight="1">
      <c r="D107" s="171"/>
      <c r="E107" s="171"/>
      <c r="F107" s="170"/>
      <c r="G107" s="172"/>
      <c r="H107" s="172"/>
      <c r="I107" s="170"/>
      <c r="J107" s="86" t="s">
        <v>821</v>
      </c>
    </row>
    <row r="108" spans="4:10" ht="60" customHeight="1">
      <c r="D108" s="171"/>
      <c r="E108" s="171"/>
      <c r="F108" s="170"/>
      <c r="G108" s="172"/>
      <c r="H108" s="172"/>
      <c r="I108" s="170"/>
      <c r="J108" s="86" t="s">
        <v>822</v>
      </c>
    </row>
    <row r="109" spans="4:10" ht="234.75" customHeight="1">
      <c r="D109" s="171"/>
      <c r="E109" s="171"/>
      <c r="F109" s="170"/>
      <c r="G109" s="172" t="s">
        <v>823</v>
      </c>
      <c r="H109" s="172" t="s">
        <v>616</v>
      </c>
      <c r="I109" s="170">
        <v>43</v>
      </c>
      <c r="J109" s="86" t="s">
        <v>824</v>
      </c>
    </row>
    <row r="110" spans="4:10" ht="97.5" customHeight="1">
      <c r="D110" s="171"/>
      <c r="E110" s="171"/>
      <c r="F110" s="170"/>
      <c r="G110" s="172"/>
      <c r="H110" s="172"/>
      <c r="I110" s="170"/>
      <c r="J110" s="86" t="s">
        <v>825</v>
      </c>
    </row>
    <row r="111" spans="4:10" ht="120" customHeight="1">
      <c r="D111" s="171"/>
      <c r="E111" s="171"/>
      <c r="F111" s="170"/>
      <c r="G111" s="172" t="s">
        <v>826</v>
      </c>
      <c r="H111" s="172" t="s">
        <v>616</v>
      </c>
      <c r="I111" s="170">
        <v>1</v>
      </c>
      <c r="J111" s="86" t="s">
        <v>827</v>
      </c>
    </row>
    <row r="112" spans="4:10" ht="77.25" customHeight="1">
      <c r="D112" s="171"/>
      <c r="E112" s="171"/>
      <c r="F112" s="170"/>
      <c r="G112" s="172"/>
      <c r="H112" s="172"/>
      <c r="I112" s="170"/>
      <c r="J112" s="86" t="s">
        <v>828</v>
      </c>
    </row>
    <row r="113" spans="4:10" ht="77.25" customHeight="1" hidden="1">
      <c r="D113" s="163"/>
      <c r="E113" s="163"/>
      <c r="F113" s="164"/>
      <c r="G113" s="165"/>
      <c r="H113" s="165"/>
      <c r="I113" s="164"/>
      <c r="J113" s="166"/>
    </row>
    <row r="114" spans="4:10" ht="77.25" customHeight="1" hidden="1">
      <c r="D114" s="163"/>
      <c r="E114" s="163"/>
      <c r="F114" s="164"/>
      <c r="G114" s="165"/>
      <c r="H114" s="165"/>
      <c r="I114" s="164"/>
      <c r="J114" s="166"/>
    </row>
    <row r="115" spans="4:10" ht="77.25" customHeight="1" hidden="1">
      <c r="D115" s="163"/>
      <c r="E115" s="163"/>
      <c r="F115" s="164"/>
      <c r="G115" s="165"/>
      <c r="H115" s="165"/>
      <c r="I115" s="164"/>
      <c r="J115" s="166"/>
    </row>
    <row r="116" spans="4:10" ht="77.25" customHeight="1" hidden="1">
      <c r="D116" s="163"/>
      <c r="E116" s="163"/>
      <c r="F116" s="164"/>
      <c r="G116" s="165"/>
      <c r="H116" s="165"/>
      <c r="I116" s="164"/>
      <c r="J116" s="166"/>
    </row>
    <row r="117" spans="4:10" ht="77.25" customHeight="1" hidden="1">
      <c r="D117" s="163"/>
      <c r="E117" s="163"/>
      <c r="F117" s="164"/>
      <c r="G117" s="165"/>
      <c r="H117" s="165"/>
      <c r="I117" s="164"/>
      <c r="J117" s="166"/>
    </row>
    <row r="118" spans="4:10" ht="77.25" customHeight="1" hidden="1">
      <c r="D118" s="163"/>
      <c r="E118" s="163"/>
      <c r="F118" s="164"/>
      <c r="G118" s="165"/>
      <c r="H118" s="165"/>
      <c r="I118" s="164"/>
      <c r="J118" s="166"/>
    </row>
    <row r="119" spans="4:10" ht="77.25" customHeight="1">
      <c r="D119" s="163"/>
      <c r="E119" s="163"/>
      <c r="F119" s="164"/>
      <c r="G119" s="165"/>
      <c r="H119" s="165"/>
      <c r="I119" s="164"/>
      <c r="J119" s="166"/>
    </row>
    <row r="120" spans="4:9" ht="21" thickBot="1">
      <c r="D120" s="224" t="s">
        <v>598</v>
      </c>
      <c r="E120" s="224"/>
      <c r="F120" s="224"/>
      <c r="G120" s="224"/>
      <c r="H120" s="224"/>
      <c r="I120" s="224"/>
    </row>
    <row r="121" spans="1:9" ht="31.5">
      <c r="A121" s="97" t="s">
        <v>247</v>
      </c>
      <c r="B121" s="98" t="s">
        <v>248</v>
      </c>
      <c r="C121" s="99" t="s">
        <v>249</v>
      </c>
      <c r="D121" s="99" t="s">
        <v>250</v>
      </c>
      <c r="E121" s="99" t="s">
        <v>251</v>
      </c>
      <c r="F121" s="99" t="s">
        <v>252</v>
      </c>
      <c r="G121" s="99" t="s">
        <v>253</v>
      </c>
      <c r="H121" s="100" t="s">
        <v>254</v>
      </c>
      <c r="I121" s="154" t="s">
        <v>836</v>
      </c>
    </row>
    <row r="122" spans="1:9" ht="15">
      <c r="A122" s="176"/>
      <c r="B122" s="177"/>
      <c r="C122" s="177"/>
      <c r="D122" s="177"/>
      <c r="E122" s="177"/>
      <c r="F122" s="177"/>
      <c r="G122" s="177"/>
      <c r="H122" s="177"/>
      <c r="I122" s="178"/>
    </row>
    <row r="123" spans="1:9" ht="88.5" customHeight="1">
      <c r="A123" s="105" t="s">
        <v>255</v>
      </c>
      <c r="B123" s="101" t="s">
        <v>256</v>
      </c>
      <c r="C123" s="102">
        <v>800000000</v>
      </c>
      <c r="D123" s="179" t="s">
        <v>257</v>
      </c>
      <c r="E123" s="103" t="s">
        <v>258</v>
      </c>
      <c r="F123" s="125" t="s">
        <v>259</v>
      </c>
      <c r="G123" s="180" t="str">
        <f>+D123</f>
        <v>INFOTEP SAN ANDRÉS</v>
      </c>
      <c r="H123" s="125" t="s">
        <v>260</v>
      </c>
      <c r="I123" s="104">
        <v>4</v>
      </c>
    </row>
    <row r="124" spans="1:9" ht="112.5" customHeight="1">
      <c r="A124" s="105" t="s">
        <v>261</v>
      </c>
      <c r="B124" s="101" t="s">
        <v>256</v>
      </c>
      <c r="C124" s="102">
        <v>700000000</v>
      </c>
      <c r="D124" s="179"/>
      <c r="E124" s="103" t="s">
        <v>262</v>
      </c>
      <c r="F124" s="125" t="s">
        <v>263</v>
      </c>
      <c r="G124" s="180"/>
      <c r="H124" s="125" t="s">
        <v>264</v>
      </c>
      <c r="I124" s="104">
        <v>1</v>
      </c>
    </row>
    <row r="125" spans="1:9" ht="120">
      <c r="A125" s="181" t="s">
        <v>265</v>
      </c>
      <c r="B125" s="101" t="s">
        <v>266</v>
      </c>
      <c r="C125" s="102">
        <v>106000000</v>
      </c>
      <c r="D125" s="179"/>
      <c r="E125" s="103" t="s">
        <v>258</v>
      </c>
      <c r="F125" s="125" t="s">
        <v>267</v>
      </c>
      <c r="G125" s="180"/>
      <c r="H125" s="125" t="s">
        <v>268</v>
      </c>
      <c r="I125" s="104">
        <v>6</v>
      </c>
    </row>
    <row r="126" spans="1:9" ht="60" customHeight="1">
      <c r="A126" s="181"/>
      <c r="B126" s="101" t="s">
        <v>256</v>
      </c>
      <c r="C126" s="102">
        <v>600000000</v>
      </c>
      <c r="D126" s="179"/>
      <c r="E126" s="103" t="s">
        <v>262</v>
      </c>
      <c r="F126" s="125" t="s">
        <v>269</v>
      </c>
      <c r="G126" s="180"/>
      <c r="H126" s="125" t="s">
        <v>270</v>
      </c>
      <c r="I126" s="104">
        <v>4</v>
      </c>
    </row>
    <row r="127" spans="1:9" ht="54.75" customHeight="1">
      <c r="A127" s="105" t="s">
        <v>271</v>
      </c>
      <c r="B127" s="101" t="s">
        <v>256</v>
      </c>
      <c r="C127" s="102">
        <v>50000000</v>
      </c>
      <c r="D127" s="179"/>
      <c r="E127" s="103" t="s">
        <v>271</v>
      </c>
      <c r="F127" s="125" t="s">
        <v>272</v>
      </c>
      <c r="G127" s="180"/>
      <c r="H127" s="125" t="s">
        <v>273</v>
      </c>
      <c r="I127" s="104">
        <v>200</v>
      </c>
    </row>
    <row r="128" spans="1:9" ht="120">
      <c r="A128" s="105" t="s">
        <v>274</v>
      </c>
      <c r="B128" s="101" t="s">
        <v>275</v>
      </c>
      <c r="C128" s="102">
        <v>100000000</v>
      </c>
      <c r="D128" s="179"/>
      <c r="E128" s="103" t="s">
        <v>276</v>
      </c>
      <c r="F128" s="125" t="s">
        <v>277</v>
      </c>
      <c r="G128" s="180"/>
      <c r="H128" s="125" t="s">
        <v>278</v>
      </c>
      <c r="I128" s="104">
        <v>12</v>
      </c>
    </row>
    <row r="129" spans="1:9" ht="135">
      <c r="A129" s="106" t="s">
        <v>279</v>
      </c>
      <c r="B129" s="107" t="s">
        <v>280</v>
      </c>
      <c r="C129" s="108">
        <v>70000000</v>
      </c>
      <c r="D129" s="179"/>
      <c r="E129" s="107" t="s">
        <v>276</v>
      </c>
      <c r="F129" s="125" t="s">
        <v>281</v>
      </c>
      <c r="G129" s="180"/>
      <c r="H129" s="125" t="s">
        <v>278</v>
      </c>
      <c r="I129" s="159">
        <v>12</v>
      </c>
    </row>
    <row r="130" spans="1:9" ht="15">
      <c r="A130" s="176"/>
      <c r="B130" s="177"/>
      <c r="C130" s="177"/>
      <c r="D130" s="177"/>
      <c r="E130" s="177"/>
      <c r="F130" s="177"/>
      <c r="G130" s="177"/>
      <c r="H130" s="177"/>
      <c r="I130" s="178"/>
    </row>
    <row r="131" spans="1:9" ht="172.5" customHeight="1">
      <c r="A131" s="182" t="s">
        <v>282</v>
      </c>
      <c r="B131" s="182" t="s">
        <v>283</v>
      </c>
      <c r="C131" s="183">
        <v>200000000</v>
      </c>
      <c r="D131" s="179" t="s">
        <v>284</v>
      </c>
      <c r="E131" s="184" t="s">
        <v>285</v>
      </c>
      <c r="F131" s="112" t="s">
        <v>286</v>
      </c>
      <c r="G131" s="180" t="s">
        <v>284</v>
      </c>
      <c r="H131" s="112" t="s">
        <v>287</v>
      </c>
      <c r="I131" s="109" t="s">
        <v>288</v>
      </c>
    </row>
    <row r="132" spans="1:9" ht="204" customHeight="1">
      <c r="A132" s="182"/>
      <c r="B132" s="182"/>
      <c r="C132" s="183"/>
      <c r="D132" s="179"/>
      <c r="E132" s="184"/>
      <c r="F132" s="112" t="s">
        <v>289</v>
      </c>
      <c r="G132" s="180"/>
      <c r="H132" s="112" t="s">
        <v>290</v>
      </c>
      <c r="I132" s="109" t="s">
        <v>291</v>
      </c>
    </row>
    <row r="133" spans="1:9" ht="150">
      <c r="A133" s="182"/>
      <c r="B133" s="110"/>
      <c r="C133" s="183"/>
      <c r="D133" s="179"/>
      <c r="E133" s="184"/>
      <c r="F133" s="112" t="s">
        <v>292</v>
      </c>
      <c r="G133" s="180"/>
      <c r="H133" s="112" t="s">
        <v>293</v>
      </c>
      <c r="I133" s="109" t="s">
        <v>294</v>
      </c>
    </row>
    <row r="134" spans="1:9" ht="192.75" customHeight="1">
      <c r="A134" s="182"/>
      <c r="B134" s="110"/>
      <c r="C134" s="111"/>
      <c r="D134" s="179"/>
      <c r="E134" s="184"/>
      <c r="F134" s="112" t="s">
        <v>295</v>
      </c>
      <c r="G134" s="180"/>
      <c r="H134" s="112" t="s">
        <v>296</v>
      </c>
      <c r="I134" s="109" t="s">
        <v>834</v>
      </c>
    </row>
    <row r="135" spans="1:9" ht="69" customHeight="1">
      <c r="A135" s="182" t="s">
        <v>297</v>
      </c>
      <c r="B135" s="182" t="s">
        <v>298</v>
      </c>
      <c r="C135" s="185">
        <v>60000000</v>
      </c>
      <c r="D135" s="179"/>
      <c r="E135" s="184"/>
      <c r="F135" s="186" t="s">
        <v>299</v>
      </c>
      <c r="G135" s="180"/>
      <c r="H135" s="186" t="s">
        <v>300</v>
      </c>
      <c r="I135" s="182" t="s">
        <v>301</v>
      </c>
    </row>
    <row r="136" spans="1:9" ht="45" customHeight="1">
      <c r="A136" s="182"/>
      <c r="B136" s="182"/>
      <c r="C136" s="185"/>
      <c r="D136" s="179"/>
      <c r="E136" s="184"/>
      <c r="F136" s="186"/>
      <c r="G136" s="180"/>
      <c r="H136" s="186"/>
      <c r="I136" s="182"/>
    </row>
    <row r="137" spans="1:9" ht="56.25" customHeight="1">
      <c r="A137" s="182"/>
      <c r="B137" s="182"/>
      <c r="C137" s="185">
        <v>30000000</v>
      </c>
      <c r="D137" s="179"/>
      <c r="E137" s="184"/>
      <c r="F137" s="186" t="s">
        <v>302</v>
      </c>
      <c r="G137" s="180"/>
      <c r="H137" s="186" t="s">
        <v>303</v>
      </c>
      <c r="I137" s="182" t="s">
        <v>304</v>
      </c>
    </row>
    <row r="138" spans="1:9" ht="249.75" customHeight="1">
      <c r="A138" s="182"/>
      <c r="B138" s="182"/>
      <c r="C138" s="185"/>
      <c r="D138" s="179"/>
      <c r="E138" s="184"/>
      <c r="F138" s="186"/>
      <c r="G138" s="180"/>
      <c r="H138" s="186"/>
      <c r="I138" s="182"/>
    </row>
    <row r="139" spans="1:9" ht="165" customHeight="1">
      <c r="A139" s="182"/>
      <c r="B139" s="182"/>
      <c r="C139" s="185"/>
      <c r="D139" s="179"/>
      <c r="E139" s="184"/>
      <c r="F139" s="112" t="s">
        <v>305</v>
      </c>
      <c r="G139" s="180"/>
      <c r="H139" s="112" t="s">
        <v>306</v>
      </c>
      <c r="I139" s="109" t="s">
        <v>307</v>
      </c>
    </row>
    <row r="140" spans="1:9" ht="75">
      <c r="A140" s="182" t="s">
        <v>308</v>
      </c>
      <c r="B140" s="182" t="s">
        <v>298</v>
      </c>
      <c r="C140" s="113">
        <v>50000000</v>
      </c>
      <c r="D140" s="179"/>
      <c r="E140" s="112" t="s">
        <v>309</v>
      </c>
      <c r="F140" s="112" t="s">
        <v>310</v>
      </c>
      <c r="G140" s="180"/>
      <c r="H140" s="112" t="s">
        <v>311</v>
      </c>
      <c r="I140" s="109" t="s">
        <v>312</v>
      </c>
    </row>
    <row r="141" spans="1:9" ht="131.25" customHeight="1">
      <c r="A141" s="182"/>
      <c r="B141" s="182"/>
      <c r="C141" s="113">
        <v>18000000</v>
      </c>
      <c r="D141" s="179"/>
      <c r="E141" s="112" t="s">
        <v>285</v>
      </c>
      <c r="F141" s="112" t="s">
        <v>313</v>
      </c>
      <c r="G141" s="180"/>
      <c r="H141" s="112" t="s">
        <v>314</v>
      </c>
      <c r="I141" s="109" t="s">
        <v>315</v>
      </c>
    </row>
    <row r="142" spans="1:9" ht="117" customHeight="1">
      <c r="A142" s="182"/>
      <c r="B142" s="182"/>
      <c r="C142" s="113">
        <v>200000000</v>
      </c>
      <c r="D142" s="179"/>
      <c r="E142" s="182" t="s">
        <v>316</v>
      </c>
      <c r="F142" s="112" t="s">
        <v>317</v>
      </c>
      <c r="G142" s="180"/>
      <c r="H142" s="112" t="s">
        <v>318</v>
      </c>
      <c r="I142" s="109" t="s">
        <v>319</v>
      </c>
    </row>
    <row r="143" spans="1:9" ht="116.25" customHeight="1">
      <c r="A143" s="151"/>
      <c r="B143" s="182"/>
      <c r="C143" s="113">
        <v>60000000</v>
      </c>
      <c r="D143" s="179"/>
      <c r="E143" s="182"/>
      <c r="F143" s="112" t="s">
        <v>320</v>
      </c>
      <c r="G143" s="180"/>
      <c r="H143" s="112" t="s">
        <v>321</v>
      </c>
      <c r="I143" s="109" t="s">
        <v>322</v>
      </c>
    </row>
    <row r="144" spans="1:9" ht="15">
      <c r="A144" s="176"/>
      <c r="B144" s="177"/>
      <c r="C144" s="177"/>
      <c r="D144" s="177"/>
      <c r="E144" s="177"/>
      <c r="F144" s="177"/>
      <c r="G144" s="177"/>
      <c r="H144" s="177"/>
      <c r="I144" s="178"/>
    </row>
    <row r="145" spans="1:9" ht="409.5">
      <c r="A145" s="114" t="s">
        <v>297</v>
      </c>
      <c r="B145" s="114" t="s">
        <v>323</v>
      </c>
      <c r="C145" s="115">
        <v>35000000</v>
      </c>
      <c r="D145" s="116" t="s">
        <v>324</v>
      </c>
      <c r="E145" s="117" t="s">
        <v>325</v>
      </c>
      <c r="F145" s="114" t="s">
        <v>326</v>
      </c>
      <c r="G145" s="114" t="s">
        <v>324</v>
      </c>
      <c r="H145" s="114" t="s">
        <v>327</v>
      </c>
      <c r="I145" s="117" t="s">
        <v>835</v>
      </c>
    </row>
    <row r="146" spans="1:9" ht="11.25" customHeight="1">
      <c r="A146" s="176"/>
      <c r="B146" s="177"/>
      <c r="C146" s="177"/>
      <c r="D146" s="177"/>
      <c r="E146" s="177"/>
      <c r="F146" s="177"/>
      <c r="G146" s="177"/>
      <c r="H146" s="177"/>
      <c r="I146" s="178"/>
    </row>
    <row r="147" spans="1:9" ht="105">
      <c r="A147" s="118" t="s">
        <v>297</v>
      </c>
      <c r="B147" s="119" t="s">
        <v>298</v>
      </c>
      <c r="C147" s="120">
        <v>2111146793</v>
      </c>
      <c r="D147" s="121" t="s">
        <v>328</v>
      </c>
      <c r="E147" s="121"/>
      <c r="F147" s="74" t="s">
        <v>329</v>
      </c>
      <c r="G147" s="101" t="s">
        <v>328</v>
      </c>
      <c r="H147" s="101" t="s">
        <v>330</v>
      </c>
      <c r="I147" s="122">
        <v>2000</v>
      </c>
    </row>
    <row r="148" spans="1:9" ht="15">
      <c r="A148" s="176"/>
      <c r="B148" s="177"/>
      <c r="C148" s="177"/>
      <c r="D148" s="177"/>
      <c r="E148" s="177"/>
      <c r="F148" s="177"/>
      <c r="G148" s="177"/>
      <c r="H148" s="177"/>
      <c r="I148" s="178"/>
    </row>
    <row r="149" spans="1:9" ht="162.75" customHeight="1">
      <c r="A149" s="123" t="s">
        <v>261</v>
      </c>
      <c r="B149" s="123" t="s">
        <v>331</v>
      </c>
      <c r="C149" s="160">
        <v>111030000</v>
      </c>
      <c r="D149" s="187" t="s">
        <v>332</v>
      </c>
      <c r="E149" s="121" t="s">
        <v>333</v>
      </c>
      <c r="F149" s="125" t="s">
        <v>334</v>
      </c>
      <c r="G149" s="101" t="s">
        <v>335</v>
      </c>
      <c r="H149" s="125" t="s">
        <v>336</v>
      </c>
      <c r="I149" s="122">
        <v>200</v>
      </c>
    </row>
    <row r="150" spans="1:9" ht="140.25" customHeight="1">
      <c r="A150" s="123" t="s">
        <v>261</v>
      </c>
      <c r="B150" s="123" t="s">
        <v>331</v>
      </c>
      <c r="C150" s="160">
        <v>678909793</v>
      </c>
      <c r="D150" s="188"/>
      <c r="E150" s="121" t="s">
        <v>333</v>
      </c>
      <c r="F150" s="125" t="s">
        <v>337</v>
      </c>
      <c r="G150" s="101" t="s">
        <v>335</v>
      </c>
      <c r="H150" s="125" t="s">
        <v>338</v>
      </c>
      <c r="I150" s="122">
        <v>45000</v>
      </c>
    </row>
    <row r="151" spans="1:9" ht="106.5" customHeight="1">
      <c r="A151" s="123" t="s">
        <v>261</v>
      </c>
      <c r="B151" s="123" t="s">
        <v>331</v>
      </c>
      <c r="C151" s="160">
        <v>1000000</v>
      </c>
      <c r="D151" s="188"/>
      <c r="E151" s="121" t="s">
        <v>333</v>
      </c>
      <c r="F151" s="125" t="s">
        <v>339</v>
      </c>
      <c r="G151" s="101" t="s">
        <v>335</v>
      </c>
      <c r="H151" s="125" t="s">
        <v>340</v>
      </c>
      <c r="I151" s="122">
        <v>8000</v>
      </c>
    </row>
    <row r="152" spans="1:9" ht="75">
      <c r="A152" s="123" t="s">
        <v>297</v>
      </c>
      <c r="B152" s="123" t="s">
        <v>331</v>
      </c>
      <c r="C152" s="160">
        <v>0</v>
      </c>
      <c r="D152" s="188"/>
      <c r="E152" s="121" t="s">
        <v>333</v>
      </c>
      <c r="F152" s="125" t="s">
        <v>341</v>
      </c>
      <c r="G152" s="101" t="s">
        <v>335</v>
      </c>
      <c r="H152" s="125" t="s">
        <v>342</v>
      </c>
      <c r="I152" s="122">
        <v>2000</v>
      </c>
    </row>
    <row r="153" spans="1:9" ht="135" customHeight="1">
      <c r="A153" s="123" t="s">
        <v>261</v>
      </c>
      <c r="B153" s="123" t="s">
        <v>331</v>
      </c>
      <c r="C153" s="160">
        <v>0</v>
      </c>
      <c r="D153" s="188"/>
      <c r="E153" s="121" t="s">
        <v>333</v>
      </c>
      <c r="F153" s="125" t="s">
        <v>343</v>
      </c>
      <c r="G153" s="101" t="s">
        <v>335</v>
      </c>
      <c r="H153" s="125" t="s">
        <v>344</v>
      </c>
      <c r="I153" s="122">
        <v>1000</v>
      </c>
    </row>
    <row r="154" spans="1:9" ht="75">
      <c r="A154" s="123" t="s">
        <v>297</v>
      </c>
      <c r="B154" s="123" t="s">
        <v>345</v>
      </c>
      <c r="C154" s="160">
        <v>84600000</v>
      </c>
      <c r="D154" s="188"/>
      <c r="E154" s="121" t="s">
        <v>333</v>
      </c>
      <c r="F154" s="125" t="s">
        <v>346</v>
      </c>
      <c r="G154" s="101" t="s">
        <v>335</v>
      </c>
      <c r="H154" s="125" t="s">
        <v>347</v>
      </c>
      <c r="I154" s="122">
        <v>25</v>
      </c>
    </row>
    <row r="155" spans="1:9" ht="75">
      <c r="A155" s="123" t="s">
        <v>261</v>
      </c>
      <c r="B155" s="123" t="s">
        <v>345</v>
      </c>
      <c r="C155" s="160">
        <v>0</v>
      </c>
      <c r="D155" s="189"/>
      <c r="E155" s="121" t="s">
        <v>333</v>
      </c>
      <c r="F155" s="125" t="s">
        <v>348</v>
      </c>
      <c r="G155" s="101" t="s">
        <v>335</v>
      </c>
      <c r="H155" s="125" t="s">
        <v>349</v>
      </c>
      <c r="I155" s="122">
        <v>100</v>
      </c>
    </row>
    <row r="156" spans="1:9" ht="15">
      <c r="A156" s="176"/>
      <c r="B156" s="177"/>
      <c r="C156" s="177"/>
      <c r="D156" s="177"/>
      <c r="E156" s="177"/>
      <c r="F156" s="177"/>
      <c r="G156" s="177"/>
      <c r="H156" s="177"/>
      <c r="I156" s="178"/>
    </row>
    <row r="157" spans="1:9" ht="210">
      <c r="A157" s="190" t="s">
        <v>350</v>
      </c>
      <c r="B157" s="104" t="s">
        <v>351</v>
      </c>
      <c r="C157" s="124">
        <v>261000000</v>
      </c>
      <c r="D157" s="191" t="s">
        <v>352</v>
      </c>
      <c r="E157" s="191"/>
      <c r="F157" s="103" t="s">
        <v>353</v>
      </c>
      <c r="G157" s="192" t="s">
        <v>352</v>
      </c>
      <c r="H157" s="125" t="s">
        <v>354</v>
      </c>
      <c r="I157" s="104">
        <v>10</v>
      </c>
    </row>
    <row r="158" spans="1:9" ht="307.5" customHeight="1">
      <c r="A158" s="190"/>
      <c r="B158" s="104" t="s">
        <v>351</v>
      </c>
      <c r="C158" s="124">
        <v>50000000</v>
      </c>
      <c r="D158" s="191"/>
      <c r="E158" s="191"/>
      <c r="F158" s="103" t="s">
        <v>355</v>
      </c>
      <c r="G158" s="192"/>
      <c r="H158" s="125" t="s">
        <v>356</v>
      </c>
      <c r="I158" s="104">
        <v>700</v>
      </c>
    </row>
    <row r="159" spans="1:9" ht="165.75" customHeight="1">
      <c r="A159" s="190"/>
      <c r="B159" s="104" t="s">
        <v>357</v>
      </c>
      <c r="C159" s="124">
        <v>118000000</v>
      </c>
      <c r="D159" s="191"/>
      <c r="E159" s="191"/>
      <c r="F159" s="103" t="s">
        <v>358</v>
      </c>
      <c r="G159" s="192"/>
      <c r="H159" s="125" t="s">
        <v>359</v>
      </c>
      <c r="I159" s="104">
        <v>10</v>
      </c>
    </row>
    <row r="160" spans="1:9" ht="210">
      <c r="A160" s="190"/>
      <c r="B160" s="104" t="s">
        <v>351</v>
      </c>
      <c r="C160" s="124">
        <v>101000000</v>
      </c>
      <c r="D160" s="191"/>
      <c r="E160" s="191"/>
      <c r="F160" s="103" t="s">
        <v>360</v>
      </c>
      <c r="G160" s="192"/>
      <c r="H160" s="125" t="s">
        <v>361</v>
      </c>
      <c r="I160" s="104">
        <v>3</v>
      </c>
    </row>
    <row r="161" spans="1:9" ht="15">
      <c r="A161" s="193"/>
      <c r="B161" s="193"/>
      <c r="C161" s="193"/>
      <c r="D161" s="193"/>
      <c r="E161" s="193"/>
      <c r="F161" s="193"/>
      <c r="G161" s="193"/>
      <c r="H161" s="193"/>
      <c r="I161" s="193"/>
    </row>
    <row r="162" spans="1:9" ht="80.25" customHeight="1">
      <c r="A162" s="126"/>
      <c r="B162" s="126"/>
      <c r="C162" s="126"/>
      <c r="D162" s="194" t="s">
        <v>362</v>
      </c>
      <c r="E162" s="195" t="s">
        <v>363</v>
      </c>
      <c r="F162" s="127" t="s">
        <v>364</v>
      </c>
      <c r="G162" s="128" t="s">
        <v>365</v>
      </c>
      <c r="H162" s="128" t="s">
        <v>366</v>
      </c>
      <c r="I162" s="129">
        <f>SUM(J162:M162)</f>
        <v>0</v>
      </c>
    </row>
    <row r="163" spans="1:9" ht="84.75" customHeight="1">
      <c r="A163" s="161"/>
      <c r="B163" s="130"/>
      <c r="C163" s="162"/>
      <c r="D163" s="194"/>
      <c r="E163" s="195"/>
      <c r="F163" s="131" t="s">
        <v>367</v>
      </c>
      <c r="G163" s="132" t="s">
        <v>368</v>
      </c>
      <c r="H163" s="132" t="s">
        <v>369</v>
      </c>
      <c r="I163" s="133">
        <f aca="true" t="shared" si="0" ref="I163:I198">SUM(J163:M163)</f>
        <v>0</v>
      </c>
    </row>
    <row r="164" spans="1:9" ht="73.5" customHeight="1">
      <c r="A164" s="161"/>
      <c r="B164" s="130"/>
      <c r="C164" s="162"/>
      <c r="D164" s="194"/>
      <c r="E164" s="195"/>
      <c r="F164" s="131" t="s">
        <v>370</v>
      </c>
      <c r="G164" s="132" t="s">
        <v>371</v>
      </c>
      <c r="H164" s="132" t="s">
        <v>372</v>
      </c>
      <c r="I164" s="133">
        <f t="shared" si="0"/>
        <v>0</v>
      </c>
    </row>
    <row r="165" spans="1:9" ht="56.25" customHeight="1">
      <c r="A165" s="161"/>
      <c r="B165" s="130"/>
      <c r="C165" s="162"/>
      <c r="D165" s="194"/>
      <c r="E165" s="195"/>
      <c r="F165" s="131" t="s">
        <v>373</v>
      </c>
      <c r="G165" s="132" t="s">
        <v>368</v>
      </c>
      <c r="H165" s="132" t="s">
        <v>374</v>
      </c>
      <c r="I165" s="133">
        <f t="shared" si="0"/>
        <v>0</v>
      </c>
    </row>
    <row r="166" spans="1:9" ht="75" customHeight="1">
      <c r="A166" s="161"/>
      <c r="B166" s="130"/>
      <c r="C166" s="162"/>
      <c r="D166" s="194"/>
      <c r="E166" s="195"/>
      <c r="F166" s="131" t="s">
        <v>375</v>
      </c>
      <c r="G166" s="132" t="s">
        <v>376</v>
      </c>
      <c r="H166" s="132" t="s">
        <v>377</v>
      </c>
      <c r="I166" s="134">
        <f t="shared" si="0"/>
        <v>0</v>
      </c>
    </row>
    <row r="167" spans="1:9" ht="61.5" customHeight="1">
      <c r="A167" s="161"/>
      <c r="B167" s="130"/>
      <c r="C167" s="162"/>
      <c r="D167" s="194"/>
      <c r="E167" s="195"/>
      <c r="F167" s="131" t="s">
        <v>378</v>
      </c>
      <c r="G167" s="128" t="s">
        <v>365</v>
      </c>
      <c r="H167" s="128" t="s">
        <v>366</v>
      </c>
      <c r="I167" s="134">
        <f t="shared" si="0"/>
        <v>0</v>
      </c>
    </row>
    <row r="168" spans="1:9" ht="56.25" customHeight="1">
      <c r="A168" s="161"/>
      <c r="B168" s="130"/>
      <c r="C168" s="162"/>
      <c r="D168" s="194"/>
      <c r="E168" s="195"/>
      <c r="F168" s="131" t="s">
        <v>379</v>
      </c>
      <c r="G168" s="128" t="s">
        <v>380</v>
      </c>
      <c r="H168" s="128" t="s">
        <v>366</v>
      </c>
      <c r="I168" s="134">
        <f t="shared" si="0"/>
        <v>0</v>
      </c>
    </row>
    <row r="169" spans="1:9" ht="77.25" customHeight="1">
      <c r="A169" s="161"/>
      <c r="B169" s="130"/>
      <c r="C169" s="162"/>
      <c r="D169" s="194"/>
      <c r="E169" s="195" t="s">
        <v>381</v>
      </c>
      <c r="F169" s="131" t="s">
        <v>364</v>
      </c>
      <c r="G169" s="128" t="s">
        <v>365</v>
      </c>
      <c r="H169" s="128" t="s">
        <v>366</v>
      </c>
      <c r="I169" s="129">
        <f t="shared" si="0"/>
        <v>0</v>
      </c>
    </row>
    <row r="170" spans="1:9" ht="62.25" customHeight="1">
      <c r="A170" s="161"/>
      <c r="B170" s="130"/>
      <c r="C170" s="162"/>
      <c r="D170" s="194"/>
      <c r="E170" s="195"/>
      <c r="F170" s="135" t="s">
        <v>382</v>
      </c>
      <c r="G170" s="138" t="s">
        <v>368</v>
      </c>
      <c r="H170" s="132" t="s">
        <v>369</v>
      </c>
      <c r="I170" s="133">
        <f t="shared" si="0"/>
        <v>0</v>
      </c>
    </row>
    <row r="171" spans="1:9" ht="101.25" customHeight="1">
      <c r="A171" s="161"/>
      <c r="B171" s="130"/>
      <c r="C171" s="162"/>
      <c r="D171" s="194"/>
      <c r="E171" s="195"/>
      <c r="F171" s="135" t="s">
        <v>383</v>
      </c>
      <c r="G171" s="132" t="s">
        <v>371</v>
      </c>
      <c r="H171" s="132" t="s">
        <v>372</v>
      </c>
      <c r="I171" s="133">
        <f t="shared" si="0"/>
        <v>0</v>
      </c>
    </row>
    <row r="172" spans="1:9" ht="101.25" customHeight="1">
      <c r="A172" s="161"/>
      <c r="B172" s="130"/>
      <c r="C172" s="162"/>
      <c r="D172" s="194"/>
      <c r="E172" s="195"/>
      <c r="F172" s="135" t="s">
        <v>384</v>
      </c>
      <c r="G172" s="138" t="s">
        <v>368</v>
      </c>
      <c r="H172" s="132" t="s">
        <v>374</v>
      </c>
      <c r="I172" s="133">
        <f t="shared" si="0"/>
        <v>0</v>
      </c>
    </row>
    <row r="173" spans="1:9" ht="58.5" customHeight="1">
      <c r="A173" s="161"/>
      <c r="B173" s="130"/>
      <c r="C173" s="162"/>
      <c r="D173" s="194"/>
      <c r="E173" s="195"/>
      <c r="F173" s="128" t="s">
        <v>385</v>
      </c>
      <c r="G173" s="132" t="s">
        <v>376</v>
      </c>
      <c r="H173" s="132" t="s">
        <v>377</v>
      </c>
      <c r="I173" s="136">
        <f t="shared" si="0"/>
        <v>0</v>
      </c>
    </row>
    <row r="174" spans="1:9" ht="63.75" customHeight="1">
      <c r="A174" s="161"/>
      <c r="B174" s="130"/>
      <c r="C174" s="162"/>
      <c r="D174" s="194"/>
      <c r="E174" s="195"/>
      <c r="F174" s="128" t="s">
        <v>386</v>
      </c>
      <c r="G174" s="132" t="s">
        <v>376</v>
      </c>
      <c r="H174" s="132" t="s">
        <v>377</v>
      </c>
      <c r="I174" s="129">
        <f t="shared" si="0"/>
        <v>0</v>
      </c>
    </row>
    <row r="175" spans="1:9" ht="62.25" customHeight="1">
      <c r="A175" s="161"/>
      <c r="B175" s="130"/>
      <c r="C175" s="162"/>
      <c r="D175" s="194"/>
      <c r="E175" s="195"/>
      <c r="F175" s="127" t="s">
        <v>387</v>
      </c>
      <c r="G175" s="128" t="s">
        <v>365</v>
      </c>
      <c r="H175" s="128" t="s">
        <v>366</v>
      </c>
      <c r="I175" s="129">
        <f t="shared" si="0"/>
        <v>0</v>
      </c>
    </row>
    <row r="176" spans="1:9" ht="62.25" customHeight="1">
      <c r="A176" s="161"/>
      <c r="B176" s="130"/>
      <c r="C176" s="162"/>
      <c r="D176" s="194"/>
      <c r="E176" s="195"/>
      <c r="F176" s="127" t="s">
        <v>388</v>
      </c>
      <c r="G176" s="128" t="s">
        <v>380</v>
      </c>
      <c r="H176" s="128" t="s">
        <v>366</v>
      </c>
      <c r="I176" s="137">
        <f t="shared" si="0"/>
        <v>0</v>
      </c>
    </row>
    <row r="177" spans="1:9" ht="60" customHeight="1">
      <c r="A177" s="161"/>
      <c r="B177" s="130"/>
      <c r="C177" s="162"/>
      <c r="D177" s="194"/>
      <c r="E177" s="195"/>
      <c r="F177" s="127" t="s">
        <v>389</v>
      </c>
      <c r="G177" s="128" t="s">
        <v>365</v>
      </c>
      <c r="H177" s="128" t="s">
        <v>366</v>
      </c>
      <c r="I177" s="129">
        <f t="shared" si="0"/>
        <v>0</v>
      </c>
    </row>
    <row r="178" spans="1:9" ht="72.75" customHeight="1">
      <c r="A178" s="161"/>
      <c r="B178" s="130"/>
      <c r="C178" s="162"/>
      <c r="D178" s="194"/>
      <c r="E178" s="195" t="s">
        <v>390</v>
      </c>
      <c r="F178" s="131" t="s">
        <v>391</v>
      </c>
      <c r="G178" s="132" t="s">
        <v>376</v>
      </c>
      <c r="H178" s="132" t="s">
        <v>377</v>
      </c>
      <c r="I178" s="134">
        <f t="shared" si="0"/>
        <v>0</v>
      </c>
    </row>
    <row r="179" spans="1:9" ht="112.5" customHeight="1">
      <c r="A179" s="161"/>
      <c r="B179" s="130"/>
      <c r="C179" s="162"/>
      <c r="D179" s="194"/>
      <c r="E179" s="195"/>
      <c r="F179" s="131" t="s">
        <v>392</v>
      </c>
      <c r="G179" s="132" t="s">
        <v>376</v>
      </c>
      <c r="H179" s="132" t="s">
        <v>377</v>
      </c>
      <c r="I179" s="134">
        <f t="shared" si="0"/>
        <v>0</v>
      </c>
    </row>
    <row r="180" spans="1:9" ht="62.25" customHeight="1">
      <c r="A180" s="161"/>
      <c r="B180" s="130"/>
      <c r="C180" s="162"/>
      <c r="D180" s="194"/>
      <c r="E180" s="195"/>
      <c r="F180" s="131" t="s">
        <v>378</v>
      </c>
      <c r="G180" s="128" t="s">
        <v>365</v>
      </c>
      <c r="H180" s="128" t="s">
        <v>366</v>
      </c>
      <c r="I180" s="134">
        <f t="shared" si="0"/>
        <v>0</v>
      </c>
    </row>
    <row r="181" spans="1:9" ht="70.5" customHeight="1">
      <c r="A181" s="161"/>
      <c r="B181" s="130"/>
      <c r="C181" s="162"/>
      <c r="D181" s="194"/>
      <c r="E181" s="195"/>
      <c r="F181" s="131" t="s">
        <v>393</v>
      </c>
      <c r="G181" s="132" t="s">
        <v>368</v>
      </c>
      <c r="H181" s="128" t="s">
        <v>394</v>
      </c>
      <c r="I181" s="134">
        <f t="shared" si="0"/>
        <v>0</v>
      </c>
    </row>
    <row r="182" spans="1:9" ht="50.25" customHeight="1">
      <c r="A182" s="161"/>
      <c r="B182" s="130"/>
      <c r="C182" s="162"/>
      <c r="D182" s="194"/>
      <c r="E182" s="195"/>
      <c r="F182" s="131" t="s">
        <v>395</v>
      </c>
      <c r="G182" s="132" t="s">
        <v>368</v>
      </c>
      <c r="H182" s="132" t="s">
        <v>369</v>
      </c>
      <c r="I182" s="133">
        <f t="shared" si="0"/>
        <v>0</v>
      </c>
    </row>
    <row r="183" spans="1:9" ht="72.75" customHeight="1">
      <c r="A183" s="161"/>
      <c r="B183" s="130"/>
      <c r="C183" s="162"/>
      <c r="D183" s="194"/>
      <c r="E183" s="195"/>
      <c r="F183" s="131" t="s">
        <v>396</v>
      </c>
      <c r="G183" s="132" t="s">
        <v>371</v>
      </c>
      <c r="H183" s="132" t="s">
        <v>372</v>
      </c>
      <c r="I183" s="133">
        <f t="shared" si="0"/>
        <v>0</v>
      </c>
    </row>
    <row r="184" spans="1:9" ht="58.5" customHeight="1">
      <c r="A184" s="161"/>
      <c r="B184" s="130"/>
      <c r="C184" s="162"/>
      <c r="D184" s="194"/>
      <c r="E184" s="195"/>
      <c r="F184" s="131" t="s">
        <v>397</v>
      </c>
      <c r="G184" s="132" t="s">
        <v>376</v>
      </c>
      <c r="H184" s="132" t="s">
        <v>377</v>
      </c>
      <c r="I184" s="134">
        <f t="shared" si="0"/>
        <v>0</v>
      </c>
    </row>
    <row r="185" spans="1:9" ht="93.75" customHeight="1">
      <c r="A185" s="161"/>
      <c r="B185" s="130"/>
      <c r="C185" s="162"/>
      <c r="D185" s="194"/>
      <c r="E185" s="195" t="s">
        <v>398</v>
      </c>
      <c r="F185" s="135" t="s">
        <v>399</v>
      </c>
      <c r="G185" s="132" t="s">
        <v>376</v>
      </c>
      <c r="H185" s="132" t="s">
        <v>400</v>
      </c>
      <c r="I185" s="136">
        <f t="shared" si="0"/>
        <v>0</v>
      </c>
    </row>
    <row r="186" spans="1:9" ht="99" customHeight="1">
      <c r="A186" s="161"/>
      <c r="B186" s="130"/>
      <c r="C186" s="162"/>
      <c r="D186" s="194"/>
      <c r="E186" s="195"/>
      <c r="F186" s="135" t="s">
        <v>401</v>
      </c>
      <c r="G186" s="132" t="s">
        <v>376</v>
      </c>
      <c r="H186" s="132" t="s">
        <v>400</v>
      </c>
      <c r="I186" s="136">
        <f t="shared" si="0"/>
        <v>0</v>
      </c>
    </row>
    <row r="187" spans="1:9" ht="73.5" customHeight="1">
      <c r="A187" s="161"/>
      <c r="B187" s="130"/>
      <c r="C187" s="162"/>
      <c r="D187" s="194"/>
      <c r="E187" s="195"/>
      <c r="F187" s="135" t="s">
        <v>402</v>
      </c>
      <c r="G187" s="132" t="s">
        <v>403</v>
      </c>
      <c r="H187" s="132" t="s">
        <v>404</v>
      </c>
      <c r="I187" s="136">
        <f t="shared" si="0"/>
        <v>0</v>
      </c>
    </row>
    <row r="188" spans="1:9" ht="84" customHeight="1">
      <c r="A188" s="161"/>
      <c r="B188" s="130"/>
      <c r="C188" s="162"/>
      <c r="D188" s="194"/>
      <c r="E188" s="195" t="s">
        <v>405</v>
      </c>
      <c r="F188" s="131" t="s">
        <v>406</v>
      </c>
      <c r="G188" s="138" t="s">
        <v>368</v>
      </c>
      <c r="H188" s="138" t="s">
        <v>407</v>
      </c>
      <c r="I188" s="133">
        <f t="shared" si="0"/>
        <v>0</v>
      </c>
    </row>
    <row r="189" spans="1:9" ht="162" customHeight="1">
      <c r="A189" s="161"/>
      <c r="B189" s="130"/>
      <c r="C189" s="162"/>
      <c r="D189" s="194"/>
      <c r="E189" s="195"/>
      <c r="F189" s="131" t="s">
        <v>408</v>
      </c>
      <c r="G189" s="138" t="s">
        <v>368</v>
      </c>
      <c r="H189" s="138" t="s">
        <v>409</v>
      </c>
      <c r="I189" s="133">
        <f t="shared" si="0"/>
        <v>0</v>
      </c>
    </row>
    <row r="190" spans="1:9" ht="69.75" customHeight="1">
      <c r="A190" s="161"/>
      <c r="B190" s="130"/>
      <c r="C190" s="162"/>
      <c r="D190" s="194"/>
      <c r="E190" s="195" t="s">
        <v>410</v>
      </c>
      <c r="F190" s="131" t="s">
        <v>411</v>
      </c>
      <c r="G190" s="128" t="s">
        <v>412</v>
      </c>
      <c r="H190" s="128" t="s">
        <v>413</v>
      </c>
      <c r="I190" s="139">
        <f t="shared" si="0"/>
        <v>0</v>
      </c>
    </row>
    <row r="191" spans="1:9" ht="78.75" customHeight="1">
      <c r="A191" s="161"/>
      <c r="B191" s="130"/>
      <c r="C191" s="162"/>
      <c r="D191" s="194"/>
      <c r="E191" s="195"/>
      <c r="F191" s="131" t="s">
        <v>414</v>
      </c>
      <c r="G191" s="128" t="s">
        <v>412</v>
      </c>
      <c r="H191" s="128" t="s">
        <v>415</v>
      </c>
      <c r="I191" s="139">
        <f t="shared" si="0"/>
        <v>0</v>
      </c>
    </row>
    <row r="192" spans="1:9" ht="72.75" customHeight="1">
      <c r="A192" s="161"/>
      <c r="B192" s="130"/>
      <c r="C192" s="162"/>
      <c r="D192" s="194"/>
      <c r="E192" s="195"/>
      <c r="F192" s="131" t="s">
        <v>416</v>
      </c>
      <c r="G192" s="128" t="s">
        <v>412</v>
      </c>
      <c r="H192" s="128" t="s">
        <v>417</v>
      </c>
      <c r="I192" s="136">
        <f t="shared" si="0"/>
        <v>0</v>
      </c>
    </row>
    <row r="193" spans="1:9" ht="66" customHeight="1">
      <c r="A193" s="161"/>
      <c r="B193" s="130"/>
      <c r="C193" s="162"/>
      <c r="D193" s="194"/>
      <c r="E193" s="195"/>
      <c r="F193" s="131" t="s">
        <v>418</v>
      </c>
      <c r="G193" s="128" t="s">
        <v>412</v>
      </c>
      <c r="H193" s="128" t="s">
        <v>419</v>
      </c>
      <c r="I193" s="139">
        <f t="shared" si="0"/>
        <v>0</v>
      </c>
    </row>
    <row r="194" spans="1:9" ht="105">
      <c r="A194" s="161"/>
      <c r="B194" s="130"/>
      <c r="C194" s="162"/>
      <c r="D194" s="194"/>
      <c r="E194" s="142" t="s">
        <v>420</v>
      </c>
      <c r="F194" s="131" t="s">
        <v>421</v>
      </c>
      <c r="G194" s="128" t="s">
        <v>412</v>
      </c>
      <c r="H194" s="128" t="s">
        <v>422</v>
      </c>
      <c r="I194" s="133">
        <f t="shared" si="0"/>
        <v>0</v>
      </c>
    </row>
    <row r="195" spans="1:9" ht="107.25" customHeight="1">
      <c r="A195" s="161"/>
      <c r="B195" s="130"/>
      <c r="C195" s="162"/>
      <c r="D195" s="194"/>
      <c r="E195" s="142" t="s">
        <v>423</v>
      </c>
      <c r="F195" s="131" t="s">
        <v>424</v>
      </c>
      <c r="G195" s="128" t="s">
        <v>412</v>
      </c>
      <c r="H195" s="128" t="s">
        <v>425</v>
      </c>
      <c r="I195" s="136">
        <f t="shared" si="0"/>
        <v>0</v>
      </c>
    </row>
    <row r="196" spans="1:9" ht="65.25" customHeight="1">
      <c r="A196" s="161"/>
      <c r="B196" s="130"/>
      <c r="C196" s="162"/>
      <c r="D196" s="194"/>
      <c r="E196" s="142" t="s">
        <v>426</v>
      </c>
      <c r="F196" s="131" t="s">
        <v>427</v>
      </c>
      <c r="G196" s="128" t="s">
        <v>412</v>
      </c>
      <c r="H196" s="128" t="s">
        <v>428</v>
      </c>
      <c r="I196" s="136">
        <f t="shared" si="0"/>
        <v>0</v>
      </c>
    </row>
    <row r="197" spans="1:9" ht="97.5" customHeight="1">
      <c r="A197" s="161"/>
      <c r="B197" s="130"/>
      <c r="C197" s="162"/>
      <c r="D197" s="194"/>
      <c r="E197" s="142" t="s">
        <v>429</v>
      </c>
      <c r="F197" s="131" t="s">
        <v>430</v>
      </c>
      <c r="G197" s="128" t="s">
        <v>412</v>
      </c>
      <c r="H197" s="128" t="s">
        <v>431</v>
      </c>
      <c r="I197" s="136">
        <f t="shared" si="0"/>
        <v>0</v>
      </c>
    </row>
    <row r="198" spans="1:9" ht="102.75" customHeight="1">
      <c r="A198" s="161"/>
      <c r="B198" s="130"/>
      <c r="C198" s="162"/>
      <c r="D198" s="194"/>
      <c r="E198" s="142" t="s">
        <v>432</v>
      </c>
      <c r="F198" s="131" t="s">
        <v>433</v>
      </c>
      <c r="G198" s="128" t="s">
        <v>412</v>
      </c>
      <c r="H198" s="128" t="s">
        <v>434</v>
      </c>
      <c r="I198" s="136">
        <f t="shared" si="0"/>
        <v>0</v>
      </c>
    </row>
    <row r="199" spans="1:9" ht="93.75" customHeight="1">
      <c r="A199" s="161"/>
      <c r="B199" s="130"/>
      <c r="C199" s="162"/>
      <c r="D199" s="194"/>
      <c r="E199" s="142" t="s">
        <v>435</v>
      </c>
      <c r="F199" s="131" t="s">
        <v>436</v>
      </c>
      <c r="G199" s="128" t="s">
        <v>412</v>
      </c>
      <c r="H199" s="128" t="s">
        <v>437</v>
      </c>
      <c r="I199" s="136">
        <v>1</v>
      </c>
    </row>
    <row r="200" spans="1:9" ht="15">
      <c r="A200" s="176"/>
      <c r="B200" s="177"/>
      <c r="C200" s="177"/>
      <c r="D200" s="177"/>
      <c r="E200" s="177"/>
      <c r="F200" s="177"/>
      <c r="G200" s="177"/>
      <c r="H200" s="177"/>
      <c r="I200" s="178"/>
    </row>
    <row r="201" spans="1:9" ht="78.75" customHeight="1">
      <c r="A201" s="151"/>
      <c r="B201" s="151"/>
      <c r="C201" s="151"/>
      <c r="D201" s="179" t="s">
        <v>438</v>
      </c>
      <c r="E201" s="74" t="s">
        <v>439</v>
      </c>
      <c r="F201" s="73" t="s">
        <v>440</v>
      </c>
      <c r="G201" s="74" t="s">
        <v>439</v>
      </c>
      <c r="H201" s="74" t="s">
        <v>441</v>
      </c>
      <c r="I201" s="72" t="s">
        <v>442</v>
      </c>
    </row>
    <row r="202" spans="1:9" ht="84" customHeight="1">
      <c r="A202" s="151"/>
      <c r="B202" s="151"/>
      <c r="C202" s="151"/>
      <c r="D202" s="179"/>
      <c r="E202" s="27" t="s">
        <v>443</v>
      </c>
      <c r="F202" s="73" t="s">
        <v>444</v>
      </c>
      <c r="G202" s="74" t="s">
        <v>443</v>
      </c>
      <c r="H202" s="74" t="s">
        <v>445</v>
      </c>
      <c r="I202" s="72" t="s">
        <v>446</v>
      </c>
    </row>
    <row r="203" spans="1:9" ht="84.75" customHeight="1">
      <c r="A203" s="151"/>
      <c r="B203" s="151"/>
      <c r="C203" s="151"/>
      <c r="D203" s="179"/>
      <c r="E203" s="27" t="s">
        <v>443</v>
      </c>
      <c r="F203" s="73" t="s">
        <v>447</v>
      </c>
      <c r="G203" s="74" t="s">
        <v>443</v>
      </c>
      <c r="H203" s="74" t="s">
        <v>448</v>
      </c>
      <c r="I203" s="72" t="s">
        <v>449</v>
      </c>
    </row>
    <row r="204" spans="1:9" ht="88.5" customHeight="1">
      <c r="A204" s="151"/>
      <c r="B204" s="151"/>
      <c r="C204" s="151"/>
      <c r="D204" s="179"/>
      <c r="E204" s="27" t="s">
        <v>443</v>
      </c>
      <c r="F204" s="73" t="s">
        <v>450</v>
      </c>
      <c r="G204" s="74" t="s">
        <v>443</v>
      </c>
      <c r="H204" s="74" t="s">
        <v>451</v>
      </c>
      <c r="I204" s="72" t="s">
        <v>452</v>
      </c>
    </row>
    <row r="205" spans="1:9" ht="65.25" customHeight="1">
      <c r="A205" s="151"/>
      <c r="B205" s="151"/>
      <c r="C205" s="151"/>
      <c r="D205" s="179"/>
      <c r="E205" s="27" t="s">
        <v>443</v>
      </c>
      <c r="F205" s="140" t="s">
        <v>453</v>
      </c>
      <c r="G205" s="74" t="s">
        <v>443</v>
      </c>
      <c r="H205" s="147" t="s">
        <v>454</v>
      </c>
      <c r="I205" s="141" t="s">
        <v>455</v>
      </c>
    </row>
    <row r="206" spans="1:9" ht="102.75" customHeight="1">
      <c r="A206" s="151"/>
      <c r="B206" s="151"/>
      <c r="C206" s="151"/>
      <c r="D206" s="179"/>
      <c r="E206" s="27" t="s">
        <v>443</v>
      </c>
      <c r="F206" s="73" t="s">
        <v>456</v>
      </c>
      <c r="G206" s="74" t="s">
        <v>443</v>
      </c>
      <c r="H206" s="74" t="s">
        <v>457</v>
      </c>
      <c r="I206" s="72" t="s">
        <v>458</v>
      </c>
    </row>
    <row r="207" spans="1:9" ht="99" customHeight="1">
      <c r="A207" s="151"/>
      <c r="B207" s="151"/>
      <c r="C207" s="151"/>
      <c r="D207" s="179"/>
      <c r="E207" s="27" t="s">
        <v>443</v>
      </c>
      <c r="F207" s="73" t="s">
        <v>459</v>
      </c>
      <c r="G207" s="74" t="s">
        <v>443</v>
      </c>
      <c r="H207" s="74" t="s">
        <v>460</v>
      </c>
      <c r="I207" s="72" t="s">
        <v>461</v>
      </c>
    </row>
    <row r="208" spans="1:9" ht="186" customHeight="1">
      <c r="A208" s="151"/>
      <c r="B208" s="151"/>
      <c r="C208" s="151"/>
      <c r="D208" s="179"/>
      <c r="E208" s="74" t="s">
        <v>462</v>
      </c>
      <c r="F208" s="27" t="s">
        <v>463</v>
      </c>
      <c r="G208" s="74" t="s">
        <v>462</v>
      </c>
      <c r="H208" s="74" t="s">
        <v>464</v>
      </c>
      <c r="I208" s="72" t="s">
        <v>465</v>
      </c>
    </row>
    <row r="209" spans="1:9" ht="61.5" customHeight="1">
      <c r="A209" s="151"/>
      <c r="B209" s="151"/>
      <c r="C209" s="151"/>
      <c r="D209" s="179"/>
      <c r="E209" s="27" t="s">
        <v>466</v>
      </c>
      <c r="F209" s="27" t="s">
        <v>467</v>
      </c>
      <c r="G209" s="74" t="s">
        <v>466</v>
      </c>
      <c r="H209" s="74" t="s">
        <v>468</v>
      </c>
      <c r="I209" s="72" t="s">
        <v>469</v>
      </c>
    </row>
    <row r="210" spans="1:9" ht="225" customHeight="1">
      <c r="A210" s="151"/>
      <c r="B210" s="151"/>
      <c r="C210" s="151"/>
      <c r="D210" s="179"/>
      <c r="E210" s="74" t="s">
        <v>462</v>
      </c>
      <c r="F210" s="73" t="s">
        <v>470</v>
      </c>
      <c r="G210" s="74" t="s">
        <v>462</v>
      </c>
      <c r="H210" s="74" t="s">
        <v>471</v>
      </c>
      <c r="I210" s="72" t="s">
        <v>472</v>
      </c>
    </row>
    <row r="211" spans="1:9" ht="204" customHeight="1">
      <c r="A211" s="151"/>
      <c r="B211" s="151"/>
      <c r="C211" s="151"/>
      <c r="D211" s="179"/>
      <c r="E211" s="74" t="s">
        <v>462</v>
      </c>
      <c r="F211" s="73" t="s">
        <v>473</v>
      </c>
      <c r="G211" s="74" t="s">
        <v>462</v>
      </c>
      <c r="H211" s="74" t="s">
        <v>471</v>
      </c>
      <c r="I211" s="72" t="s">
        <v>472</v>
      </c>
    </row>
    <row r="212" spans="1:9" ht="91.5" customHeight="1">
      <c r="A212" s="151"/>
      <c r="B212" s="151"/>
      <c r="C212" s="151"/>
      <c r="D212" s="179"/>
      <c r="E212" s="27" t="s">
        <v>443</v>
      </c>
      <c r="F212" s="73" t="s">
        <v>474</v>
      </c>
      <c r="G212" s="74" t="s">
        <v>443</v>
      </c>
      <c r="H212" s="74" t="s">
        <v>471</v>
      </c>
      <c r="I212" s="72" t="s">
        <v>475</v>
      </c>
    </row>
    <row r="213" spans="1:9" ht="223.5" customHeight="1">
      <c r="A213" s="151"/>
      <c r="B213" s="151"/>
      <c r="C213" s="151"/>
      <c r="D213" s="179"/>
      <c r="E213" s="74" t="s">
        <v>462</v>
      </c>
      <c r="F213" s="73" t="s">
        <v>476</v>
      </c>
      <c r="G213" s="74" t="s">
        <v>462</v>
      </c>
      <c r="H213" s="74" t="s">
        <v>471</v>
      </c>
      <c r="I213" s="72" t="s">
        <v>477</v>
      </c>
    </row>
    <row r="214" spans="1:9" ht="120" customHeight="1">
      <c r="A214" s="151"/>
      <c r="B214" s="151"/>
      <c r="C214" s="151"/>
      <c r="D214" s="179"/>
      <c r="E214" s="27" t="s">
        <v>478</v>
      </c>
      <c r="F214" s="73" t="s">
        <v>479</v>
      </c>
      <c r="G214" s="74" t="s">
        <v>478</v>
      </c>
      <c r="H214" s="74" t="s">
        <v>480</v>
      </c>
      <c r="I214" s="72" t="s">
        <v>481</v>
      </c>
    </row>
    <row r="215" spans="1:9" ht="151.5" customHeight="1">
      <c r="A215" s="151"/>
      <c r="B215" s="151"/>
      <c r="C215" s="151"/>
      <c r="D215" s="179"/>
      <c r="E215" s="74" t="s">
        <v>482</v>
      </c>
      <c r="F215" s="73" t="s">
        <v>483</v>
      </c>
      <c r="G215" s="74" t="s">
        <v>482</v>
      </c>
      <c r="H215" s="74" t="s">
        <v>464</v>
      </c>
      <c r="I215" s="72" t="s">
        <v>484</v>
      </c>
    </row>
    <row r="216" spans="1:9" ht="138.75" customHeight="1">
      <c r="A216" s="151"/>
      <c r="B216" s="151"/>
      <c r="C216" s="151"/>
      <c r="D216" s="179"/>
      <c r="E216" s="74" t="s">
        <v>482</v>
      </c>
      <c r="F216" s="73" t="s">
        <v>485</v>
      </c>
      <c r="G216" s="74" t="s">
        <v>482</v>
      </c>
      <c r="H216" s="74" t="s">
        <v>464</v>
      </c>
      <c r="I216" s="72" t="s">
        <v>486</v>
      </c>
    </row>
    <row r="217" spans="1:9" ht="106.5" customHeight="1">
      <c r="A217" s="151"/>
      <c r="B217" s="151"/>
      <c r="C217" s="151"/>
      <c r="D217" s="179"/>
      <c r="E217" s="74" t="s">
        <v>482</v>
      </c>
      <c r="F217" s="73" t="s">
        <v>487</v>
      </c>
      <c r="G217" s="74" t="s">
        <v>482</v>
      </c>
      <c r="H217" s="74" t="s">
        <v>464</v>
      </c>
      <c r="I217" s="72" t="s">
        <v>488</v>
      </c>
    </row>
    <row r="218" spans="1:9" ht="153.75" customHeight="1">
      <c r="A218" s="151"/>
      <c r="B218" s="151"/>
      <c r="C218" s="151"/>
      <c r="D218" s="179"/>
      <c r="E218" s="74" t="s">
        <v>482</v>
      </c>
      <c r="F218" s="73" t="s">
        <v>489</v>
      </c>
      <c r="G218" s="74" t="s">
        <v>482</v>
      </c>
      <c r="H218" s="74" t="s">
        <v>464</v>
      </c>
      <c r="I218" s="72" t="s">
        <v>490</v>
      </c>
    </row>
    <row r="219" spans="1:9" ht="163.5" customHeight="1">
      <c r="A219" s="151"/>
      <c r="B219" s="151"/>
      <c r="C219" s="151"/>
      <c r="D219" s="179"/>
      <c r="E219" s="74" t="s">
        <v>482</v>
      </c>
      <c r="F219" s="73" t="s">
        <v>491</v>
      </c>
      <c r="G219" s="74" t="s">
        <v>482</v>
      </c>
      <c r="H219" s="74" t="s">
        <v>464</v>
      </c>
      <c r="I219" s="72" t="s">
        <v>492</v>
      </c>
    </row>
    <row r="220" spans="1:9" ht="123.75" customHeight="1">
      <c r="A220" s="151"/>
      <c r="B220" s="151"/>
      <c r="C220" s="151"/>
      <c r="D220" s="179"/>
      <c r="E220" s="74" t="s">
        <v>482</v>
      </c>
      <c r="F220" s="73" t="s">
        <v>493</v>
      </c>
      <c r="G220" s="74" t="s">
        <v>482</v>
      </c>
      <c r="H220" s="74" t="s">
        <v>494</v>
      </c>
      <c r="I220" s="72" t="s">
        <v>495</v>
      </c>
    </row>
    <row r="221" spans="1:9" ht="63.75" customHeight="1">
      <c r="A221" s="151"/>
      <c r="B221" s="151"/>
      <c r="C221" s="151"/>
      <c r="D221" s="179"/>
      <c r="E221" s="147" t="s">
        <v>496</v>
      </c>
      <c r="F221" s="140" t="s">
        <v>497</v>
      </c>
      <c r="G221" s="147" t="s">
        <v>496</v>
      </c>
      <c r="H221" s="147" t="s">
        <v>498</v>
      </c>
      <c r="I221" s="141" t="s">
        <v>499</v>
      </c>
    </row>
    <row r="222" spans="1:9" ht="176.25" customHeight="1">
      <c r="A222" s="151"/>
      <c r="B222" s="151"/>
      <c r="C222" s="151"/>
      <c r="D222" s="179"/>
      <c r="E222" s="147" t="s">
        <v>439</v>
      </c>
      <c r="F222" s="140" t="s">
        <v>500</v>
      </c>
      <c r="G222" s="147" t="s">
        <v>439</v>
      </c>
      <c r="H222" s="74" t="s">
        <v>464</v>
      </c>
      <c r="I222" s="141" t="s">
        <v>501</v>
      </c>
    </row>
    <row r="223" spans="1:9" ht="72" customHeight="1">
      <c r="A223" s="151"/>
      <c r="B223" s="151"/>
      <c r="C223" s="151"/>
      <c r="D223" s="179"/>
      <c r="E223" s="147" t="s">
        <v>496</v>
      </c>
      <c r="F223" s="140" t="s">
        <v>502</v>
      </c>
      <c r="G223" s="147" t="s">
        <v>496</v>
      </c>
      <c r="H223" s="147" t="s">
        <v>503</v>
      </c>
      <c r="I223" s="141" t="s">
        <v>504</v>
      </c>
    </row>
    <row r="224" spans="1:9" ht="117.75" customHeight="1">
      <c r="A224" s="151"/>
      <c r="B224" s="151"/>
      <c r="C224" s="151"/>
      <c r="D224" s="179"/>
      <c r="E224" s="74" t="s">
        <v>482</v>
      </c>
      <c r="F224" s="140" t="s">
        <v>505</v>
      </c>
      <c r="G224" s="74" t="s">
        <v>482</v>
      </c>
      <c r="H224" s="147" t="s">
        <v>464</v>
      </c>
      <c r="I224" s="141" t="s">
        <v>506</v>
      </c>
    </row>
    <row r="225" spans="1:9" ht="84.75" customHeight="1">
      <c r="A225" s="151"/>
      <c r="B225" s="151"/>
      <c r="C225" s="151"/>
      <c r="D225" s="179"/>
      <c r="E225" s="74" t="s">
        <v>507</v>
      </c>
      <c r="F225" s="73" t="s">
        <v>508</v>
      </c>
      <c r="G225" s="74" t="s">
        <v>507</v>
      </c>
      <c r="H225" s="74" t="s">
        <v>509</v>
      </c>
      <c r="I225" s="72" t="s">
        <v>510</v>
      </c>
    </row>
    <row r="226" spans="1:9" ht="110.25" customHeight="1">
      <c r="A226" s="151"/>
      <c r="B226" s="151"/>
      <c r="C226" s="151"/>
      <c r="D226" s="179"/>
      <c r="E226" s="74" t="s">
        <v>507</v>
      </c>
      <c r="F226" s="73" t="s">
        <v>511</v>
      </c>
      <c r="G226" s="74" t="s">
        <v>507</v>
      </c>
      <c r="H226" s="74" t="s">
        <v>464</v>
      </c>
      <c r="I226" s="72" t="s">
        <v>512</v>
      </c>
    </row>
    <row r="227" spans="1:9" ht="93.75" customHeight="1">
      <c r="A227" s="151"/>
      <c r="B227" s="151"/>
      <c r="C227" s="151"/>
      <c r="D227" s="179"/>
      <c r="E227" s="74" t="s">
        <v>507</v>
      </c>
      <c r="F227" s="73" t="s">
        <v>513</v>
      </c>
      <c r="G227" s="74" t="s">
        <v>507</v>
      </c>
      <c r="H227" s="74" t="s">
        <v>464</v>
      </c>
      <c r="I227" s="72" t="s">
        <v>514</v>
      </c>
    </row>
    <row r="228" spans="1:9" ht="99.75" customHeight="1">
      <c r="A228" s="151"/>
      <c r="B228" s="151"/>
      <c r="C228" s="151"/>
      <c r="D228" s="179"/>
      <c r="E228" s="74" t="s">
        <v>507</v>
      </c>
      <c r="F228" s="73" t="s">
        <v>515</v>
      </c>
      <c r="G228" s="74" t="s">
        <v>507</v>
      </c>
      <c r="H228" s="74" t="s">
        <v>516</v>
      </c>
      <c r="I228" s="72" t="s">
        <v>517</v>
      </c>
    </row>
    <row r="229" spans="1:9" ht="58.5" customHeight="1">
      <c r="A229" s="151"/>
      <c r="B229" s="151"/>
      <c r="C229" s="151"/>
      <c r="D229" s="179"/>
      <c r="E229" s="74" t="s">
        <v>466</v>
      </c>
      <c r="F229" s="73" t="s">
        <v>518</v>
      </c>
      <c r="G229" s="74" t="s">
        <v>466</v>
      </c>
      <c r="H229" s="74" t="s">
        <v>464</v>
      </c>
      <c r="I229" s="72" t="s">
        <v>519</v>
      </c>
    </row>
    <row r="230" spans="1:9" ht="152.25" customHeight="1">
      <c r="A230" s="151"/>
      <c r="B230" s="151"/>
      <c r="C230" s="151"/>
      <c r="D230" s="179"/>
      <c r="E230" s="74" t="s">
        <v>478</v>
      </c>
      <c r="F230" s="142" t="s">
        <v>520</v>
      </c>
      <c r="G230" s="74" t="s">
        <v>478</v>
      </c>
      <c r="H230" s="74" t="s">
        <v>521</v>
      </c>
      <c r="I230" s="72" t="s">
        <v>522</v>
      </c>
    </row>
    <row r="231" spans="1:9" ht="117.75" customHeight="1">
      <c r="A231" s="151"/>
      <c r="B231" s="151"/>
      <c r="C231" s="151"/>
      <c r="D231" s="179"/>
      <c r="E231" s="74" t="s">
        <v>478</v>
      </c>
      <c r="F231" s="9" t="s">
        <v>523</v>
      </c>
      <c r="G231" s="74" t="s">
        <v>478</v>
      </c>
      <c r="H231" s="74" t="s">
        <v>464</v>
      </c>
      <c r="I231" s="72" t="s">
        <v>524</v>
      </c>
    </row>
    <row r="232" spans="1:9" ht="88.5" customHeight="1">
      <c r="A232" s="151"/>
      <c r="B232" s="151"/>
      <c r="C232" s="151"/>
      <c r="D232" s="179"/>
      <c r="E232" s="74" t="s">
        <v>478</v>
      </c>
      <c r="F232" s="9" t="s">
        <v>525</v>
      </c>
      <c r="G232" s="74" t="s">
        <v>478</v>
      </c>
      <c r="H232" s="74" t="s">
        <v>526</v>
      </c>
      <c r="I232" s="72" t="s">
        <v>527</v>
      </c>
    </row>
    <row r="233" spans="1:9" ht="82.5" customHeight="1">
      <c r="A233" s="151"/>
      <c r="B233" s="151"/>
      <c r="C233" s="151"/>
      <c r="D233" s="179"/>
      <c r="E233" s="74" t="s">
        <v>528</v>
      </c>
      <c r="F233" s="73" t="s">
        <v>529</v>
      </c>
      <c r="G233" s="74" t="s">
        <v>528</v>
      </c>
      <c r="H233" s="74" t="s">
        <v>530</v>
      </c>
      <c r="I233" s="72" t="s">
        <v>531</v>
      </c>
    </row>
    <row r="234" spans="1:9" ht="297" customHeight="1">
      <c r="A234" s="151"/>
      <c r="B234" s="151"/>
      <c r="C234" s="151"/>
      <c r="D234" s="179"/>
      <c r="E234" s="74" t="s">
        <v>528</v>
      </c>
      <c r="F234" s="73" t="s">
        <v>532</v>
      </c>
      <c r="G234" s="74" t="s">
        <v>528</v>
      </c>
      <c r="H234" s="74" t="s">
        <v>533</v>
      </c>
      <c r="I234" s="72" t="s">
        <v>534</v>
      </c>
    </row>
    <row r="235" spans="1:9" ht="45">
      <c r="A235" s="151"/>
      <c r="B235" s="151"/>
      <c r="C235" s="151"/>
      <c r="D235" s="179"/>
      <c r="E235" s="74" t="s">
        <v>535</v>
      </c>
      <c r="F235" s="73" t="s">
        <v>536</v>
      </c>
      <c r="G235" s="74" t="s">
        <v>535</v>
      </c>
      <c r="H235" s="74" t="s">
        <v>464</v>
      </c>
      <c r="I235" s="72" t="s">
        <v>537</v>
      </c>
    </row>
    <row r="236" spans="1:9" ht="78.75" customHeight="1">
      <c r="A236" s="151"/>
      <c r="B236" s="151"/>
      <c r="C236" s="151"/>
      <c r="D236" s="179"/>
      <c r="E236" s="74" t="s">
        <v>535</v>
      </c>
      <c r="F236" s="73" t="s">
        <v>538</v>
      </c>
      <c r="G236" s="74" t="s">
        <v>535</v>
      </c>
      <c r="H236" s="74" t="s">
        <v>464</v>
      </c>
      <c r="I236" s="72" t="s">
        <v>539</v>
      </c>
    </row>
    <row r="237" spans="1:9" ht="76.5" customHeight="1">
      <c r="A237" s="151"/>
      <c r="B237" s="151"/>
      <c r="C237" s="151"/>
      <c r="D237" s="179"/>
      <c r="E237" s="74" t="s">
        <v>535</v>
      </c>
      <c r="F237" s="73" t="s">
        <v>540</v>
      </c>
      <c r="G237" s="74" t="s">
        <v>535</v>
      </c>
      <c r="H237" s="74" t="s">
        <v>541</v>
      </c>
      <c r="I237" s="72" t="s">
        <v>542</v>
      </c>
    </row>
    <row r="238" spans="1:9" ht="111" customHeight="1">
      <c r="A238" s="151"/>
      <c r="B238" s="151"/>
      <c r="C238" s="151"/>
      <c r="D238" s="179"/>
      <c r="E238" s="147" t="s">
        <v>496</v>
      </c>
      <c r="F238" s="73" t="s">
        <v>543</v>
      </c>
      <c r="G238" s="147" t="s">
        <v>496</v>
      </c>
      <c r="H238" s="74" t="s">
        <v>464</v>
      </c>
      <c r="I238" s="72" t="s">
        <v>544</v>
      </c>
    </row>
    <row r="239" spans="1:9" ht="135" customHeight="1">
      <c r="A239" s="151"/>
      <c r="B239" s="151"/>
      <c r="C239" s="151"/>
      <c r="D239" s="179"/>
      <c r="E239" s="147" t="s">
        <v>496</v>
      </c>
      <c r="F239" s="73" t="s">
        <v>545</v>
      </c>
      <c r="G239" s="147" t="s">
        <v>496</v>
      </c>
      <c r="H239" s="74" t="s">
        <v>464</v>
      </c>
      <c r="I239" s="72" t="s">
        <v>546</v>
      </c>
    </row>
    <row r="240" spans="1:9" ht="96" customHeight="1">
      <c r="A240" s="151"/>
      <c r="B240" s="151"/>
      <c r="C240" s="151"/>
      <c r="D240" s="179"/>
      <c r="E240" s="147" t="s">
        <v>496</v>
      </c>
      <c r="F240" s="73" t="s">
        <v>547</v>
      </c>
      <c r="G240" s="147" t="s">
        <v>496</v>
      </c>
      <c r="H240" s="74" t="s">
        <v>464</v>
      </c>
      <c r="I240" s="72" t="s">
        <v>548</v>
      </c>
    </row>
    <row r="241" spans="1:9" ht="96" customHeight="1">
      <c r="A241" s="151"/>
      <c r="B241" s="151"/>
      <c r="C241" s="151"/>
      <c r="D241" s="179"/>
      <c r="E241" s="143" t="s">
        <v>466</v>
      </c>
      <c r="F241" s="73" t="s">
        <v>549</v>
      </c>
      <c r="G241" s="147" t="s">
        <v>466</v>
      </c>
      <c r="H241" s="74" t="s">
        <v>550</v>
      </c>
      <c r="I241" s="72" t="s">
        <v>551</v>
      </c>
    </row>
    <row r="242" spans="1:9" ht="15">
      <c r="A242" s="176"/>
      <c r="B242" s="177"/>
      <c r="C242" s="177"/>
      <c r="D242" s="177"/>
      <c r="E242" s="177"/>
      <c r="F242" s="177"/>
      <c r="G242" s="177"/>
      <c r="H242" s="177"/>
      <c r="I242" s="178"/>
    </row>
    <row r="243" spans="1:9" ht="133.5" customHeight="1">
      <c r="A243" s="101"/>
      <c r="B243" s="144"/>
      <c r="C243" s="145"/>
      <c r="D243" s="191" t="s">
        <v>552</v>
      </c>
      <c r="E243" s="191"/>
      <c r="F243" s="196" t="s">
        <v>553</v>
      </c>
      <c r="G243" s="192" t="s">
        <v>552</v>
      </c>
      <c r="H243" s="142" t="s">
        <v>554</v>
      </c>
      <c r="I243" s="8" t="s">
        <v>555</v>
      </c>
    </row>
    <row r="244" spans="1:9" ht="148.5" customHeight="1">
      <c r="A244" s="101"/>
      <c r="B244" s="144"/>
      <c r="C244" s="145"/>
      <c r="D244" s="191"/>
      <c r="E244" s="191"/>
      <c r="F244" s="196"/>
      <c r="G244" s="192"/>
      <c r="H244" s="142" t="s">
        <v>556</v>
      </c>
      <c r="I244" s="8" t="s">
        <v>557</v>
      </c>
    </row>
    <row r="245" spans="1:9" ht="135" customHeight="1">
      <c r="A245" s="101"/>
      <c r="B245" s="144"/>
      <c r="C245" s="145"/>
      <c r="D245" s="191"/>
      <c r="E245" s="191"/>
      <c r="F245" s="101" t="s">
        <v>558</v>
      </c>
      <c r="G245" s="192"/>
      <c r="H245" s="142" t="s">
        <v>559</v>
      </c>
      <c r="I245" s="8" t="s">
        <v>560</v>
      </c>
    </row>
    <row r="246" spans="1:9" ht="99.75" customHeight="1">
      <c r="A246" s="101"/>
      <c r="B246" s="144"/>
      <c r="C246" s="145"/>
      <c r="D246" s="191"/>
      <c r="E246" s="191"/>
      <c r="F246" s="196" t="s">
        <v>561</v>
      </c>
      <c r="G246" s="192"/>
      <c r="H246" s="142" t="s">
        <v>562</v>
      </c>
      <c r="I246" s="8" t="s">
        <v>563</v>
      </c>
    </row>
    <row r="247" spans="1:9" ht="93.75" customHeight="1">
      <c r="A247" s="101"/>
      <c r="B247" s="144"/>
      <c r="C247" s="145"/>
      <c r="D247" s="191"/>
      <c r="E247" s="191"/>
      <c r="F247" s="196"/>
      <c r="G247" s="192"/>
      <c r="H247" s="142" t="s">
        <v>564</v>
      </c>
      <c r="I247" s="8" t="s">
        <v>565</v>
      </c>
    </row>
    <row r="248" spans="1:9" ht="102.75" customHeight="1">
      <c r="A248" s="101"/>
      <c r="B248" s="144"/>
      <c r="C248" s="145"/>
      <c r="D248" s="191"/>
      <c r="E248" s="191"/>
      <c r="F248" s="196" t="s">
        <v>566</v>
      </c>
      <c r="G248" s="192"/>
      <c r="H248" s="142" t="s">
        <v>567</v>
      </c>
      <c r="I248" s="8" t="s">
        <v>568</v>
      </c>
    </row>
    <row r="249" spans="1:9" ht="150" customHeight="1">
      <c r="A249" s="101"/>
      <c r="B249" s="144"/>
      <c r="C249" s="145"/>
      <c r="D249" s="191"/>
      <c r="E249" s="191"/>
      <c r="F249" s="196"/>
      <c r="G249" s="192"/>
      <c r="H249" s="142" t="s">
        <v>569</v>
      </c>
      <c r="I249" s="8" t="s">
        <v>570</v>
      </c>
    </row>
    <row r="250" spans="1:9" ht="174.75" customHeight="1">
      <c r="A250" s="101"/>
      <c r="B250" s="144"/>
      <c r="C250" s="145"/>
      <c r="D250" s="191"/>
      <c r="E250" s="191"/>
      <c r="F250" s="101" t="s">
        <v>571</v>
      </c>
      <c r="G250" s="192"/>
      <c r="H250" s="142" t="s">
        <v>572</v>
      </c>
      <c r="I250" s="8" t="s">
        <v>573</v>
      </c>
    </row>
    <row r="251" spans="1:9" ht="147" customHeight="1">
      <c r="A251" s="101"/>
      <c r="B251" s="144"/>
      <c r="C251" s="145"/>
      <c r="D251" s="191"/>
      <c r="E251" s="191"/>
      <c r="F251" s="101" t="s">
        <v>574</v>
      </c>
      <c r="G251" s="192"/>
      <c r="H251" s="142" t="s">
        <v>575</v>
      </c>
      <c r="I251" s="8" t="s">
        <v>576</v>
      </c>
    </row>
    <row r="252" spans="1:9" ht="178.5" customHeight="1">
      <c r="A252" s="101"/>
      <c r="B252" s="144"/>
      <c r="C252" s="145"/>
      <c r="D252" s="191"/>
      <c r="E252" s="191"/>
      <c r="F252" s="101" t="s">
        <v>577</v>
      </c>
      <c r="G252" s="192"/>
      <c r="H252" s="142" t="s">
        <v>578</v>
      </c>
      <c r="I252" s="8" t="s">
        <v>579</v>
      </c>
    </row>
    <row r="253" spans="1:9" ht="181.5" customHeight="1">
      <c r="A253" s="101"/>
      <c r="B253" s="144"/>
      <c r="C253" s="145"/>
      <c r="D253" s="191"/>
      <c r="E253" s="191"/>
      <c r="F253" s="196" t="s">
        <v>580</v>
      </c>
      <c r="G253" s="192"/>
      <c r="H253" s="142" t="s">
        <v>581</v>
      </c>
      <c r="I253" s="8" t="s">
        <v>582</v>
      </c>
    </row>
    <row r="254" spans="1:9" ht="123.75" customHeight="1">
      <c r="A254" s="101"/>
      <c r="B254" s="144"/>
      <c r="C254" s="145"/>
      <c r="D254" s="191"/>
      <c r="E254" s="191"/>
      <c r="F254" s="196"/>
      <c r="G254" s="192"/>
      <c r="H254" s="142" t="s">
        <v>583</v>
      </c>
      <c r="I254" s="8" t="s">
        <v>584</v>
      </c>
    </row>
    <row r="255" spans="1:9" ht="133.5" customHeight="1">
      <c r="A255" s="101"/>
      <c r="B255" s="144"/>
      <c r="C255" s="145"/>
      <c r="D255" s="191"/>
      <c r="E255" s="191"/>
      <c r="F255" s="101" t="s">
        <v>585</v>
      </c>
      <c r="G255" s="192"/>
      <c r="H255" s="142" t="s">
        <v>586</v>
      </c>
      <c r="I255" s="8" t="s">
        <v>587</v>
      </c>
    </row>
    <row r="256" spans="1:9" ht="105">
      <c r="A256" s="101"/>
      <c r="B256" s="144"/>
      <c r="C256" s="145"/>
      <c r="D256" s="191"/>
      <c r="E256" s="191"/>
      <c r="F256" s="101" t="s">
        <v>588</v>
      </c>
      <c r="G256" s="192"/>
      <c r="H256" s="142" t="s">
        <v>589</v>
      </c>
      <c r="I256" s="8" t="s">
        <v>590</v>
      </c>
    </row>
    <row r="257" spans="1:9" ht="177.75" customHeight="1">
      <c r="A257" s="101"/>
      <c r="B257" s="144"/>
      <c r="C257" s="145"/>
      <c r="D257" s="191"/>
      <c r="E257" s="191"/>
      <c r="F257" s="101" t="s">
        <v>591</v>
      </c>
      <c r="G257" s="192"/>
      <c r="H257" s="142" t="s">
        <v>592</v>
      </c>
      <c r="I257" s="8" t="s">
        <v>593</v>
      </c>
    </row>
    <row r="258" spans="1:9" ht="165" customHeight="1">
      <c r="A258" s="101"/>
      <c r="B258" s="144"/>
      <c r="C258" s="145"/>
      <c r="D258" s="191"/>
      <c r="E258" s="191"/>
      <c r="F258" s="101" t="s">
        <v>594</v>
      </c>
      <c r="G258" s="192"/>
      <c r="H258" s="142" t="s">
        <v>581</v>
      </c>
      <c r="I258" s="8" t="s">
        <v>595</v>
      </c>
    </row>
    <row r="259" spans="1:9" ht="164.25" customHeight="1">
      <c r="A259" s="101"/>
      <c r="B259" s="144"/>
      <c r="C259" s="145"/>
      <c r="D259" s="191"/>
      <c r="E259" s="191"/>
      <c r="F259" s="101"/>
      <c r="G259" s="192"/>
      <c r="H259" s="142" t="s">
        <v>596</v>
      </c>
      <c r="I259" s="8" t="s">
        <v>597</v>
      </c>
    </row>
  </sheetData>
  <sheetProtection/>
  <mergeCells count="188">
    <mergeCell ref="D7:J7"/>
    <mergeCell ref="D120:I120"/>
    <mergeCell ref="D106:D112"/>
    <mergeCell ref="E106:E112"/>
    <mergeCell ref="F106:F112"/>
    <mergeCell ref="G106:G108"/>
    <mergeCell ref="H106:H108"/>
    <mergeCell ref="I106:I108"/>
    <mergeCell ref="G109:G110"/>
    <mergeCell ref="H109:H110"/>
    <mergeCell ref="I109:I110"/>
    <mergeCell ref="G111:G112"/>
    <mergeCell ref="H111:H112"/>
    <mergeCell ref="I111:I112"/>
    <mergeCell ref="G81:G83"/>
    <mergeCell ref="H81:H83"/>
    <mergeCell ref="I81:I83"/>
    <mergeCell ref="J81:J82"/>
    <mergeCell ref="D84:D105"/>
    <mergeCell ref="E84:E105"/>
    <mergeCell ref="F84:F105"/>
    <mergeCell ref="G98:G99"/>
    <mergeCell ref="H98:H99"/>
    <mergeCell ref="I98:I99"/>
    <mergeCell ref="D78:D80"/>
    <mergeCell ref="E78:E80"/>
    <mergeCell ref="F78:F80"/>
    <mergeCell ref="D81:D83"/>
    <mergeCell ref="E81:E83"/>
    <mergeCell ref="F81:F83"/>
    <mergeCell ref="D66:D69"/>
    <mergeCell ref="E66:E69"/>
    <mergeCell ref="F66:F69"/>
    <mergeCell ref="G66:G67"/>
    <mergeCell ref="H66:H67"/>
    <mergeCell ref="I66:I67"/>
    <mergeCell ref="D63:D65"/>
    <mergeCell ref="E63:E65"/>
    <mergeCell ref="F63:F65"/>
    <mergeCell ref="G63:G64"/>
    <mergeCell ref="H63:H64"/>
    <mergeCell ref="I63:I64"/>
    <mergeCell ref="D59:D62"/>
    <mergeCell ref="E59:E62"/>
    <mergeCell ref="F59:F62"/>
    <mergeCell ref="G59:G60"/>
    <mergeCell ref="H59:H60"/>
    <mergeCell ref="I59:I60"/>
    <mergeCell ref="G61:G62"/>
    <mergeCell ref="H61:H62"/>
    <mergeCell ref="I61:I62"/>
    <mergeCell ref="G54:G56"/>
    <mergeCell ref="H54:H56"/>
    <mergeCell ref="I54:I56"/>
    <mergeCell ref="G57:G58"/>
    <mergeCell ref="H57:H58"/>
    <mergeCell ref="I57:I58"/>
    <mergeCell ref="G49:G50"/>
    <mergeCell ref="H49:H50"/>
    <mergeCell ref="I49:I50"/>
    <mergeCell ref="G51:G53"/>
    <mergeCell ref="H51:H53"/>
    <mergeCell ref="I51:I53"/>
    <mergeCell ref="G45:G46"/>
    <mergeCell ref="H45:H46"/>
    <mergeCell ref="I45:I46"/>
    <mergeCell ref="G47:G48"/>
    <mergeCell ref="H47:H48"/>
    <mergeCell ref="I47:I48"/>
    <mergeCell ref="G40:G41"/>
    <mergeCell ref="H40:H41"/>
    <mergeCell ref="I40:I41"/>
    <mergeCell ref="G42:G44"/>
    <mergeCell ref="H42:H44"/>
    <mergeCell ref="I42:I44"/>
    <mergeCell ref="G33:G34"/>
    <mergeCell ref="H33:H34"/>
    <mergeCell ref="I33:I34"/>
    <mergeCell ref="G35:G39"/>
    <mergeCell ref="H35:H39"/>
    <mergeCell ref="I35:I39"/>
    <mergeCell ref="I21:I25"/>
    <mergeCell ref="G26:G30"/>
    <mergeCell ref="H26:H30"/>
    <mergeCell ref="I26:I30"/>
    <mergeCell ref="D31:D58"/>
    <mergeCell ref="E31:E58"/>
    <mergeCell ref="F31:F58"/>
    <mergeCell ref="G31:G32"/>
    <mergeCell ref="H31:H32"/>
    <mergeCell ref="I31:I32"/>
    <mergeCell ref="H17:H18"/>
    <mergeCell ref="I17:I18"/>
    <mergeCell ref="G19:G20"/>
    <mergeCell ref="H19:H20"/>
    <mergeCell ref="I19:I20"/>
    <mergeCell ref="D21:D30"/>
    <mergeCell ref="E21:E30"/>
    <mergeCell ref="F21:F30"/>
    <mergeCell ref="G21:G25"/>
    <mergeCell ref="H21:H25"/>
    <mergeCell ref="D13:D20"/>
    <mergeCell ref="E13:E20"/>
    <mergeCell ref="F13:F20"/>
    <mergeCell ref="G13:G14"/>
    <mergeCell ref="H13:H14"/>
    <mergeCell ref="I13:I14"/>
    <mergeCell ref="G15:G16"/>
    <mergeCell ref="H15:H16"/>
    <mergeCell ref="I15:I16"/>
    <mergeCell ref="G17:G18"/>
    <mergeCell ref="D11:D12"/>
    <mergeCell ref="E11:E12"/>
    <mergeCell ref="F11:F12"/>
    <mergeCell ref="G11:G12"/>
    <mergeCell ref="H11:H12"/>
    <mergeCell ref="I11:I12"/>
    <mergeCell ref="D9:D10"/>
    <mergeCell ref="E9:E10"/>
    <mergeCell ref="F9:F10"/>
    <mergeCell ref="G9:G10"/>
    <mergeCell ref="H9:H10"/>
    <mergeCell ref="I9:I10"/>
    <mergeCell ref="A200:I200"/>
    <mergeCell ref="D201:D241"/>
    <mergeCell ref="A242:I242"/>
    <mergeCell ref="D243:D259"/>
    <mergeCell ref="E243:E259"/>
    <mergeCell ref="F243:F244"/>
    <mergeCell ref="G243:G259"/>
    <mergeCell ref="F246:F247"/>
    <mergeCell ref="F248:F249"/>
    <mergeCell ref="F253:F254"/>
    <mergeCell ref="A161:I161"/>
    <mergeCell ref="D162:D199"/>
    <mergeCell ref="E162:E168"/>
    <mergeCell ref="E169:E177"/>
    <mergeCell ref="E178:E184"/>
    <mergeCell ref="E185:E187"/>
    <mergeCell ref="E188:E189"/>
    <mergeCell ref="E190:E193"/>
    <mergeCell ref="D149:D155"/>
    <mergeCell ref="A156:I156"/>
    <mergeCell ref="A157:A160"/>
    <mergeCell ref="D157:D160"/>
    <mergeCell ref="E157:E160"/>
    <mergeCell ref="G157:G160"/>
    <mergeCell ref="A140:A142"/>
    <mergeCell ref="B140:B143"/>
    <mergeCell ref="E142:E143"/>
    <mergeCell ref="A144:I144"/>
    <mergeCell ref="A146:I146"/>
    <mergeCell ref="A148:I148"/>
    <mergeCell ref="F135:F136"/>
    <mergeCell ref="H135:H136"/>
    <mergeCell ref="I135:I136"/>
    <mergeCell ref="C137:C139"/>
    <mergeCell ref="F137:F138"/>
    <mergeCell ref="H137:H138"/>
    <mergeCell ref="I137:I138"/>
    <mergeCell ref="A130:I130"/>
    <mergeCell ref="A131:A134"/>
    <mergeCell ref="B131:B132"/>
    <mergeCell ref="C131:C133"/>
    <mergeCell ref="D131:D143"/>
    <mergeCell ref="E131:E139"/>
    <mergeCell ref="G131:G143"/>
    <mergeCell ref="A135:A139"/>
    <mergeCell ref="B135:B139"/>
    <mergeCell ref="C135:C136"/>
    <mergeCell ref="D2:E5"/>
    <mergeCell ref="F2:H5"/>
    <mergeCell ref="A122:I122"/>
    <mergeCell ref="D123:D129"/>
    <mergeCell ref="G123:G129"/>
    <mergeCell ref="A125:A126"/>
    <mergeCell ref="G74:G75"/>
    <mergeCell ref="H74:H75"/>
    <mergeCell ref="I74:I75"/>
    <mergeCell ref="H71:H73"/>
    <mergeCell ref="G76:G77"/>
    <mergeCell ref="H76:H77"/>
    <mergeCell ref="I76:I77"/>
    <mergeCell ref="F71:F77"/>
    <mergeCell ref="D71:D77"/>
    <mergeCell ref="E71:E77"/>
    <mergeCell ref="G71:G73"/>
    <mergeCell ref="I71:I73"/>
  </mergeCells>
  <printOptions/>
  <pageMargins left="0.5905511811023623" right="0.5118110236220472" top="0.7480314960629921" bottom="0.7480314960629921" header="0.31496062992125984" footer="0.31496062992125984"/>
  <pageSetup orientation="landscape" scale="65" r:id="rId3"/>
  <legacyDrawing r:id="rId2"/>
</worksheet>
</file>

<file path=xl/worksheets/sheet4.xml><?xml version="1.0" encoding="utf-8"?>
<worksheet xmlns="http://schemas.openxmlformats.org/spreadsheetml/2006/main" xmlns:r="http://schemas.openxmlformats.org/officeDocument/2006/relationships">
  <sheetPr>
    <tabColor rgb="FF92D050"/>
  </sheetPr>
  <dimension ref="A1:S40"/>
  <sheetViews>
    <sheetView zoomScale="80" zoomScaleNormal="80" zoomScaleSheetLayoutView="85" zoomScalePageLayoutView="0" workbookViewId="0" topLeftCell="B1">
      <selection activeCell="D6" sqref="D6"/>
    </sheetView>
  </sheetViews>
  <sheetFormatPr defaultColWidth="11.421875" defaultRowHeight="12.75"/>
  <cols>
    <col min="1" max="1" width="25.7109375" style="10" hidden="1" customWidth="1"/>
    <col min="2" max="2" width="37.421875" style="10" customWidth="1"/>
    <col min="3" max="3" width="27.00390625" style="10" customWidth="1"/>
    <col min="4" max="4" width="31.421875" style="10" customWidth="1"/>
    <col min="5" max="5" width="12.00390625" style="10" customWidth="1"/>
    <col min="6" max="6" width="11.421875" style="10" customWidth="1"/>
    <col min="7" max="7" width="11.140625" style="10" customWidth="1"/>
    <col min="8" max="8" width="10.421875" style="10" bestFit="1" customWidth="1"/>
    <col min="9" max="9" width="6.8515625" style="10" customWidth="1"/>
    <col min="10" max="10" width="67.140625" style="10" customWidth="1"/>
    <col min="11" max="11" width="37.421875" style="10" customWidth="1"/>
    <col min="12" max="12" width="9.8515625" style="10" customWidth="1"/>
    <col min="13" max="13" width="16.140625" style="10" customWidth="1"/>
    <col min="14" max="14" width="11.140625" style="10" customWidth="1"/>
    <col min="15" max="15" width="15.421875" style="10" customWidth="1"/>
    <col min="16" max="16" width="19.7109375" style="10" customWidth="1"/>
    <col min="17" max="17" width="11.421875" style="10" customWidth="1"/>
    <col min="18" max="18" width="11.7109375" style="10" bestFit="1" customWidth="1"/>
    <col min="19" max="16384" width="11.421875" style="10" customWidth="1"/>
  </cols>
  <sheetData>
    <row r="1" spans="2:16" ht="15.75">
      <c r="B1" s="5"/>
      <c r="C1" s="12"/>
      <c r="D1" s="6"/>
      <c r="E1" s="6"/>
      <c r="F1" s="6"/>
      <c r="G1" s="6"/>
      <c r="H1" s="6"/>
      <c r="I1" s="6"/>
      <c r="J1" s="6"/>
      <c r="K1" s="6"/>
      <c r="L1" s="4"/>
      <c r="M1" s="4"/>
      <c r="N1" s="4"/>
      <c r="O1" s="4"/>
      <c r="P1" s="7"/>
    </row>
    <row r="2" spans="1:17" ht="30" customHeight="1">
      <c r="A2" s="227" t="s">
        <v>35</v>
      </c>
      <c r="B2" s="228"/>
      <c r="C2" s="265" t="s">
        <v>45</v>
      </c>
      <c r="D2" s="266"/>
      <c r="E2" s="266"/>
      <c r="F2" s="266"/>
      <c r="G2" s="266"/>
      <c r="H2" s="266"/>
      <c r="I2" s="266"/>
      <c r="J2" s="266"/>
      <c r="K2" s="266"/>
      <c r="L2" s="266"/>
      <c r="M2" s="266"/>
      <c r="N2" s="266"/>
      <c r="O2" s="266"/>
      <c r="P2" s="266"/>
      <c r="Q2" s="10" t="s">
        <v>7</v>
      </c>
    </row>
    <row r="3" spans="1:16" ht="30" customHeight="1">
      <c r="A3" s="225" t="s">
        <v>11</v>
      </c>
      <c r="B3" s="226"/>
      <c r="C3" s="253" t="s">
        <v>37</v>
      </c>
      <c r="D3" s="254"/>
      <c r="E3" s="254"/>
      <c r="F3" s="254"/>
      <c r="G3" s="254"/>
      <c r="H3" s="254"/>
      <c r="I3" s="254"/>
      <c r="J3" s="254"/>
      <c r="K3" s="254"/>
      <c r="L3" s="254"/>
      <c r="M3" s="254"/>
      <c r="N3" s="254"/>
      <c r="O3" s="254"/>
      <c r="P3" s="254"/>
    </row>
    <row r="4" spans="1:16" s="50" customFormat="1" ht="67.5" customHeight="1">
      <c r="A4" s="234" t="s">
        <v>125</v>
      </c>
      <c r="B4" s="236" t="s">
        <v>133</v>
      </c>
      <c r="C4" s="236" t="s">
        <v>32</v>
      </c>
      <c r="D4" s="242" t="s">
        <v>33</v>
      </c>
      <c r="E4" s="242" t="s">
        <v>12</v>
      </c>
      <c r="F4" s="242"/>
      <c r="G4" s="242"/>
      <c r="H4" s="242"/>
      <c r="I4" s="242" t="s">
        <v>10</v>
      </c>
      <c r="J4" s="242"/>
      <c r="K4" s="236" t="s">
        <v>9</v>
      </c>
      <c r="L4" s="242" t="s">
        <v>14</v>
      </c>
      <c r="M4" s="242"/>
      <c r="N4" s="242"/>
      <c r="O4" s="242"/>
      <c r="P4" s="242" t="s">
        <v>8</v>
      </c>
    </row>
    <row r="5" spans="1:16" s="50" customFormat="1" ht="87.75" customHeight="1">
      <c r="A5" s="234"/>
      <c r="B5" s="237"/>
      <c r="C5" s="237"/>
      <c r="D5" s="242"/>
      <c r="E5" s="26" t="s">
        <v>3</v>
      </c>
      <c r="F5" s="26" t="s">
        <v>4</v>
      </c>
      <c r="G5" s="26" t="s">
        <v>5</v>
      </c>
      <c r="H5" s="26" t="s">
        <v>6</v>
      </c>
      <c r="I5" s="242"/>
      <c r="J5" s="242"/>
      <c r="K5" s="237"/>
      <c r="L5" s="242" t="s">
        <v>15</v>
      </c>
      <c r="M5" s="242"/>
      <c r="N5" s="240" t="s">
        <v>2</v>
      </c>
      <c r="O5" s="241"/>
      <c r="P5" s="242"/>
    </row>
    <row r="6" spans="1:16" s="51" customFormat="1" ht="129.75" customHeight="1">
      <c r="A6" s="69" t="s">
        <v>126</v>
      </c>
      <c r="B6" s="27" t="s">
        <v>156</v>
      </c>
      <c r="C6" s="27" t="s">
        <v>157</v>
      </c>
      <c r="D6" s="66" t="s">
        <v>158</v>
      </c>
      <c r="E6" s="44">
        <v>0</v>
      </c>
      <c r="F6" s="44">
        <v>0.4</v>
      </c>
      <c r="G6" s="44">
        <v>0.75</v>
      </c>
      <c r="H6" s="44">
        <v>1</v>
      </c>
      <c r="I6" s="257" t="s">
        <v>188</v>
      </c>
      <c r="J6" s="257"/>
      <c r="K6" s="27" t="s">
        <v>38</v>
      </c>
      <c r="L6" s="255" t="s">
        <v>154</v>
      </c>
      <c r="M6" s="255"/>
      <c r="N6" s="255" t="s">
        <v>40</v>
      </c>
      <c r="O6" s="255"/>
      <c r="P6" s="264">
        <v>0.2</v>
      </c>
    </row>
    <row r="7" spans="1:16" s="51" customFormat="1" ht="193.5" customHeight="1">
      <c r="A7" s="69" t="s">
        <v>127</v>
      </c>
      <c r="B7" s="27" t="s">
        <v>159</v>
      </c>
      <c r="C7" s="27" t="s">
        <v>160</v>
      </c>
      <c r="D7" s="27" t="s">
        <v>161</v>
      </c>
      <c r="E7" s="44">
        <v>0</v>
      </c>
      <c r="F7" s="44">
        <v>0.4</v>
      </c>
      <c r="G7" s="44">
        <v>0.75</v>
      </c>
      <c r="H7" s="44">
        <v>1</v>
      </c>
      <c r="I7" s="256" t="s">
        <v>214</v>
      </c>
      <c r="J7" s="256"/>
      <c r="K7" s="27" t="s">
        <v>41</v>
      </c>
      <c r="L7" s="255"/>
      <c r="M7" s="255"/>
      <c r="N7" s="255"/>
      <c r="O7" s="255"/>
      <c r="P7" s="264"/>
    </row>
    <row r="8" spans="1:16" s="52" customFormat="1" ht="31.5" customHeight="1">
      <c r="A8" s="232" t="s">
        <v>13</v>
      </c>
      <c r="B8" s="233"/>
      <c r="C8" s="250" t="s">
        <v>46</v>
      </c>
      <c r="D8" s="251"/>
      <c r="E8" s="251"/>
      <c r="F8" s="251"/>
      <c r="G8" s="251"/>
      <c r="H8" s="251"/>
      <c r="I8" s="251"/>
      <c r="J8" s="251"/>
      <c r="K8" s="251"/>
      <c r="L8" s="251"/>
      <c r="M8" s="251"/>
      <c r="N8" s="251"/>
      <c r="O8" s="251"/>
      <c r="P8" s="251"/>
    </row>
    <row r="9" spans="1:16" s="52" customFormat="1" ht="69" customHeight="1">
      <c r="A9" s="234" t="s">
        <v>125</v>
      </c>
      <c r="B9" s="236" t="s">
        <v>133</v>
      </c>
      <c r="C9" s="236" t="s">
        <v>32</v>
      </c>
      <c r="D9" s="246" t="s">
        <v>1</v>
      </c>
      <c r="E9" s="242" t="s">
        <v>12</v>
      </c>
      <c r="F9" s="242"/>
      <c r="G9" s="242"/>
      <c r="H9" s="242"/>
      <c r="I9" s="242" t="s">
        <v>10</v>
      </c>
      <c r="J9" s="242"/>
      <c r="K9" s="242" t="s">
        <v>9</v>
      </c>
      <c r="L9" s="242" t="s">
        <v>14</v>
      </c>
      <c r="M9" s="242"/>
      <c r="N9" s="242"/>
      <c r="O9" s="242"/>
      <c r="P9" s="267" t="s">
        <v>8</v>
      </c>
    </row>
    <row r="10" spans="1:16" s="52" customFormat="1" ht="85.5" customHeight="1">
      <c r="A10" s="234"/>
      <c r="B10" s="237"/>
      <c r="C10" s="237"/>
      <c r="D10" s="246"/>
      <c r="E10" s="26" t="s">
        <v>3</v>
      </c>
      <c r="F10" s="26" t="s">
        <v>4</v>
      </c>
      <c r="G10" s="26" t="s">
        <v>5</v>
      </c>
      <c r="H10" s="26" t="s">
        <v>6</v>
      </c>
      <c r="I10" s="242"/>
      <c r="J10" s="242"/>
      <c r="K10" s="242"/>
      <c r="L10" s="238" t="s">
        <v>0</v>
      </c>
      <c r="M10" s="239"/>
      <c r="N10" s="240" t="s">
        <v>2</v>
      </c>
      <c r="O10" s="241"/>
      <c r="P10" s="268"/>
    </row>
    <row r="11" spans="1:16" s="53" customFormat="1" ht="85.5" customHeight="1">
      <c r="A11" s="229" t="s">
        <v>129</v>
      </c>
      <c r="B11" s="258" t="s">
        <v>221</v>
      </c>
      <c r="C11" s="258" t="s">
        <v>47</v>
      </c>
      <c r="D11" s="258" t="s">
        <v>224</v>
      </c>
      <c r="E11" s="261">
        <v>0.1</v>
      </c>
      <c r="F11" s="305">
        <v>0.4</v>
      </c>
      <c r="G11" s="305">
        <v>0.75</v>
      </c>
      <c r="H11" s="305">
        <v>1</v>
      </c>
      <c r="I11" s="300" t="s">
        <v>219</v>
      </c>
      <c r="J11" s="301"/>
      <c r="K11" s="258" t="s">
        <v>48</v>
      </c>
      <c r="L11" s="293" t="s">
        <v>39</v>
      </c>
      <c r="M11" s="294"/>
      <c r="N11" s="293" t="s">
        <v>40</v>
      </c>
      <c r="O11" s="294"/>
      <c r="P11" s="299">
        <v>0.2</v>
      </c>
    </row>
    <row r="12" spans="1:16" s="53" customFormat="1" ht="85.5" customHeight="1">
      <c r="A12" s="230"/>
      <c r="B12" s="259"/>
      <c r="C12" s="259"/>
      <c r="D12" s="259"/>
      <c r="E12" s="262"/>
      <c r="F12" s="306"/>
      <c r="G12" s="306"/>
      <c r="H12" s="306"/>
      <c r="I12" s="300" t="s">
        <v>222</v>
      </c>
      <c r="J12" s="301"/>
      <c r="K12" s="259"/>
      <c r="L12" s="295"/>
      <c r="M12" s="296"/>
      <c r="N12" s="295"/>
      <c r="O12" s="296"/>
      <c r="P12" s="295"/>
    </row>
    <row r="13" spans="1:16" s="53" customFormat="1" ht="85.5" customHeight="1">
      <c r="A13" s="230"/>
      <c r="B13" s="259"/>
      <c r="C13" s="259"/>
      <c r="D13" s="259"/>
      <c r="E13" s="262"/>
      <c r="F13" s="306"/>
      <c r="G13" s="306"/>
      <c r="H13" s="306"/>
      <c r="I13" s="302" t="s">
        <v>223</v>
      </c>
      <c r="J13" s="303"/>
      <c r="K13" s="260"/>
      <c r="L13" s="295"/>
      <c r="M13" s="296"/>
      <c r="N13" s="295"/>
      <c r="O13" s="296"/>
      <c r="P13" s="295"/>
    </row>
    <row r="14" spans="1:16" s="53" customFormat="1" ht="85.5" customHeight="1">
      <c r="A14" s="231"/>
      <c r="B14" s="260"/>
      <c r="C14" s="260"/>
      <c r="D14" s="260"/>
      <c r="E14" s="263"/>
      <c r="F14" s="307"/>
      <c r="G14" s="307"/>
      <c r="H14" s="307"/>
      <c r="I14" s="300" t="s">
        <v>220</v>
      </c>
      <c r="J14" s="301"/>
      <c r="K14" s="71"/>
      <c r="L14" s="297"/>
      <c r="M14" s="298"/>
      <c r="N14" s="297"/>
      <c r="O14" s="298"/>
      <c r="P14" s="297"/>
    </row>
    <row r="15" spans="1:16" s="52" customFormat="1" ht="31.5" customHeight="1">
      <c r="A15" s="232" t="s">
        <v>42</v>
      </c>
      <c r="B15" s="233"/>
      <c r="C15" s="250" t="s">
        <v>49</v>
      </c>
      <c r="D15" s="251"/>
      <c r="E15" s="251"/>
      <c r="F15" s="251"/>
      <c r="G15" s="251"/>
      <c r="H15" s="251"/>
      <c r="I15" s="251"/>
      <c r="J15" s="251"/>
      <c r="K15" s="251"/>
      <c r="L15" s="251"/>
      <c r="M15" s="251"/>
      <c r="N15" s="251"/>
      <c r="O15" s="251"/>
      <c r="P15" s="251"/>
    </row>
    <row r="16" spans="1:16" s="52" customFormat="1" ht="15.75">
      <c r="A16" s="234" t="s">
        <v>125</v>
      </c>
      <c r="B16" s="236" t="s">
        <v>133</v>
      </c>
      <c r="C16" s="236" t="s">
        <v>32</v>
      </c>
      <c r="D16" s="246" t="s">
        <v>1</v>
      </c>
      <c r="E16" s="242" t="s">
        <v>12</v>
      </c>
      <c r="F16" s="242"/>
      <c r="G16" s="242"/>
      <c r="H16" s="242"/>
      <c r="I16" s="242" t="s">
        <v>10</v>
      </c>
      <c r="J16" s="242"/>
      <c r="K16" s="242" t="s">
        <v>9</v>
      </c>
      <c r="L16" s="242" t="s">
        <v>14</v>
      </c>
      <c r="M16" s="242"/>
      <c r="N16" s="242"/>
      <c r="O16" s="242"/>
      <c r="P16" s="267" t="s">
        <v>8</v>
      </c>
    </row>
    <row r="17" spans="1:16" s="52" customFormat="1" ht="31.5">
      <c r="A17" s="234"/>
      <c r="B17" s="237"/>
      <c r="C17" s="237"/>
      <c r="D17" s="246"/>
      <c r="E17" s="26" t="s">
        <v>3</v>
      </c>
      <c r="F17" s="26" t="s">
        <v>4</v>
      </c>
      <c r="G17" s="26" t="s">
        <v>5</v>
      </c>
      <c r="H17" s="26" t="s">
        <v>6</v>
      </c>
      <c r="I17" s="242"/>
      <c r="J17" s="242"/>
      <c r="K17" s="236"/>
      <c r="L17" s="238" t="s">
        <v>0</v>
      </c>
      <c r="M17" s="239"/>
      <c r="N17" s="238" t="s">
        <v>2</v>
      </c>
      <c r="O17" s="239"/>
      <c r="P17" s="268"/>
    </row>
    <row r="18" spans="1:16" s="53" customFormat="1" ht="99" customHeight="1">
      <c r="A18" s="229" t="s">
        <v>128</v>
      </c>
      <c r="B18" s="229" t="s">
        <v>162</v>
      </c>
      <c r="C18" s="229" t="s">
        <v>163</v>
      </c>
      <c r="D18" s="70" t="s">
        <v>237</v>
      </c>
      <c r="E18" s="67">
        <v>0.4</v>
      </c>
      <c r="F18" s="67">
        <v>1</v>
      </c>
      <c r="G18" s="67">
        <v>0</v>
      </c>
      <c r="H18" s="67">
        <v>0</v>
      </c>
      <c r="I18" s="243" t="s">
        <v>242</v>
      </c>
      <c r="J18" s="244"/>
      <c r="K18" s="245" t="s">
        <v>50</v>
      </c>
      <c r="L18" s="252" t="s">
        <v>39</v>
      </c>
      <c r="M18" s="252"/>
      <c r="N18" s="252" t="s">
        <v>40</v>
      </c>
      <c r="O18" s="252"/>
      <c r="P18" s="291">
        <v>0.2</v>
      </c>
    </row>
    <row r="19" spans="1:16" s="53" customFormat="1" ht="51.75" customHeight="1">
      <c r="A19" s="230"/>
      <c r="B19" s="230"/>
      <c r="C19" s="230"/>
      <c r="D19" s="229" t="s">
        <v>226</v>
      </c>
      <c r="E19" s="68">
        <v>1</v>
      </c>
      <c r="F19" s="68">
        <v>0</v>
      </c>
      <c r="G19" s="68">
        <v>0</v>
      </c>
      <c r="H19" s="68">
        <v>0</v>
      </c>
      <c r="I19" s="243" t="s">
        <v>238</v>
      </c>
      <c r="J19" s="244"/>
      <c r="K19" s="245"/>
      <c r="L19" s="252"/>
      <c r="M19" s="252"/>
      <c r="N19" s="252"/>
      <c r="O19" s="252"/>
      <c r="P19" s="291"/>
    </row>
    <row r="20" spans="1:16" s="53" customFormat="1" ht="51.75" customHeight="1">
      <c r="A20" s="230"/>
      <c r="B20" s="230"/>
      <c r="C20" s="230"/>
      <c r="D20" s="230"/>
      <c r="E20" s="68">
        <v>1</v>
      </c>
      <c r="F20" s="68">
        <v>1</v>
      </c>
      <c r="G20" s="68">
        <v>0</v>
      </c>
      <c r="H20" s="68">
        <v>0</v>
      </c>
      <c r="I20" s="243" t="s">
        <v>243</v>
      </c>
      <c r="J20" s="244"/>
      <c r="K20" s="245"/>
      <c r="L20" s="252"/>
      <c r="M20" s="252"/>
      <c r="N20" s="252"/>
      <c r="O20" s="252"/>
      <c r="P20" s="291"/>
    </row>
    <row r="21" spans="1:16" s="53" customFormat="1" ht="56.25" customHeight="1">
      <c r="A21" s="230"/>
      <c r="B21" s="230"/>
      <c r="C21" s="230"/>
      <c r="D21" s="230"/>
      <c r="E21" s="68">
        <v>0.25</v>
      </c>
      <c r="F21" s="68">
        <v>1</v>
      </c>
      <c r="G21" s="68">
        <v>0</v>
      </c>
      <c r="H21" s="68">
        <v>0</v>
      </c>
      <c r="I21" s="243" t="s">
        <v>244</v>
      </c>
      <c r="J21" s="244"/>
      <c r="K21" s="245"/>
      <c r="L21" s="252"/>
      <c r="M21" s="252"/>
      <c r="N21" s="252"/>
      <c r="O21" s="252"/>
      <c r="P21" s="291"/>
    </row>
    <row r="22" spans="1:16" s="53" customFormat="1" ht="49.5" customHeight="1">
      <c r="A22" s="230"/>
      <c r="B22" s="230"/>
      <c r="C22" s="230"/>
      <c r="D22" s="230"/>
      <c r="E22" s="68">
        <v>0</v>
      </c>
      <c r="F22" s="68">
        <v>1</v>
      </c>
      <c r="G22" s="68">
        <v>0</v>
      </c>
      <c r="H22" s="68">
        <v>0</v>
      </c>
      <c r="I22" s="243" t="s">
        <v>225</v>
      </c>
      <c r="J22" s="244"/>
      <c r="K22" s="245"/>
      <c r="L22" s="252"/>
      <c r="M22" s="252"/>
      <c r="N22" s="252"/>
      <c r="O22" s="252"/>
      <c r="P22" s="291"/>
    </row>
    <row r="23" spans="1:16" s="53" customFormat="1" ht="71.25" customHeight="1">
      <c r="A23" s="230"/>
      <c r="B23" s="229" t="s">
        <v>164</v>
      </c>
      <c r="C23" s="229" t="s">
        <v>52</v>
      </c>
      <c r="D23" s="66" t="s">
        <v>239</v>
      </c>
      <c r="E23" s="68">
        <v>0</v>
      </c>
      <c r="F23" s="68">
        <v>0.34</v>
      </c>
      <c r="G23" s="68">
        <v>0.68</v>
      </c>
      <c r="H23" s="68">
        <v>1</v>
      </c>
      <c r="I23" s="243" t="s">
        <v>240</v>
      </c>
      <c r="J23" s="244"/>
      <c r="K23" s="252" t="s">
        <v>51</v>
      </c>
      <c r="L23" s="252" t="s">
        <v>39</v>
      </c>
      <c r="M23" s="252"/>
      <c r="N23" s="252" t="s">
        <v>40</v>
      </c>
      <c r="O23" s="252"/>
      <c r="P23" s="292">
        <v>0.2</v>
      </c>
    </row>
    <row r="24" spans="1:19" s="53" customFormat="1" ht="79.5" customHeight="1">
      <c r="A24" s="230"/>
      <c r="B24" s="230"/>
      <c r="C24" s="230"/>
      <c r="D24" s="229" t="s">
        <v>167</v>
      </c>
      <c r="E24" s="285">
        <v>0.33</v>
      </c>
      <c r="F24" s="285">
        <v>0.66</v>
      </c>
      <c r="G24" s="285">
        <v>1</v>
      </c>
      <c r="H24" s="288"/>
      <c r="I24" s="243" t="s">
        <v>227</v>
      </c>
      <c r="J24" s="244"/>
      <c r="K24" s="252"/>
      <c r="L24" s="252"/>
      <c r="M24" s="252"/>
      <c r="N24" s="252"/>
      <c r="O24" s="252"/>
      <c r="P24" s="292"/>
      <c r="S24" s="65"/>
    </row>
    <row r="25" spans="1:19" s="53" customFormat="1" ht="79.5" customHeight="1">
      <c r="A25" s="230"/>
      <c r="B25" s="230"/>
      <c r="C25" s="230"/>
      <c r="D25" s="230"/>
      <c r="E25" s="286"/>
      <c r="F25" s="286"/>
      <c r="G25" s="286"/>
      <c r="H25" s="289"/>
      <c r="I25" s="243" t="s">
        <v>228</v>
      </c>
      <c r="J25" s="244"/>
      <c r="K25" s="252"/>
      <c r="L25" s="252"/>
      <c r="M25" s="252"/>
      <c r="N25" s="252"/>
      <c r="O25" s="252"/>
      <c r="P25" s="292"/>
      <c r="S25" s="65"/>
    </row>
    <row r="26" spans="1:16" s="53" customFormat="1" ht="123" customHeight="1">
      <c r="A26" s="231"/>
      <c r="B26" s="231"/>
      <c r="C26" s="231"/>
      <c r="D26" s="231"/>
      <c r="E26" s="287"/>
      <c r="F26" s="287"/>
      <c r="G26" s="287"/>
      <c r="H26" s="290"/>
      <c r="I26" s="284" t="s">
        <v>241</v>
      </c>
      <c r="J26" s="244"/>
      <c r="K26" s="252"/>
      <c r="L26" s="252"/>
      <c r="M26" s="252"/>
      <c r="N26" s="252"/>
      <c r="O26" s="252"/>
      <c r="P26" s="292"/>
    </row>
    <row r="27" spans="1:18" s="52" customFormat="1" ht="15.75">
      <c r="A27" s="232" t="s">
        <v>43</v>
      </c>
      <c r="B27" s="233"/>
      <c r="C27" s="250" t="s">
        <v>53</v>
      </c>
      <c r="D27" s="251"/>
      <c r="E27" s="251"/>
      <c r="F27" s="251"/>
      <c r="G27" s="251"/>
      <c r="H27" s="251"/>
      <c r="I27" s="251"/>
      <c r="J27" s="251"/>
      <c r="K27" s="251"/>
      <c r="L27" s="251"/>
      <c r="M27" s="251"/>
      <c r="N27" s="251"/>
      <c r="O27" s="251"/>
      <c r="P27" s="251"/>
      <c r="R27" s="53"/>
    </row>
    <row r="28" spans="1:18" s="52" customFormat="1" ht="15.75">
      <c r="A28" s="234" t="s">
        <v>125</v>
      </c>
      <c r="B28" s="236" t="s">
        <v>133</v>
      </c>
      <c r="C28" s="236" t="s">
        <v>32</v>
      </c>
      <c r="D28" s="246" t="s">
        <v>1</v>
      </c>
      <c r="E28" s="242" t="s">
        <v>12</v>
      </c>
      <c r="F28" s="242"/>
      <c r="G28" s="242"/>
      <c r="H28" s="242"/>
      <c r="I28" s="242" t="s">
        <v>10</v>
      </c>
      <c r="J28" s="242"/>
      <c r="K28" s="242" t="s">
        <v>9</v>
      </c>
      <c r="L28" s="242" t="s">
        <v>14</v>
      </c>
      <c r="M28" s="242"/>
      <c r="N28" s="242"/>
      <c r="O28" s="242"/>
      <c r="P28" s="267" t="s">
        <v>8</v>
      </c>
      <c r="R28" s="53"/>
    </row>
    <row r="29" spans="1:19" s="52" customFormat="1" ht="31.5">
      <c r="A29" s="234"/>
      <c r="B29" s="237"/>
      <c r="C29" s="237"/>
      <c r="D29" s="246"/>
      <c r="E29" s="26" t="s">
        <v>3</v>
      </c>
      <c r="F29" s="26" t="s">
        <v>4</v>
      </c>
      <c r="G29" s="26" t="s">
        <v>5</v>
      </c>
      <c r="H29" s="26" t="s">
        <v>6</v>
      </c>
      <c r="I29" s="242"/>
      <c r="J29" s="242"/>
      <c r="K29" s="242"/>
      <c r="L29" s="238" t="s">
        <v>0</v>
      </c>
      <c r="M29" s="239"/>
      <c r="N29" s="240" t="s">
        <v>2</v>
      </c>
      <c r="O29" s="241"/>
      <c r="P29" s="268"/>
      <c r="S29" s="52">
        <v>100</v>
      </c>
    </row>
    <row r="30" spans="1:19" s="51" customFormat="1" ht="74.25" customHeight="1">
      <c r="A30" s="229" t="s">
        <v>130</v>
      </c>
      <c r="B30" s="247" t="s">
        <v>165</v>
      </c>
      <c r="C30" s="229" t="s">
        <v>166</v>
      </c>
      <c r="D30" s="229" t="s">
        <v>167</v>
      </c>
      <c r="E30" s="308">
        <v>0.25</v>
      </c>
      <c r="F30" s="308">
        <v>0.5</v>
      </c>
      <c r="G30" s="308">
        <v>0.75</v>
      </c>
      <c r="H30" s="308">
        <v>1</v>
      </c>
      <c r="I30" s="243" t="s">
        <v>230</v>
      </c>
      <c r="J30" s="244"/>
      <c r="K30" s="229" t="s">
        <v>54</v>
      </c>
      <c r="L30" s="272" t="s">
        <v>39</v>
      </c>
      <c r="M30" s="273"/>
      <c r="N30" s="278" t="s">
        <v>40</v>
      </c>
      <c r="O30" s="279"/>
      <c r="P30" s="269">
        <v>0.2</v>
      </c>
      <c r="S30" s="51">
        <f>S29/2</f>
        <v>50</v>
      </c>
    </row>
    <row r="31" spans="1:16" s="51" customFormat="1" ht="74.25" customHeight="1">
      <c r="A31" s="230"/>
      <c r="B31" s="248"/>
      <c r="C31" s="230"/>
      <c r="D31" s="230"/>
      <c r="E31" s="309"/>
      <c r="F31" s="309"/>
      <c r="G31" s="309"/>
      <c r="H31" s="309"/>
      <c r="I31" s="243" t="s">
        <v>229</v>
      </c>
      <c r="J31" s="244"/>
      <c r="K31" s="230"/>
      <c r="L31" s="274"/>
      <c r="M31" s="275"/>
      <c r="N31" s="280"/>
      <c r="O31" s="281"/>
      <c r="P31" s="270"/>
    </row>
    <row r="32" spans="1:16" s="51" customFormat="1" ht="74.25" customHeight="1">
      <c r="A32" s="231"/>
      <c r="B32" s="248"/>
      <c r="C32" s="230"/>
      <c r="D32" s="230"/>
      <c r="E32" s="309"/>
      <c r="F32" s="309"/>
      <c r="G32" s="309"/>
      <c r="H32" s="309"/>
      <c r="I32" s="243" t="s">
        <v>231</v>
      </c>
      <c r="J32" s="244"/>
      <c r="K32" s="230"/>
      <c r="L32" s="274"/>
      <c r="M32" s="275"/>
      <c r="N32" s="280"/>
      <c r="O32" s="281"/>
      <c r="P32" s="270"/>
    </row>
    <row r="33" spans="1:16" s="51" customFormat="1" ht="102.75" customHeight="1">
      <c r="A33" s="27" t="s">
        <v>131</v>
      </c>
      <c r="B33" s="249"/>
      <c r="C33" s="231"/>
      <c r="D33" s="231"/>
      <c r="E33" s="310"/>
      <c r="F33" s="310"/>
      <c r="G33" s="310"/>
      <c r="H33" s="310"/>
      <c r="I33" s="243" t="s">
        <v>232</v>
      </c>
      <c r="J33" s="244"/>
      <c r="K33" s="231"/>
      <c r="L33" s="276"/>
      <c r="M33" s="277"/>
      <c r="N33" s="282"/>
      <c r="O33" s="283"/>
      <c r="P33" s="271"/>
    </row>
    <row r="34" spans="1:16" s="52" customFormat="1" ht="39" customHeight="1">
      <c r="A34" s="232" t="s">
        <v>44</v>
      </c>
      <c r="B34" s="233"/>
      <c r="C34" s="250" t="s">
        <v>55</v>
      </c>
      <c r="D34" s="251"/>
      <c r="E34" s="251"/>
      <c r="F34" s="251"/>
      <c r="G34" s="251"/>
      <c r="H34" s="251"/>
      <c r="I34" s="251"/>
      <c r="J34" s="251"/>
      <c r="K34" s="251"/>
      <c r="L34" s="251"/>
      <c r="M34" s="251"/>
      <c r="N34" s="251"/>
      <c r="O34" s="251"/>
      <c r="P34" s="251"/>
    </row>
    <row r="35" spans="1:16" s="52" customFormat="1" ht="61.5" customHeight="1">
      <c r="A35" s="234" t="s">
        <v>125</v>
      </c>
      <c r="B35" s="236" t="s">
        <v>133</v>
      </c>
      <c r="C35" s="236" t="s">
        <v>32</v>
      </c>
      <c r="D35" s="246" t="s">
        <v>1</v>
      </c>
      <c r="E35" s="242" t="s">
        <v>12</v>
      </c>
      <c r="F35" s="242"/>
      <c r="G35" s="242"/>
      <c r="H35" s="242"/>
      <c r="I35" s="242" t="s">
        <v>10</v>
      </c>
      <c r="J35" s="242"/>
      <c r="K35" s="242" t="s">
        <v>9</v>
      </c>
      <c r="L35" s="242" t="s">
        <v>14</v>
      </c>
      <c r="M35" s="242"/>
      <c r="N35" s="242"/>
      <c r="O35" s="242"/>
      <c r="P35" s="267" t="s">
        <v>8</v>
      </c>
    </row>
    <row r="36" spans="1:16" s="52" customFormat="1" ht="31.5">
      <c r="A36" s="234"/>
      <c r="B36" s="237"/>
      <c r="C36" s="237"/>
      <c r="D36" s="246"/>
      <c r="E36" s="26" t="s">
        <v>3</v>
      </c>
      <c r="F36" s="26" t="s">
        <v>4</v>
      </c>
      <c r="G36" s="26" t="s">
        <v>5</v>
      </c>
      <c r="H36" s="26" t="s">
        <v>6</v>
      </c>
      <c r="I36" s="242"/>
      <c r="J36" s="242"/>
      <c r="K36" s="242"/>
      <c r="L36" s="238" t="s">
        <v>0</v>
      </c>
      <c r="M36" s="239"/>
      <c r="N36" s="240" t="s">
        <v>2</v>
      </c>
      <c r="O36" s="241"/>
      <c r="P36" s="268"/>
    </row>
    <row r="37" spans="1:16" s="53" customFormat="1" ht="54" customHeight="1">
      <c r="A37" s="235" t="s">
        <v>132</v>
      </c>
      <c r="B37" s="235" t="s">
        <v>168</v>
      </c>
      <c r="C37" s="235" t="s">
        <v>60</v>
      </c>
      <c r="D37" s="235" t="s">
        <v>233</v>
      </c>
      <c r="E37" s="235">
        <v>0.25</v>
      </c>
      <c r="F37" s="235">
        <v>0.5</v>
      </c>
      <c r="G37" s="235">
        <v>0.75</v>
      </c>
      <c r="H37" s="235">
        <v>1</v>
      </c>
      <c r="I37" s="252" t="s">
        <v>56</v>
      </c>
      <c r="J37" s="252"/>
      <c r="K37" s="27" t="s">
        <v>59</v>
      </c>
      <c r="L37" s="278" t="s">
        <v>39</v>
      </c>
      <c r="M37" s="279"/>
      <c r="N37" s="278" t="s">
        <v>40</v>
      </c>
      <c r="O37" s="279"/>
      <c r="P37" s="278">
        <v>0.2</v>
      </c>
    </row>
    <row r="38" spans="1:16" s="53" customFormat="1" ht="50.25" customHeight="1">
      <c r="A38" s="235"/>
      <c r="B38" s="235"/>
      <c r="C38" s="235"/>
      <c r="D38" s="235"/>
      <c r="E38" s="235"/>
      <c r="F38" s="235"/>
      <c r="G38" s="235"/>
      <c r="H38" s="235"/>
      <c r="I38" s="311" t="s">
        <v>234</v>
      </c>
      <c r="J38" s="311"/>
      <c r="K38" s="69" t="s">
        <v>57</v>
      </c>
      <c r="L38" s="280"/>
      <c r="M38" s="281"/>
      <c r="N38" s="280"/>
      <c r="O38" s="281"/>
      <c r="P38" s="280"/>
    </row>
    <row r="39" spans="1:16" s="53" customFormat="1" ht="34.5" customHeight="1">
      <c r="A39" s="235"/>
      <c r="B39" s="235"/>
      <c r="C39" s="235"/>
      <c r="D39" s="235"/>
      <c r="E39" s="235"/>
      <c r="F39" s="235"/>
      <c r="G39" s="235"/>
      <c r="H39" s="235"/>
      <c r="I39" s="304" t="s">
        <v>235</v>
      </c>
      <c r="J39" s="304"/>
      <c r="K39" s="229" t="s">
        <v>58</v>
      </c>
      <c r="L39" s="280"/>
      <c r="M39" s="281"/>
      <c r="N39" s="280"/>
      <c r="O39" s="281"/>
      <c r="P39" s="280"/>
    </row>
    <row r="40" spans="1:16" s="52" customFormat="1" ht="42.75" customHeight="1">
      <c r="A40" s="235"/>
      <c r="B40" s="235"/>
      <c r="C40" s="235"/>
      <c r="D40" s="235"/>
      <c r="E40" s="235"/>
      <c r="F40" s="235"/>
      <c r="G40" s="235"/>
      <c r="H40" s="235"/>
      <c r="I40" s="304" t="s">
        <v>236</v>
      </c>
      <c r="J40" s="304"/>
      <c r="K40" s="231"/>
      <c r="L40" s="282"/>
      <c r="M40" s="283"/>
      <c r="N40" s="282"/>
      <c r="O40" s="283"/>
      <c r="P40" s="282"/>
    </row>
  </sheetData>
  <sheetProtection/>
  <mergeCells count="148">
    <mergeCell ref="A37:A40"/>
    <mergeCell ref="K39:K40"/>
    <mergeCell ref="L37:M40"/>
    <mergeCell ref="N37:O40"/>
    <mergeCell ref="P37:P40"/>
    <mergeCell ref="E30:E33"/>
    <mergeCell ref="F30:F33"/>
    <mergeCell ref="G30:G33"/>
    <mergeCell ref="H30:H33"/>
    <mergeCell ref="I38:J38"/>
    <mergeCell ref="E37:E40"/>
    <mergeCell ref="F37:F40"/>
    <mergeCell ref="G37:G40"/>
    <mergeCell ref="H37:H40"/>
    <mergeCell ref="C34:P34"/>
    <mergeCell ref="L35:O35"/>
    <mergeCell ref="P35:P36"/>
    <mergeCell ref="C35:C36"/>
    <mergeCell ref="D35:D36"/>
    <mergeCell ref="E35:H35"/>
    <mergeCell ref="I22:J22"/>
    <mergeCell ref="I40:J40"/>
    <mergeCell ref="D37:D40"/>
    <mergeCell ref="F11:F14"/>
    <mergeCell ref="G11:G14"/>
    <mergeCell ref="H11:H14"/>
    <mergeCell ref="I25:J25"/>
    <mergeCell ref="I31:J31"/>
    <mergeCell ref="D19:D22"/>
    <mergeCell ref="I39:J39"/>
    <mergeCell ref="P18:P22"/>
    <mergeCell ref="P23:P26"/>
    <mergeCell ref="A11:A14"/>
    <mergeCell ref="L11:M14"/>
    <mergeCell ref="N11:O14"/>
    <mergeCell ref="P11:P14"/>
    <mergeCell ref="I11:J11"/>
    <mergeCell ref="I12:J12"/>
    <mergeCell ref="I13:J13"/>
    <mergeCell ref="I14:J14"/>
    <mergeCell ref="D24:D26"/>
    <mergeCell ref="E24:E26"/>
    <mergeCell ref="F24:F26"/>
    <mergeCell ref="G24:G26"/>
    <mergeCell ref="N23:O26"/>
    <mergeCell ref="L18:M22"/>
    <mergeCell ref="N18:O22"/>
    <mergeCell ref="H24:H26"/>
    <mergeCell ref="I24:J24"/>
    <mergeCell ref="I19:J19"/>
    <mergeCell ref="N5:O5"/>
    <mergeCell ref="I26:J26"/>
    <mergeCell ref="N17:O17"/>
    <mergeCell ref="L9:O9"/>
    <mergeCell ref="I23:J23"/>
    <mergeCell ref="I20:J20"/>
    <mergeCell ref="K23:K26"/>
    <mergeCell ref="L23:M26"/>
    <mergeCell ref="K11:K13"/>
    <mergeCell ref="I21:J21"/>
    <mergeCell ref="P16:P17"/>
    <mergeCell ref="L17:M17"/>
    <mergeCell ref="P9:P10"/>
    <mergeCell ref="N10:O10"/>
    <mergeCell ref="L16:O16"/>
    <mergeCell ref="C37:C40"/>
    <mergeCell ref="I30:J30"/>
    <mergeCell ref="K30:K33"/>
    <mergeCell ref="L30:M33"/>
    <mergeCell ref="N30:O33"/>
    <mergeCell ref="L28:O28"/>
    <mergeCell ref="P28:P29"/>
    <mergeCell ref="P30:P33"/>
    <mergeCell ref="L29:M29"/>
    <mergeCell ref="N29:O29"/>
    <mergeCell ref="I32:J32"/>
    <mergeCell ref="I28:J29"/>
    <mergeCell ref="K28:K29"/>
    <mergeCell ref="C2:P2"/>
    <mergeCell ref="C8:P8"/>
    <mergeCell ref="C9:C10"/>
    <mergeCell ref="K9:K10"/>
    <mergeCell ref="L5:M5"/>
    <mergeCell ref="I33:J33"/>
    <mergeCell ref="C30:C33"/>
    <mergeCell ref="D30:D33"/>
    <mergeCell ref="I4:J5"/>
    <mergeCell ref="K4:K5"/>
    <mergeCell ref="L4:O4"/>
    <mergeCell ref="P4:P5"/>
    <mergeCell ref="P6:P7"/>
    <mergeCell ref="B9:B10"/>
    <mergeCell ref="D9:D10"/>
    <mergeCell ref="E9:H9"/>
    <mergeCell ref="I9:J10"/>
    <mergeCell ref="L10:M10"/>
    <mergeCell ref="B4:B5"/>
    <mergeCell ref="D4:D5"/>
    <mergeCell ref="E16:H16"/>
    <mergeCell ref="B16:B17"/>
    <mergeCell ref="I16:J17"/>
    <mergeCell ref="K16:K17"/>
    <mergeCell ref="I7:J7"/>
    <mergeCell ref="I6:J6"/>
    <mergeCell ref="C11:C14"/>
    <mergeCell ref="B11:B14"/>
    <mergeCell ref="E11:E14"/>
    <mergeCell ref="D11:D14"/>
    <mergeCell ref="E28:H28"/>
    <mergeCell ref="B30:B33"/>
    <mergeCell ref="C27:P27"/>
    <mergeCell ref="I37:J37"/>
    <mergeCell ref="C3:P3"/>
    <mergeCell ref="L6:M7"/>
    <mergeCell ref="N6:O7"/>
    <mergeCell ref="C15:P15"/>
    <mergeCell ref="C16:C17"/>
    <mergeCell ref="D16:D17"/>
    <mergeCell ref="I35:J36"/>
    <mergeCell ref="A34:B34"/>
    <mergeCell ref="E4:H4"/>
    <mergeCell ref="C4:C5"/>
    <mergeCell ref="B28:B29"/>
    <mergeCell ref="C28:C29"/>
    <mergeCell ref="D28:D29"/>
    <mergeCell ref="A4:A5"/>
    <mergeCell ref="A8:B8"/>
    <mergeCell ref="A9:A10"/>
    <mergeCell ref="L36:M36"/>
    <mergeCell ref="N36:O36"/>
    <mergeCell ref="K35:K36"/>
    <mergeCell ref="A35:A36"/>
    <mergeCell ref="A15:B15"/>
    <mergeCell ref="A16:A17"/>
    <mergeCell ref="I18:J18"/>
    <mergeCell ref="C18:C22"/>
    <mergeCell ref="K18:K22"/>
    <mergeCell ref="C23:C26"/>
    <mergeCell ref="A3:B3"/>
    <mergeCell ref="A2:B2"/>
    <mergeCell ref="A30:A32"/>
    <mergeCell ref="A27:B27"/>
    <mergeCell ref="A28:A29"/>
    <mergeCell ref="B37:B40"/>
    <mergeCell ref="B23:B26"/>
    <mergeCell ref="A18:A26"/>
    <mergeCell ref="B18:B22"/>
    <mergeCell ref="B35:B36"/>
  </mergeCells>
  <printOptions horizontalCentered="1" verticalCentered="1"/>
  <pageMargins left="1.1811023622047245" right="0.1968503937007874" top="0.3937007874015748" bottom="0.3937007874015748" header="0" footer="0"/>
  <pageSetup cellComments="asDisplayed" horizontalDpi="600" verticalDpi="600" orientation="landscape" paperSize="5" scale="63"/>
  <rowBreaks count="1" manualBreakCount="1">
    <brk id="8" min="1" max="18" man="1"/>
  </rowBreaks>
  <legacyDrawing r:id="rId2"/>
</worksheet>
</file>

<file path=xl/worksheets/sheet5.xml><?xml version="1.0" encoding="utf-8"?>
<worksheet xmlns="http://schemas.openxmlformats.org/spreadsheetml/2006/main" xmlns:r="http://schemas.openxmlformats.org/officeDocument/2006/relationships">
  <sheetPr>
    <tabColor rgb="FFFFC000"/>
  </sheetPr>
  <dimension ref="A3:P39"/>
  <sheetViews>
    <sheetView zoomScale="85" zoomScaleNormal="85" zoomScaleSheetLayoutView="85" zoomScalePageLayoutView="0" workbookViewId="0" topLeftCell="B1">
      <selection activeCell="A1" sqref="A1:A16384"/>
    </sheetView>
  </sheetViews>
  <sheetFormatPr defaultColWidth="11.421875" defaultRowHeight="12.75"/>
  <cols>
    <col min="1" max="1" width="20.7109375" style="20" hidden="1" customWidth="1"/>
    <col min="2" max="2" width="30.8515625" style="20" customWidth="1"/>
    <col min="3" max="3" width="27.00390625" style="20" customWidth="1"/>
    <col min="4" max="4" width="25.140625" style="20" customWidth="1"/>
    <col min="5" max="5" width="7.140625" style="20" bestFit="1" customWidth="1"/>
    <col min="6" max="6" width="5.28125" style="20" customWidth="1"/>
    <col min="7" max="7" width="5.8515625" style="20" customWidth="1"/>
    <col min="8" max="8" width="5.28125" style="20" customWidth="1"/>
    <col min="9" max="9" width="6.8515625" style="20" customWidth="1"/>
    <col min="10" max="10" width="43.421875" style="20" customWidth="1"/>
    <col min="11" max="11" width="21.7109375" style="20" customWidth="1"/>
    <col min="12" max="12" width="9.7109375" style="20" customWidth="1"/>
    <col min="13" max="13" width="10.421875" style="20" customWidth="1"/>
    <col min="14" max="14" width="12.7109375" style="20" customWidth="1"/>
    <col min="15" max="15" width="11.7109375" style="20" customWidth="1"/>
    <col min="16" max="16" width="20.421875" style="20" customWidth="1"/>
    <col min="17" max="17" width="11.421875" style="20" customWidth="1"/>
    <col min="18" max="18" width="11.7109375" style="20" bestFit="1" customWidth="1"/>
    <col min="19" max="16384" width="11.421875" style="20" customWidth="1"/>
  </cols>
  <sheetData>
    <row r="3" spans="1:16" ht="40.5" customHeight="1">
      <c r="A3" s="317" t="s">
        <v>36</v>
      </c>
      <c r="B3" s="318"/>
      <c r="C3" s="337" t="s">
        <v>16</v>
      </c>
      <c r="D3" s="338"/>
      <c r="E3" s="338"/>
      <c r="F3" s="338"/>
      <c r="G3" s="338"/>
      <c r="H3" s="338"/>
      <c r="I3" s="338"/>
      <c r="J3" s="338"/>
      <c r="K3" s="338"/>
      <c r="L3" s="338"/>
      <c r="M3" s="338"/>
      <c r="N3" s="338"/>
      <c r="O3" s="338"/>
      <c r="P3" s="338"/>
    </row>
    <row r="4" spans="1:16" ht="36.75" customHeight="1">
      <c r="A4" s="319" t="s">
        <v>11</v>
      </c>
      <c r="B4" s="320"/>
      <c r="C4" s="339" t="s">
        <v>87</v>
      </c>
      <c r="D4" s="340"/>
      <c r="E4" s="340"/>
      <c r="F4" s="340"/>
      <c r="G4" s="340"/>
      <c r="H4" s="340"/>
      <c r="I4" s="340"/>
      <c r="J4" s="340"/>
      <c r="K4" s="340"/>
      <c r="L4" s="340"/>
      <c r="M4" s="340"/>
      <c r="N4" s="340"/>
      <c r="O4" s="340"/>
      <c r="P4" s="340"/>
    </row>
    <row r="5" spans="1:16" s="31" customFormat="1" ht="75" customHeight="1">
      <c r="A5" s="312" t="s">
        <v>125</v>
      </c>
      <c r="B5" s="312" t="s">
        <v>133</v>
      </c>
      <c r="C5" s="312" t="s">
        <v>32</v>
      </c>
      <c r="D5" s="234" t="s">
        <v>33</v>
      </c>
      <c r="E5" s="234" t="s">
        <v>12</v>
      </c>
      <c r="F5" s="234"/>
      <c r="G5" s="234"/>
      <c r="H5" s="234"/>
      <c r="I5" s="234" t="s">
        <v>10</v>
      </c>
      <c r="J5" s="234"/>
      <c r="K5" s="312" t="s">
        <v>9</v>
      </c>
      <c r="L5" s="327" t="s">
        <v>14</v>
      </c>
      <c r="M5" s="328"/>
      <c r="N5" s="328"/>
      <c r="O5" s="328"/>
      <c r="P5" s="234" t="s">
        <v>8</v>
      </c>
    </row>
    <row r="6" spans="1:16" s="31" customFormat="1" ht="115.5" customHeight="1">
      <c r="A6" s="313"/>
      <c r="B6" s="313"/>
      <c r="C6" s="313"/>
      <c r="D6" s="312"/>
      <c r="E6" s="32" t="s">
        <v>3</v>
      </c>
      <c r="F6" s="32" t="s">
        <v>4</v>
      </c>
      <c r="G6" s="32" t="s">
        <v>5</v>
      </c>
      <c r="H6" s="32" t="s">
        <v>6</v>
      </c>
      <c r="I6" s="312"/>
      <c r="J6" s="312"/>
      <c r="K6" s="313"/>
      <c r="L6" s="329" t="s">
        <v>15</v>
      </c>
      <c r="M6" s="330"/>
      <c r="N6" s="329" t="s">
        <v>2</v>
      </c>
      <c r="O6" s="330"/>
      <c r="P6" s="312"/>
    </row>
    <row r="7" spans="1:16" s="31" customFormat="1" ht="133.5" customHeight="1">
      <c r="A7" s="28" t="s">
        <v>134</v>
      </c>
      <c r="B7" s="27" t="s">
        <v>169</v>
      </c>
      <c r="C7" s="27" t="s">
        <v>170</v>
      </c>
      <c r="D7" s="27" t="s">
        <v>143</v>
      </c>
      <c r="E7" s="33">
        <v>0.25</v>
      </c>
      <c r="F7" s="33">
        <v>0.5</v>
      </c>
      <c r="G7" s="33">
        <v>0.75</v>
      </c>
      <c r="H7" s="33">
        <v>1</v>
      </c>
      <c r="I7" s="243" t="s">
        <v>92</v>
      </c>
      <c r="J7" s="244"/>
      <c r="K7" s="27" t="s">
        <v>88</v>
      </c>
      <c r="L7" s="255" t="s">
        <v>39</v>
      </c>
      <c r="M7" s="255"/>
      <c r="N7" s="255" t="s">
        <v>40</v>
      </c>
      <c r="O7" s="255"/>
      <c r="P7" s="29">
        <v>0.2</v>
      </c>
    </row>
    <row r="8" s="31" customFormat="1" ht="18" customHeight="1"/>
    <row r="9" spans="1:16" s="31" customFormat="1" ht="34.5" customHeight="1">
      <c r="A9" s="316" t="s">
        <v>13</v>
      </c>
      <c r="B9" s="316"/>
      <c r="C9" s="342" t="s">
        <v>89</v>
      </c>
      <c r="D9" s="342"/>
      <c r="E9" s="342"/>
      <c r="F9" s="342"/>
      <c r="G9" s="342"/>
      <c r="H9" s="342"/>
      <c r="I9" s="342"/>
      <c r="J9" s="342"/>
      <c r="K9" s="342"/>
      <c r="L9" s="342"/>
      <c r="M9" s="342"/>
      <c r="N9" s="342"/>
      <c r="O9" s="342"/>
      <c r="P9" s="342"/>
    </row>
    <row r="10" spans="1:16" s="34" customFormat="1" ht="64.5" customHeight="1">
      <c r="A10" s="312" t="s">
        <v>125</v>
      </c>
      <c r="B10" s="312" t="s">
        <v>133</v>
      </c>
      <c r="C10" s="234" t="s">
        <v>32</v>
      </c>
      <c r="D10" s="234" t="s">
        <v>33</v>
      </c>
      <c r="E10" s="234" t="s">
        <v>12</v>
      </c>
      <c r="F10" s="234"/>
      <c r="G10" s="234"/>
      <c r="H10" s="234"/>
      <c r="I10" s="234" t="s">
        <v>10</v>
      </c>
      <c r="J10" s="234"/>
      <c r="K10" s="234" t="s">
        <v>9</v>
      </c>
      <c r="L10" s="234" t="s">
        <v>14</v>
      </c>
      <c r="M10" s="234"/>
      <c r="N10" s="234"/>
      <c r="O10" s="234"/>
      <c r="P10" s="234" t="s">
        <v>8</v>
      </c>
    </row>
    <row r="11" spans="1:16" s="34" customFormat="1" ht="66" customHeight="1">
      <c r="A11" s="313"/>
      <c r="B11" s="313"/>
      <c r="C11" s="234"/>
      <c r="D11" s="234"/>
      <c r="E11" s="35" t="s">
        <v>3</v>
      </c>
      <c r="F11" s="35" t="s">
        <v>4</v>
      </c>
      <c r="G11" s="35" t="s">
        <v>5</v>
      </c>
      <c r="H11" s="35" t="s">
        <v>6</v>
      </c>
      <c r="I11" s="234"/>
      <c r="J11" s="234"/>
      <c r="K11" s="234"/>
      <c r="L11" s="234" t="s">
        <v>15</v>
      </c>
      <c r="M11" s="234"/>
      <c r="N11" s="234" t="s">
        <v>2</v>
      </c>
      <c r="O11" s="234"/>
      <c r="P11" s="234"/>
    </row>
    <row r="12" spans="1:16" s="34" customFormat="1" ht="74.25" customHeight="1">
      <c r="A12" s="229" t="s">
        <v>135</v>
      </c>
      <c r="B12" s="252" t="s">
        <v>171</v>
      </c>
      <c r="C12" s="252" t="s">
        <v>172</v>
      </c>
      <c r="D12" s="252" t="s">
        <v>173</v>
      </c>
      <c r="E12" s="326">
        <v>0.25</v>
      </c>
      <c r="F12" s="326">
        <v>0.5</v>
      </c>
      <c r="G12" s="326">
        <v>0.75</v>
      </c>
      <c r="H12" s="326">
        <v>1</v>
      </c>
      <c r="I12" s="257" t="s">
        <v>22</v>
      </c>
      <c r="J12" s="257"/>
      <c r="K12" s="28" t="s">
        <v>23</v>
      </c>
      <c r="L12" s="255" t="s">
        <v>39</v>
      </c>
      <c r="M12" s="255"/>
      <c r="N12" s="255" t="s">
        <v>40</v>
      </c>
      <c r="O12" s="255"/>
      <c r="P12" s="264">
        <v>0.2</v>
      </c>
    </row>
    <row r="13" spans="1:16" s="31" customFormat="1" ht="66.75" customHeight="1">
      <c r="A13" s="231"/>
      <c r="B13" s="252"/>
      <c r="C13" s="252"/>
      <c r="D13" s="252"/>
      <c r="E13" s="326"/>
      <c r="F13" s="326"/>
      <c r="G13" s="326"/>
      <c r="H13" s="326"/>
      <c r="I13" s="257" t="s">
        <v>21</v>
      </c>
      <c r="J13" s="257"/>
      <c r="K13" s="28" t="s">
        <v>95</v>
      </c>
      <c r="L13" s="255"/>
      <c r="M13" s="255"/>
      <c r="N13" s="255"/>
      <c r="O13" s="255"/>
      <c r="P13" s="264"/>
    </row>
    <row r="14" s="31" customFormat="1" ht="12" customHeight="1"/>
    <row r="15" spans="1:16" s="31" customFormat="1" ht="53.25" customHeight="1">
      <c r="A15" s="323" t="s">
        <v>36</v>
      </c>
      <c r="B15" s="323"/>
      <c r="C15" s="324" t="s">
        <v>16</v>
      </c>
      <c r="D15" s="325"/>
      <c r="E15" s="325"/>
      <c r="F15" s="325"/>
      <c r="G15" s="325"/>
      <c r="H15" s="325"/>
      <c r="I15" s="325"/>
      <c r="J15" s="325"/>
      <c r="K15" s="325"/>
      <c r="L15" s="325"/>
      <c r="M15" s="325"/>
      <c r="N15" s="325"/>
      <c r="O15" s="325"/>
      <c r="P15" s="325"/>
    </row>
    <row r="16" spans="1:16" s="31" customFormat="1" ht="27" customHeight="1">
      <c r="A16" s="316" t="s">
        <v>42</v>
      </c>
      <c r="B16" s="316"/>
      <c r="C16" s="335" t="s">
        <v>90</v>
      </c>
      <c r="D16" s="336"/>
      <c r="E16" s="336"/>
      <c r="F16" s="336"/>
      <c r="G16" s="336"/>
      <c r="H16" s="336"/>
      <c r="I16" s="336"/>
      <c r="J16" s="336"/>
      <c r="K16" s="336"/>
      <c r="L16" s="336"/>
      <c r="M16" s="336"/>
      <c r="N16" s="336"/>
      <c r="O16" s="336"/>
      <c r="P16" s="336"/>
    </row>
    <row r="17" spans="1:16" s="31" customFormat="1" ht="47.25" customHeight="1">
      <c r="A17" s="312" t="s">
        <v>125</v>
      </c>
      <c r="B17" s="312" t="s">
        <v>133</v>
      </c>
      <c r="C17" s="312" t="s">
        <v>32</v>
      </c>
      <c r="D17" s="234" t="s">
        <v>33</v>
      </c>
      <c r="E17" s="234" t="s">
        <v>12</v>
      </c>
      <c r="F17" s="234"/>
      <c r="G17" s="234"/>
      <c r="H17" s="234"/>
      <c r="I17" s="234" t="s">
        <v>10</v>
      </c>
      <c r="J17" s="234"/>
      <c r="K17" s="312" t="s">
        <v>9</v>
      </c>
      <c r="L17" s="327" t="s">
        <v>14</v>
      </c>
      <c r="M17" s="328"/>
      <c r="N17" s="328"/>
      <c r="O17" s="328"/>
      <c r="P17" s="234" t="s">
        <v>8</v>
      </c>
    </row>
    <row r="18" spans="1:16" s="31" customFormat="1" ht="87">
      <c r="A18" s="313"/>
      <c r="B18" s="313"/>
      <c r="C18" s="313"/>
      <c r="D18" s="312"/>
      <c r="E18" s="32" t="s">
        <v>3</v>
      </c>
      <c r="F18" s="32" t="s">
        <v>4</v>
      </c>
      <c r="G18" s="32" t="s">
        <v>5</v>
      </c>
      <c r="H18" s="32" t="s">
        <v>6</v>
      </c>
      <c r="I18" s="312"/>
      <c r="J18" s="312"/>
      <c r="K18" s="313"/>
      <c r="L18" s="329" t="s">
        <v>15</v>
      </c>
      <c r="M18" s="330"/>
      <c r="N18" s="329" t="s">
        <v>2</v>
      </c>
      <c r="O18" s="330"/>
      <c r="P18" s="312"/>
    </row>
    <row r="19" spans="1:16" s="31" customFormat="1" ht="43.5" customHeight="1">
      <c r="A19" s="252" t="s">
        <v>136</v>
      </c>
      <c r="B19" s="252" t="s">
        <v>144</v>
      </c>
      <c r="C19" s="252" t="s">
        <v>174</v>
      </c>
      <c r="D19" s="252" t="s">
        <v>173</v>
      </c>
      <c r="E19" s="326">
        <v>0.25</v>
      </c>
      <c r="F19" s="326">
        <v>0.5</v>
      </c>
      <c r="G19" s="326">
        <v>0.75</v>
      </c>
      <c r="H19" s="326">
        <v>1</v>
      </c>
      <c r="I19" s="257" t="s">
        <v>96</v>
      </c>
      <c r="J19" s="257"/>
      <c r="K19" s="36" t="s">
        <v>27</v>
      </c>
      <c r="L19" s="255" t="s">
        <v>39</v>
      </c>
      <c r="M19" s="255"/>
      <c r="N19" s="255" t="s">
        <v>40</v>
      </c>
      <c r="O19" s="255"/>
      <c r="P19" s="264">
        <v>0.2</v>
      </c>
    </row>
    <row r="20" spans="1:16" s="31" customFormat="1" ht="58.5" customHeight="1">
      <c r="A20" s="252"/>
      <c r="B20" s="252"/>
      <c r="C20" s="252"/>
      <c r="D20" s="252"/>
      <c r="E20" s="326"/>
      <c r="F20" s="326"/>
      <c r="G20" s="326"/>
      <c r="H20" s="326"/>
      <c r="I20" s="257" t="s">
        <v>19</v>
      </c>
      <c r="J20" s="257"/>
      <c r="K20" s="27" t="s">
        <v>29</v>
      </c>
      <c r="L20" s="255"/>
      <c r="M20" s="255"/>
      <c r="N20" s="255"/>
      <c r="O20" s="255"/>
      <c r="P20" s="264"/>
    </row>
    <row r="21" spans="1:16" s="31" customFormat="1" ht="42" customHeight="1">
      <c r="A21" s="252"/>
      <c r="B21" s="252"/>
      <c r="C21" s="252"/>
      <c r="D21" s="252"/>
      <c r="E21" s="326"/>
      <c r="F21" s="326"/>
      <c r="G21" s="326"/>
      <c r="H21" s="326"/>
      <c r="I21" s="257" t="s">
        <v>20</v>
      </c>
      <c r="J21" s="257"/>
      <c r="K21" s="37" t="s">
        <v>28</v>
      </c>
      <c r="L21" s="255"/>
      <c r="M21" s="255"/>
      <c r="N21" s="255"/>
      <c r="O21" s="255"/>
      <c r="P21" s="264"/>
    </row>
    <row r="22" s="31" customFormat="1" ht="15"/>
    <row r="23" spans="1:16" s="31" customFormat="1" ht="33" customHeight="1">
      <c r="A23" s="314" t="s">
        <v>36</v>
      </c>
      <c r="B23" s="315"/>
      <c r="C23" s="324" t="s">
        <v>16</v>
      </c>
      <c r="D23" s="325"/>
      <c r="E23" s="325"/>
      <c r="F23" s="325"/>
      <c r="G23" s="325"/>
      <c r="H23" s="325"/>
      <c r="I23" s="325"/>
      <c r="J23" s="325"/>
      <c r="K23" s="325"/>
      <c r="L23" s="325"/>
      <c r="M23" s="325"/>
      <c r="N23" s="325"/>
      <c r="O23" s="325"/>
      <c r="P23" s="325"/>
    </row>
    <row r="24" spans="1:16" s="31" customFormat="1" ht="39.75" customHeight="1">
      <c r="A24" s="321" t="s">
        <v>43</v>
      </c>
      <c r="B24" s="322"/>
      <c r="C24" s="335" t="s">
        <v>91</v>
      </c>
      <c r="D24" s="336"/>
      <c r="E24" s="336"/>
      <c r="F24" s="336"/>
      <c r="G24" s="336"/>
      <c r="H24" s="336"/>
      <c r="I24" s="336"/>
      <c r="J24" s="336"/>
      <c r="K24" s="336"/>
      <c r="L24" s="336"/>
      <c r="M24" s="336"/>
      <c r="N24" s="336"/>
      <c r="O24" s="336"/>
      <c r="P24" s="336"/>
    </row>
    <row r="25" spans="1:16" s="31" customFormat="1" ht="15.75">
      <c r="A25" s="312" t="s">
        <v>125</v>
      </c>
      <c r="B25" s="312" t="s">
        <v>133</v>
      </c>
      <c r="C25" s="312" t="s">
        <v>32</v>
      </c>
      <c r="D25" s="234" t="s">
        <v>33</v>
      </c>
      <c r="E25" s="234" t="s">
        <v>12</v>
      </c>
      <c r="F25" s="234"/>
      <c r="G25" s="234"/>
      <c r="H25" s="234"/>
      <c r="I25" s="234" t="s">
        <v>10</v>
      </c>
      <c r="J25" s="234"/>
      <c r="K25" s="312" t="s">
        <v>9</v>
      </c>
      <c r="L25" s="327" t="s">
        <v>14</v>
      </c>
      <c r="M25" s="328"/>
      <c r="N25" s="328"/>
      <c r="O25" s="328"/>
      <c r="P25" s="234" t="s">
        <v>8</v>
      </c>
    </row>
    <row r="26" spans="1:16" s="31" customFormat="1" ht="87">
      <c r="A26" s="313"/>
      <c r="B26" s="313"/>
      <c r="C26" s="313"/>
      <c r="D26" s="312"/>
      <c r="E26" s="32" t="s">
        <v>3</v>
      </c>
      <c r="F26" s="32" t="s">
        <v>4</v>
      </c>
      <c r="G26" s="32" t="s">
        <v>5</v>
      </c>
      <c r="H26" s="32" t="s">
        <v>6</v>
      </c>
      <c r="I26" s="312"/>
      <c r="J26" s="312"/>
      <c r="K26" s="313"/>
      <c r="L26" s="329" t="s">
        <v>15</v>
      </c>
      <c r="M26" s="330"/>
      <c r="N26" s="329" t="s">
        <v>2</v>
      </c>
      <c r="O26" s="330"/>
      <c r="P26" s="312"/>
    </row>
    <row r="27" spans="1:16" s="31" customFormat="1" ht="75.75" customHeight="1">
      <c r="A27" s="252" t="s">
        <v>137</v>
      </c>
      <c r="B27" s="252" t="s">
        <v>175</v>
      </c>
      <c r="C27" s="229" t="s">
        <v>107</v>
      </c>
      <c r="D27" s="229" t="s">
        <v>176</v>
      </c>
      <c r="E27" s="38">
        <v>1</v>
      </c>
      <c r="F27" s="33"/>
      <c r="G27" s="33"/>
      <c r="H27" s="33"/>
      <c r="I27" s="341" t="s">
        <v>97</v>
      </c>
      <c r="J27" s="341"/>
      <c r="K27" s="30" t="s">
        <v>108</v>
      </c>
      <c r="L27" s="255" t="s">
        <v>100</v>
      </c>
      <c r="M27" s="255"/>
      <c r="N27" s="255" t="s">
        <v>99</v>
      </c>
      <c r="O27" s="255"/>
      <c r="P27" s="269">
        <v>0.2</v>
      </c>
    </row>
    <row r="28" spans="1:16" s="31" customFormat="1" ht="59.25" customHeight="1">
      <c r="A28" s="252"/>
      <c r="B28" s="252"/>
      <c r="C28" s="230"/>
      <c r="D28" s="230"/>
      <c r="E28" s="33"/>
      <c r="F28" s="33">
        <v>0.5</v>
      </c>
      <c r="G28" s="33"/>
      <c r="H28" s="33">
        <v>1</v>
      </c>
      <c r="I28" s="341" t="s">
        <v>101</v>
      </c>
      <c r="J28" s="341"/>
      <c r="K28" s="30" t="s">
        <v>109</v>
      </c>
      <c r="L28" s="255" t="s">
        <v>103</v>
      </c>
      <c r="M28" s="255"/>
      <c r="N28" s="255" t="s">
        <v>40</v>
      </c>
      <c r="O28" s="255"/>
      <c r="P28" s="270"/>
    </row>
    <row r="29" spans="1:16" s="31" customFormat="1" ht="66.75" customHeight="1">
      <c r="A29" s="252"/>
      <c r="B29" s="252"/>
      <c r="C29" s="231"/>
      <c r="D29" s="231"/>
      <c r="E29" s="33">
        <v>1</v>
      </c>
      <c r="F29" s="33"/>
      <c r="G29" s="33"/>
      <c r="H29" s="33"/>
      <c r="I29" s="341" t="s">
        <v>105</v>
      </c>
      <c r="J29" s="341"/>
      <c r="K29" s="30" t="s">
        <v>110</v>
      </c>
      <c r="L29" s="255" t="s">
        <v>98</v>
      </c>
      <c r="M29" s="255"/>
      <c r="N29" s="255" t="s">
        <v>106</v>
      </c>
      <c r="O29" s="255"/>
      <c r="P29" s="270"/>
    </row>
    <row r="30" spans="1:16" s="31" customFormat="1" ht="66" customHeight="1">
      <c r="A30" s="252"/>
      <c r="B30" s="252"/>
      <c r="C30" s="229" t="s">
        <v>177</v>
      </c>
      <c r="D30" s="229" t="s">
        <v>178</v>
      </c>
      <c r="E30" s="33">
        <v>1</v>
      </c>
      <c r="F30" s="33"/>
      <c r="G30" s="33"/>
      <c r="H30" s="33"/>
      <c r="I30" s="333" t="s">
        <v>111</v>
      </c>
      <c r="J30" s="334"/>
      <c r="K30" s="30" t="s">
        <v>116</v>
      </c>
      <c r="L30" s="331" t="s">
        <v>113</v>
      </c>
      <c r="M30" s="332"/>
      <c r="N30" s="331" t="s">
        <v>114</v>
      </c>
      <c r="O30" s="332"/>
      <c r="P30" s="270"/>
    </row>
    <row r="31" spans="1:16" s="31" customFormat="1" ht="87" customHeight="1">
      <c r="A31" s="252"/>
      <c r="B31" s="252"/>
      <c r="C31" s="230"/>
      <c r="D31" s="230"/>
      <c r="E31" s="33"/>
      <c r="F31" s="33">
        <v>1</v>
      </c>
      <c r="G31" s="33"/>
      <c r="H31" s="33"/>
      <c r="I31" s="333" t="s">
        <v>115</v>
      </c>
      <c r="J31" s="334"/>
      <c r="K31" s="30" t="s">
        <v>117</v>
      </c>
      <c r="L31" s="331" t="s">
        <v>102</v>
      </c>
      <c r="M31" s="332"/>
      <c r="N31" s="331" t="s">
        <v>112</v>
      </c>
      <c r="O31" s="332"/>
      <c r="P31" s="270"/>
    </row>
    <row r="32" spans="1:16" s="31" customFormat="1" ht="79.5" customHeight="1">
      <c r="A32" s="252"/>
      <c r="B32" s="252"/>
      <c r="C32" s="231"/>
      <c r="D32" s="231"/>
      <c r="E32" s="33">
        <v>1</v>
      </c>
      <c r="F32" s="33"/>
      <c r="G32" s="33"/>
      <c r="H32" s="33"/>
      <c r="I32" s="243" t="s">
        <v>119</v>
      </c>
      <c r="J32" s="244"/>
      <c r="K32" s="30" t="s">
        <v>118</v>
      </c>
      <c r="L32" s="331" t="s">
        <v>113</v>
      </c>
      <c r="M32" s="332"/>
      <c r="N32" s="331" t="s">
        <v>114</v>
      </c>
      <c r="O32" s="332"/>
      <c r="P32" s="271"/>
    </row>
    <row r="33" spans="15:16" s="31" customFormat="1" ht="20.25">
      <c r="O33" s="39"/>
      <c r="P33" s="40"/>
    </row>
    <row r="34" spans="1:16" s="31" customFormat="1" ht="24" customHeight="1">
      <c r="A34" s="316" t="s">
        <v>44</v>
      </c>
      <c r="B34" s="316"/>
      <c r="C34" s="342" t="s">
        <v>104</v>
      </c>
      <c r="D34" s="342"/>
      <c r="E34" s="342"/>
      <c r="F34" s="342"/>
      <c r="G34" s="342"/>
      <c r="H34" s="342"/>
      <c r="I34" s="342"/>
      <c r="J34" s="342"/>
      <c r="K34" s="342"/>
      <c r="L34" s="342"/>
      <c r="M34" s="342"/>
      <c r="N34" s="342"/>
      <c r="O34" s="342"/>
      <c r="P34" s="342"/>
    </row>
    <row r="35" spans="1:16" s="31" customFormat="1" ht="15.75">
      <c r="A35" s="312" t="s">
        <v>125</v>
      </c>
      <c r="B35" s="312" t="s">
        <v>133</v>
      </c>
      <c r="C35" s="234" t="s">
        <v>32</v>
      </c>
      <c r="D35" s="234" t="s">
        <v>33</v>
      </c>
      <c r="E35" s="234" t="s">
        <v>12</v>
      </c>
      <c r="F35" s="234"/>
      <c r="G35" s="234"/>
      <c r="H35" s="234"/>
      <c r="I35" s="234" t="s">
        <v>10</v>
      </c>
      <c r="J35" s="234"/>
      <c r="K35" s="234" t="s">
        <v>9</v>
      </c>
      <c r="L35" s="234" t="s">
        <v>14</v>
      </c>
      <c r="M35" s="234"/>
      <c r="N35" s="234"/>
      <c r="O35" s="234"/>
      <c r="P35" s="234" t="s">
        <v>8</v>
      </c>
    </row>
    <row r="36" spans="1:16" s="31" customFormat="1" ht="87">
      <c r="A36" s="313"/>
      <c r="B36" s="313"/>
      <c r="C36" s="234"/>
      <c r="D36" s="234"/>
      <c r="E36" s="35" t="s">
        <v>3</v>
      </c>
      <c r="F36" s="35" t="s">
        <v>4</v>
      </c>
      <c r="G36" s="35" t="s">
        <v>5</v>
      </c>
      <c r="H36" s="35" t="s">
        <v>6</v>
      </c>
      <c r="I36" s="234"/>
      <c r="J36" s="234"/>
      <c r="K36" s="234"/>
      <c r="L36" s="234" t="s">
        <v>15</v>
      </c>
      <c r="M36" s="234"/>
      <c r="N36" s="234" t="s">
        <v>2</v>
      </c>
      <c r="O36" s="234"/>
      <c r="P36" s="234"/>
    </row>
    <row r="37" spans="1:16" s="31" customFormat="1" ht="114.75" customHeight="1">
      <c r="A37" s="30" t="s">
        <v>138</v>
      </c>
      <c r="B37" s="30" t="s">
        <v>179</v>
      </c>
      <c r="C37" s="27" t="s">
        <v>123</v>
      </c>
      <c r="D37" s="27" t="s">
        <v>180</v>
      </c>
      <c r="E37" s="33">
        <v>0.25</v>
      </c>
      <c r="F37" s="33">
        <v>0.5</v>
      </c>
      <c r="G37" s="33">
        <v>0.75</v>
      </c>
      <c r="H37" s="33">
        <v>1</v>
      </c>
      <c r="I37" s="257" t="s">
        <v>121</v>
      </c>
      <c r="J37" s="257"/>
      <c r="K37" s="30" t="s">
        <v>120</v>
      </c>
      <c r="L37" s="255" t="s">
        <v>122</v>
      </c>
      <c r="M37" s="255"/>
      <c r="N37" s="255" t="s">
        <v>40</v>
      </c>
      <c r="O37" s="255"/>
      <c r="P37" s="29">
        <v>0.2</v>
      </c>
    </row>
    <row r="38" s="31" customFormat="1" ht="15"/>
    <row r="39" s="31" customFormat="1" ht="15">
      <c r="P39" s="41">
        <f>P7+P12+P19+P27+P37</f>
        <v>1</v>
      </c>
    </row>
  </sheetData>
  <sheetProtection/>
  <mergeCells count="129">
    <mergeCell ref="P25:P26"/>
    <mergeCell ref="I27:J27"/>
    <mergeCell ref="L19:M21"/>
    <mergeCell ref="N19:O21"/>
    <mergeCell ref="C24:P24"/>
    <mergeCell ref="F19:F21"/>
    <mergeCell ref="N27:O27"/>
    <mergeCell ref="I25:J26"/>
    <mergeCell ref="K25:K26"/>
    <mergeCell ref="H19:H21"/>
    <mergeCell ref="E19:E21"/>
    <mergeCell ref="L26:M26"/>
    <mergeCell ref="N26:O26"/>
    <mergeCell ref="L25:O25"/>
    <mergeCell ref="C30:C32"/>
    <mergeCell ref="D30:D32"/>
    <mergeCell ref="N30:O30"/>
    <mergeCell ref="N32:O32"/>
    <mergeCell ref="P27:P32"/>
    <mergeCell ref="I28:J28"/>
    <mergeCell ref="G19:G21"/>
    <mergeCell ref="I19:J19"/>
    <mergeCell ref="I17:J18"/>
    <mergeCell ref="L7:M7"/>
    <mergeCell ref="L32:M32"/>
    <mergeCell ref="I7:J7"/>
    <mergeCell ref="C9:P9"/>
    <mergeCell ref="L10:O10"/>
    <mergeCell ref="P35:P36"/>
    <mergeCell ref="L36:M36"/>
    <mergeCell ref="N36:O36"/>
    <mergeCell ref="I29:J29"/>
    <mergeCell ref="C34:P34"/>
    <mergeCell ref="N29:O29"/>
    <mergeCell ref="L31:M31"/>
    <mergeCell ref="N31:O31"/>
    <mergeCell ref="I30:J30"/>
    <mergeCell ref="I32:J32"/>
    <mergeCell ref="C3:P3"/>
    <mergeCell ref="C4:P4"/>
    <mergeCell ref="L5:O5"/>
    <mergeCell ref="P5:P6"/>
    <mergeCell ref="L6:M6"/>
    <mergeCell ref="N6:O6"/>
    <mergeCell ref="B5:B6"/>
    <mergeCell ref="C5:C6"/>
    <mergeCell ref="D5:D6"/>
    <mergeCell ref="E5:H5"/>
    <mergeCell ref="I5:J6"/>
    <mergeCell ref="K5:K6"/>
    <mergeCell ref="C17:C18"/>
    <mergeCell ref="I31:J31"/>
    <mergeCell ref="L27:M27"/>
    <mergeCell ref="C16:P16"/>
    <mergeCell ref="I37:J37"/>
    <mergeCell ref="L37:M37"/>
    <mergeCell ref="N37:O37"/>
    <mergeCell ref="L28:M28"/>
    <mergeCell ref="N28:O28"/>
    <mergeCell ref="L29:M29"/>
    <mergeCell ref="K35:K36"/>
    <mergeCell ref="I35:J36"/>
    <mergeCell ref="L35:O35"/>
    <mergeCell ref="K10:K11"/>
    <mergeCell ref="N7:O7"/>
    <mergeCell ref="K17:K18"/>
    <mergeCell ref="L30:M30"/>
    <mergeCell ref="C10:C11"/>
    <mergeCell ref="D10:D11"/>
    <mergeCell ref="E10:H10"/>
    <mergeCell ref="I10:J11"/>
    <mergeCell ref="L18:M18"/>
    <mergeCell ref="N18:O18"/>
    <mergeCell ref="C15:P15"/>
    <mergeCell ref="P10:P11"/>
    <mergeCell ref="L11:M11"/>
    <mergeCell ref="N11:O11"/>
    <mergeCell ref="B12:B13"/>
    <mergeCell ref="B10:B11"/>
    <mergeCell ref="A12:A13"/>
    <mergeCell ref="C12:C13"/>
    <mergeCell ref="D12:D13"/>
    <mergeCell ref="I12:J12"/>
    <mergeCell ref="I13:J13"/>
    <mergeCell ref="E12:E13"/>
    <mergeCell ref="F12:F13"/>
    <mergeCell ref="G12:G13"/>
    <mergeCell ref="H12:H13"/>
    <mergeCell ref="P17:P18"/>
    <mergeCell ref="L17:O17"/>
    <mergeCell ref="P12:P13"/>
    <mergeCell ref="L12:M13"/>
    <mergeCell ref="N12:O13"/>
    <mergeCell ref="D17:D18"/>
    <mergeCell ref="E17:H17"/>
    <mergeCell ref="C23:P23"/>
    <mergeCell ref="C19:C21"/>
    <mergeCell ref="D19:D21"/>
    <mergeCell ref="D25:D26"/>
    <mergeCell ref="E25:H25"/>
    <mergeCell ref="P19:P21"/>
    <mergeCell ref="I20:J20"/>
    <mergeCell ref="I21:J21"/>
    <mergeCell ref="A3:B3"/>
    <mergeCell ref="A4:B4"/>
    <mergeCell ref="A5:A6"/>
    <mergeCell ref="A9:B9"/>
    <mergeCell ref="A10:A11"/>
    <mergeCell ref="A24:B24"/>
    <mergeCell ref="A15:B15"/>
    <mergeCell ref="B17:B18"/>
    <mergeCell ref="A19:A21"/>
    <mergeCell ref="A16:B16"/>
    <mergeCell ref="D35:D36"/>
    <mergeCell ref="E35:H35"/>
    <mergeCell ref="A34:B34"/>
    <mergeCell ref="C25:C26"/>
    <mergeCell ref="C35:C36"/>
    <mergeCell ref="A35:A36"/>
    <mergeCell ref="D27:D29"/>
    <mergeCell ref="C27:C29"/>
    <mergeCell ref="A27:A32"/>
    <mergeCell ref="A17:A18"/>
    <mergeCell ref="B19:B21"/>
    <mergeCell ref="B35:B36"/>
    <mergeCell ref="A25:A26"/>
    <mergeCell ref="B25:B26"/>
    <mergeCell ref="A23:B23"/>
    <mergeCell ref="B27:B32"/>
  </mergeCells>
  <printOptions horizontalCentered="1" verticalCentered="1"/>
  <pageMargins left="1.1811023622047245" right="0.1968503937007874" top="0.3937007874015748" bottom="0.3937007874015748" header="0" footer="0"/>
  <pageSetup cellComments="asDisplayed" horizontalDpi="600" verticalDpi="600" orientation="landscape" paperSize="5" scale="63"/>
</worksheet>
</file>

<file path=xl/worksheets/sheet6.xml><?xml version="1.0" encoding="utf-8"?>
<worksheet xmlns="http://schemas.openxmlformats.org/spreadsheetml/2006/main" xmlns:r="http://schemas.openxmlformats.org/officeDocument/2006/relationships">
  <sheetPr>
    <tabColor rgb="FF00B0F0"/>
  </sheetPr>
  <dimension ref="A1:R44"/>
  <sheetViews>
    <sheetView zoomScale="70" zoomScaleNormal="70" zoomScaleSheetLayoutView="85" zoomScalePageLayoutView="0" workbookViewId="0" topLeftCell="B19">
      <selection activeCell="A1" sqref="A1:A16384"/>
    </sheetView>
  </sheetViews>
  <sheetFormatPr defaultColWidth="11.421875" defaultRowHeight="12.75"/>
  <cols>
    <col min="1" max="1" width="22.8515625" style="2" hidden="1" customWidth="1"/>
    <col min="2" max="3" width="28.28125" style="2" customWidth="1"/>
    <col min="4" max="4" width="30.7109375" style="2" customWidth="1"/>
    <col min="5" max="8" width="7.8515625" style="2" customWidth="1"/>
    <col min="9" max="9" width="6.8515625" style="2" customWidth="1"/>
    <col min="10" max="10" width="55.00390625" style="2" customWidth="1"/>
    <col min="11" max="11" width="36.28125" style="2" customWidth="1"/>
    <col min="12" max="12" width="10.140625" style="2" customWidth="1"/>
    <col min="13" max="13" width="7.421875" style="2" customWidth="1"/>
    <col min="14" max="15" width="19.28125" style="2" customWidth="1"/>
    <col min="16" max="16" width="21.421875" style="2" customWidth="1"/>
    <col min="17" max="17" width="18.7109375" style="2" customWidth="1"/>
    <col min="18" max="18" width="11.421875" style="2" customWidth="1"/>
    <col min="19" max="19" width="11.7109375" style="2" bestFit="1" customWidth="1"/>
    <col min="20" max="16384" width="11.421875" style="2" customWidth="1"/>
  </cols>
  <sheetData>
    <row r="1" spans="2:17" s="1" customFormat="1" ht="15.75">
      <c r="B1" s="5"/>
      <c r="C1" s="12"/>
      <c r="D1" s="6"/>
      <c r="E1" s="6"/>
      <c r="F1" s="6"/>
      <c r="G1" s="6"/>
      <c r="H1" s="6"/>
      <c r="I1" s="6"/>
      <c r="J1" s="6"/>
      <c r="K1" s="6"/>
      <c r="L1" s="4"/>
      <c r="M1" s="4"/>
      <c r="N1" s="4"/>
      <c r="O1" s="4"/>
      <c r="P1" s="4"/>
      <c r="Q1" s="7"/>
    </row>
    <row r="2" spans="1:18" s="16" customFormat="1" ht="83.25" customHeight="1">
      <c r="A2" s="360" t="s">
        <v>36</v>
      </c>
      <c r="B2" s="360"/>
      <c r="C2" s="362" t="s">
        <v>17</v>
      </c>
      <c r="D2" s="363"/>
      <c r="E2" s="363"/>
      <c r="F2" s="363"/>
      <c r="G2" s="363"/>
      <c r="H2" s="363"/>
      <c r="I2" s="363"/>
      <c r="J2" s="363"/>
      <c r="K2" s="363"/>
      <c r="L2" s="363"/>
      <c r="M2" s="363"/>
      <c r="N2" s="363"/>
      <c r="O2" s="363"/>
      <c r="P2" s="363"/>
      <c r="Q2" s="363"/>
      <c r="R2" s="16" t="s">
        <v>7</v>
      </c>
    </row>
    <row r="3" spans="1:17" ht="24.75" customHeight="1">
      <c r="A3" s="361" t="s">
        <v>11</v>
      </c>
      <c r="B3" s="361"/>
      <c r="C3" s="343" t="s">
        <v>61</v>
      </c>
      <c r="D3" s="344"/>
      <c r="E3" s="344"/>
      <c r="F3" s="344"/>
      <c r="G3" s="344"/>
      <c r="H3" s="344"/>
      <c r="I3" s="344"/>
      <c r="J3" s="344"/>
      <c r="K3" s="344"/>
      <c r="L3" s="344"/>
      <c r="M3" s="344"/>
      <c r="N3" s="344"/>
      <c r="O3" s="344"/>
      <c r="P3" s="344"/>
      <c r="Q3" s="344"/>
    </row>
    <row r="4" spans="1:17" s="3" customFormat="1" ht="69.75" customHeight="1">
      <c r="A4" s="348" t="s">
        <v>125</v>
      </c>
      <c r="B4" s="348" t="s">
        <v>133</v>
      </c>
      <c r="C4" s="355" t="s">
        <v>32</v>
      </c>
      <c r="D4" s="345" t="s">
        <v>33</v>
      </c>
      <c r="E4" s="345" t="s">
        <v>12</v>
      </c>
      <c r="F4" s="345"/>
      <c r="G4" s="345"/>
      <c r="H4" s="345"/>
      <c r="I4" s="345" t="s">
        <v>10</v>
      </c>
      <c r="J4" s="345"/>
      <c r="K4" s="345" t="s">
        <v>9</v>
      </c>
      <c r="L4" s="345" t="s">
        <v>14</v>
      </c>
      <c r="M4" s="345"/>
      <c r="N4" s="345"/>
      <c r="O4" s="345"/>
      <c r="P4" s="345"/>
      <c r="Q4" s="355" t="s">
        <v>8</v>
      </c>
    </row>
    <row r="5" spans="1:17" s="3" customFormat="1" ht="73.5" customHeight="1">
      <c r="A5" s="349"/>
      <c r="B5" s="349"/>
      <c r="C5" s="356"/>
      <c r="D5" s="355"/>
      <c r="E5" s="11" t="s">
        <v>3</v>
      </c>
      <c r="F5" s="11" t="s">
        <v>4</v>
      </c>
      <c r="G5" s="11" t="s">
        <v>5</v>
      </c>
      <c r="H5" s="11" t="s">
        <v>6</v>
      </c>
      <c r="I5" s="355"/>
      <c r="J5" s="355"/>
      <c r="K5" s="345"/>
      <c r="L5" s="345" t="s">
        <v>15</v>
      </c>
      <c r="M5" s="345"/>
      <c r="N5" s="345"/>
      <c r="O5" s="345" t="s">
        <v>2</v>
      </c>
      <c r="P5" s="345"/>
      <c r="Q5" s="356"/>
    </row>
    <row r="6" spans="1:17" s="42" customFormat="1" ht="75" customHeight="1">
      <c r="A6" s="59" t="s">
        <v>218</v>
      </c>
      <c r="B6" s="252" t="s">
        <v>181</v>
      </c>
      <c r="C6" s="229" t="s">
        <v>182</v>
      </c>
      <c r="D6" s="229" t="s">
        <v>145</v>
      </c>
      <c r="E6" s="308">
        <v>0</v>
      </c>
      <c r="F6" s="308">
        <v>0</v>
      </c>
      <c r="G6" s="308">
        <v>0.2</v>
      </c>
      <c r="H6" s="308">
        <v>1</v>
      </c>
      <c r="I6" s="243" t="s">
        <v>62</v>
      </c>
      <c r="J6" s="244"/>
      <c r="K6" s="229" t="s">
        <v>65</v>
      </c>
      <c r="L6" s="278" t="s">
        <v>155</v>
      </c>
      <c r="M6" s="366"/>
      <c r="N6" s="279"/>
      <c r="O6" s="278" t="s">
        <v>40</v>
      </c>
      <c r="P6" s="279"/>
      <c r="Q6" s="269">
        <v>0.2</v>
      </c>
    </row>
    <row r="7" spans="1:17" s="42" customFormat="1" ht="48.75" customHeight="1">
      <c r="A7" s="252" t="s">
        <v>139</v>
      </c>
      <c r="B7" s="252"/>
      <c r="C7" s="230"/>
      <c r="D7" s="230"/>
      <c r="E7" s="309"/>
      <c r="F7" s="309"/>
      <c r="G7" s="309"/>
      <c r="H7" s="309"/>
      <c r="I7" s="243" t="s">
        <v>63</v>
      </c>
      <c r="J7" s="244"/>
      <c r="K7" s="230"/>
      <c r="L7" s="280"/>
      <c r="M7" s="367"/>
      <c r="N7" s="281"/>
      <c r="O7" s="280"/>
      <c r="P7" s="281"/>
      <c r="Q7" s="270"/>
    </row>
    <row r="8" spans="1:17" s="43" customFormat="1" ht="78" customHeight="1">
      <c r="A8" s="252"/>
      <c r="B8" s="252"/>
      <c r="C8" s="231"/>
      <c r="D8" s="231"/>
      <c r="E8" s="310"/>
      <c r="F8" s="310"/>
      <c r="G8" s="310"/>
      <c r="H8" s="310"/>
      <c r="I8" s="243" t="s">
        <v>64</v>
      </c>
      <c r="J8" s="244"/>
      <c r="K8" s="231"/>
      <c r="L8" s="282"/>
      <c r="M8" s="368"/>
      <c r="N8" s="283"/>
      <c r="O8" s="282"/>
      <c r="P8" s="283"/>
      <c r="Q8" s="271"/>
    </row>
    <row r="9" spans="1:17" ht="42.75" customHeight="1">
      <c r="A9" s="358" t="s">
        <v>13</v>
      </c>
      <c r="B9" s="359"/>
      <c r="C9" s="343" t="s">
        <v>67</v>
      </c>
      <c r="D9" s="344"/>
      <c r="E9" s="344"/>
      <c r="F9" s="344"/>
      <c r="G9" s="344"/>
      <c r="H9" s="344"/>
      <c r="I9" s="344"/>
      <c r="J9" s="344"/>
      <c r="K9" s="344"/>
      <c r="L9" s="344"/>
      <c r="M9" s="344"/>
      <c r="N9" s="344"/>
      <c r="O9" s="344"/>
      <c r="P9" s="344"/>
      <c r="Q9" s="344"/>
    </row>
    <row r="10" spans="1:17" ht="71.25" customHeight="1">
      <c r="A10" s="348" t="s">
        <v>125</v>
      </c>
      <c r="B10" s="348" t="s">
        <v>133</v>
      </c>
      <c r="C10" s="355" t="s">
        <v>32</v>
      </c>
      <c r="D10" s="345" t="s">
        <v>33</v>
      </c>
      <c r="E10" s="345" t="s">
        <v>12</v>
      </c>
      <c r="F10" s="345"/>
      <c r="G10" s="345"/>
      <c r="H10" s="345"/>
      <c r="I10" s="345" t="s">
        <v>10</v>
      </c>
      <c r="J10" s="345"/>
      <c r="K10" s="345" t="s">
        <v>9</v>
      </c>
      <c r="L10" s="345" t="s">
        <v>14</v>
      </c>
      <c r="M10" s="345"/>
      <c r="N10" s="345"/>
      <c r="O10" s="345"/>
      <c r="P10" s="345"/>
      <c r="Q10" s="355" t="s">
        <v>8</v>
      </c>
    </row>
    <row r="11" spans="1:17" ht="86.25">
      <c r="A11" s="349"/>
      <c r="B11" s="349"/>
      <c r="C11" s="356"/>
      <c r="D11" s="355"/>
      <c r="E11" s="11" t="s">
        <v>3</v>
      </c>
      <c r="F11" s="11" t="s">
        <v>4</v>
      </c>
      <c r="G11" s="11" t="s">
        <v>5</v>
      </c>
      <c r="H11" s="11" t="s">
        <v>6</v>
      </c>
      <c r="I11" s="355"/>
      <c r="J11" s="355"/>
      <c r="K11" s="345"/>
      <c r="L11" s="365" t="s">
        <v>15</v>
      </c>
      <c r="M11" s="365"/>
      <c r="N11" s="370"/>
      <c r="O11" s="364" t="s">
        <v>2</v>
      </c>
      <c r="P11" s="365"/>
      <c r="Q11" s="356"/>
    </row>
    <row r="12" spans="1:17" ht="44.25" customHeight="1">
      <c r="A12" s="229" t="s">
        <v>140</v>
      </c>
      <c r="B12" s="229" t="s">
        <v>146</v>
      </c>
      <c r="C12" s="229" t="s">
        <v>68</v>
      </c>
      <c r="D12" s="229" t="s">
        <v>147</v>
      </c>
      <c r="E12" s="308">
        <v>0.25</v>
      </c>
      <c r="F12" s="308">
        <v>0.5</v>
      </c>
      <c r="G12" s="308">
        <v>0.75</v>
      </c>
      <c r="H12" s="308">
        <v>1</v>
      </c>
      <c r="I12" s="243" t="s">
        <v>212</v>
      </c>
      <c r="J12" s="244"/>
      <c r="K12" s="229" t="s">
        <v>213</v>
      </c>
      <c r="L12" s="272" t="s">
        <v>39</v>
      </c>
      <c r="M12" s="374"/>
      <c r="N12" s="273"/>
      <c r="O12" s="272" t="s">
        <v>40</v>
      </c>
      <c r="P12" s="273"/>
      <c r="Q12" s="269">
        <v>0.2</v>
      </c>
    </row>
    <row r="13" spans="1:17" ht="44.25" customHeight="1">
      <c r="A13" s="230"/>
      <c r="B13" s="230"/>
      <c r="C13" s="230"/>
      <c r="D13" s="230"/>
      <c r="E13" s="309"/>
      <c r="F13" s="309"/>
      <c r="G13" s="309"/>
      <c r="H13" s="309"/>
      <c r="I13" s="243" t="s">
        <v>209</v>
      </c>
      <c r="J13" s="244"/>
      <c r="K13" s="230"/>
      <c r="L13" s="274"/>
      <c r="M13" s="375"/>
      <c r="N13" s="275"/>
      <c r="O13" s="274"/>
      <c r="P13" s="275"/>
      <c r="Q13" s="230"/>
    </row>
    <row r="14" spans="1:17" ht="44.25" customHeight="1">
      <c r="A14" s="230"/>
      <c r="B14" s="230"/>
      <c r="C14" s="230"/>
      <c r="D14" s="230"/>
      <c r="E14" s="309"/>
      <c r="F14" s="309"/>
      <c r="G14" s="309"/>
      <c r="H14" s="309"/>
      <c r="I14" s="243" t="s">
        <v>210</v>
      </c>
      <c r="J14" s="244"/>
      <c r="K14" s="230"/>
      <c r="L14" s="274"/>
      <c r="M14" s="375"/>
      <c r="N14" s="275"/>
      <c r="O14" s="274"/>
      <c r="P14" s="275"/>
      <c r="Q14" s="230"/>
    </row>
    <row r="15" spans="1:17" ht="44.25" customHeight="1">
      <c r="A15" s="231"/>
      <c r="B15" s="231"/>
      <c r="C15" s="231"/>
      <c r="D15" s="231"/>
      <c r="E15" s="310"/>
      <c r="F15" s="310"/>
      <c r="G15" s="310"/>
      <c r="H15" s="310"/>
      <c r="I15" s="243" t="s">
        <v>211</v>
      </c>
      <c r="J15" s="244"/>
      <c r="K15" s="231"/>
      <c r="L15" s="276"/>
      <c r="M15" s="376"/>
      <c r="N15" s="277"/>
      <c r="O15" s="276"/>
      <c r="P15" s="277"/>
      <c r="Q15" s="231"/>
    </row>
    <row r="16" spans="1:17" ht="39" customHeight="1">
      <c r="A16" s="353" t="s">
        <v>42</v>
      </c>
      <c r="B16" s="354"/>
      <c r="C16" s="343" t="s">
        <v>124</v>
      </c>
      <c r="D16" s="344"/>
      <c r="E16" s="344"/>
      <c r="F16" s="344"/>
      <c r="G16" s="344"/>
      <c r="H16" s="344"/>
      <c r="I16" s="344"/>
      <c r="J16" s="344"/>
      <c r="K16" s="344"/>
      <c r="L16" s="344"/>
      <c r="M16" s="344"/>
      <c r="N16" s="344"/>
      <c r="O16" s="344"/>
      <c r="P16" s="344"/>
      <c r="Q16" s="344"/>
    </row>
    <row r="17" spans="1:17" ht="15.75">
      <c r="A17" s="357" t="s">
        <v>125</v>
      </c>
      <c r="B17" s="357" t="s">
        <v>133</v>
      </c>
      <c r="C17" s="345" t="s">
        <v>32</v>
      </c>
      <c r="D17" s="345" t="s">
        <v>33</v>
      </c>
      <c r="E17" s="345" t="s">
        <v>12</v>
      </c>
      <c r="F17" s="345"/>
      <c r="G17" s="345"/>
      <c r="H17" s="345"/>
      <c r="I17" s="345" t="s">
        <v>10</v>
      </c>
      <c r="J17" s="345"/>
      <c r="K17" s="345" t="s">
        <v>9</v>
      </c>
      <c r="L17" s="345" t="s">
        <v>14</v>
      </c>
      <c r="M17" s="345"/>
      <c r="N17" s="345"/>
      <c r="O17" s="345"/>
      <c r="P17" s="345"/>
      <c r="Q17" s="345" t="s">
        <v>8</v>
      </c>
    </row>
    <row r="18" spans="1:17" ht="67.5" customHeight="1">
      <c r="A18" s="357"/>
      <c r="B18" s="357"/>
      <c r="C18" s="345"/>
      <c r="D18" s="345"/>
      <c r="E18" s="62" t="s">
        <v>3</v>
      </c>
      <c r="F18" s="62" t="s">
        <v>4</v>
      </c>
      <c r="G18" s="62" t="s">
        <v>5</v>
      </c>
      <c r="H18" s="62" t="s">
        <v>6</v>
      </c>
      <c r="I18" s="345"/>
      <c r="J18" s="345"/>
      <c r="K18" s="345"/>
      <c r="L18" s="345" t="s">
        <v>15</v>
      </c>
      <c r="M18" s="345"/>
      <c r="N18" s="345"/>
      <c r="O18" s="345" t="s">
        <v>2</v>
      </c>
      <c r="P18" s="345"/>
      <c r="Q18" s="345"/>
    </row>
    <row r="19" spans="1:17" s="61" customFormat="1" ht="53.25" customHeight="1">
      <c r="A19" s="350" t="s">
        <v>141</v>
      </c>
      <c r="B19" s="229" t="s">
        <v>148</v>
      </c>
      <c r="C19" s="229" t="s">
        <v>70</v>
      </c>
      <c r="D19" s="63" t="s">
        <v>215</v>
      </c>
      <c r="E19" s="60">
        <v>0</v>
      </c>
      <c r="F19" s="60">
        <v>0</v>
      </c>
      <c r="G19" s="60">
        <v>0.22</v>
      </c>
      <c r="H19" s="60">
        <v>0.78</v>
      </c>
      <c r="I19" s="346" t="s">
        <v>216</v>
      </c>
      <c r="J19" s="347"/>
      <c r="K19" s="272" t="s">
        <v>183</v>
      </c>
      <c r="L19" s="255" t="s">
        <v>122</v>
      </c>
      <c r="M19" s="255"/>
      <c r="N19" s="255"/>
      <c r="O19" s="255" t="s">
        <v>195</v>
      </c>
      <c r="P19" s="255"/>
      <c r="Q19" s="264">
        <v>0.15</v>
      </c>
    </row>
    <row r="20" spans="1:17" s="43" customFormat="1" ht="34.5" customHeight="1">
      <c r="A20" s="351"/>
      <c r="B20" s="230"/>
      <c r="C20" s="230"/>
      <c r="D20" s="229" t="s">
        <v>208</v>
      </c>
      <c r="E20" s="57">
        <v>1</v>
      </c>
      <c r="F20" s="57"/>
      <c r="G20" s="57"/>
      <c r="H20" s="57"/>
      <c r="I20" s="346" t="s">
        <v>189</v>
      </c>
      <c r="J20" s="347"/>
      <c r="K20" s="274"/>
      <c r="L20" s="255"/>
      <c r="M20" s="255"/>
      <c r="N20" s="255"/>
      <c r="O20" s="255"/>
      <c r="P20" s="255"/>
      <c r="Q20" s="264"/>
    </row>
    <row r="21" spans="1:17" s="43" customFormat="1" ht="34.5" customHeight="1">
      <c r="A21" s="351"/>
      <c r="B21" s="230"/>
      <c r="C21" s="230"/>
      <c r="D21" s="230"/>
      <c r="E21" s="57">
        <v>1</v>
      </c>
      <c r="F21" s="57"/>
      <c r="G21" s="57"/>
      <c r="H21" s="57"/>
      <c r="I21" s="346" t="s">
        <v>190</v>
      </c>
      <c r="J21" s="347"/>
      <c r="K21" s="274"/>
      <c r="L21" s="255"/>
      <c r="M21" s="255"/>
      <c r="N21" s="255"/>
      <c r="O21" s="255"/>
      <c r="P21" s="255"/>
      <c r="Q21" s="264"/>
    </row>
    <row r="22" spans="1:17" s="43" customFormat="1" ht="34.5" customHeight="1">
      <c r="A22" s="351"/>
      <c r="B22" s="230"/>
      <c r="C22" s="230"/>
      <c r="D22" s="230"/>
      <c r="E22" s="57">
        <v>0</v>
      </c>
      <c r="F22" s="57">
        <v>1</v>
      </c>
      <c r="G22" s="57"/>
      <c r="H22" s="57"/>
      <c r="I22" s="346" t="s">
        <v>191</v>
      </c>
      <c r="J22" s="347"/>
      <c r="K22" s="274"/>
      <c r="L22" s="255"/>
      <c r="M22" s="255"/>
      <c r="N22" s="255"/>
      <c r="O22" s="255"/>
      <c r="P22" s="255"/>
      <c r="Q22" s="264"/>
    </row>
    <row r="23" spans="1:17" s="43" customFormat="1" ht="48.75" customHeight="1">
      <c r="A23" s="351"/>
      <c r="B23" s="230"/>
      <c r="C23" s="230"/>
      <c r="D23" s="230"/>
      <c r="E23" s="57">
        <v>0</v>
      </c>
      <c r="F23" s="57">
        <v>1</v>
      </c>
      <c r="G23" s="57"/>
      <c r="H23" s="57"/>
      <c r="I23" s="346" t="s">
        <v>192</v>
      </c>
      <c r="J23" s="347"/>
      <c r="K23" s="274"/>
      <c r="L23" s="255"/>
      <c r="M23" s="255"/>
      <c r="N23" s="255"/>
      <c r="O23" s="255"/>
      <c r="P23" s="255"/>
      <c r="Q23" s="264"/>
    </row>
    <row r="24" spans="1:17" s="43" customFormat="1" ht="34.5" customHeight="1">
      <c r="A24" s="351"/>
      <c r="B24" s="230"/>
      <c r="C24" s="230"/>
      <c r="D24" s="230"/>
      <c r="E24" s="57">
        <v>0</v>
      </c>
      <c r="F24" s="57">
        <v>0.2</v>
      </c>
      <c r="G24" s="57">
        <v>1</v>
      </c>
      <c r="H24" s="57"/>
      <c r="I24" s="346" t="s">
        <v>193</v>
      </c>
      <c r="J24" s="347"/>
      <c r="K24" s="274"/>
      <c r="L24" s="255"/>
      <c r="M24" s="255"/>
      <c r="N24" s="255"/>
      <c r="O24" s="255"/>
      <c r="P24" s="255"/>
      <c r="Q24" s="264"/>
    </row>
    <row r="25" spans="1:17" s="43" customFormat="1" ht="34.5" customHeight="1">
      <c r="A25" s="351"/>
      <c r="B25" s="231"/>
      <c r="C25" s="231"/>
      <c r="D25" s="231"/>
      <c r="E25" s="57">
        <v>0</v>
      </c>
      <c r="F25" s="57">
        <v>0</v>
      </c>
      <c r="G25" s="57">
        <v>0.5</v>
      </c>
      <c r="H25" s="57">
        <v>1</v>
      </c>
      <c r="I25" s="346" t="s">
        <v>194</v>
      </c>
      <c r="J25" s="347"/>
      <c r="K25" s="276"/>
      <c r="L25" s="255"/>
      <c r="M25" s="255"/>
      <c r="N25" s="255"/>
      <c r="O25" s="255"/>
      <c r="P25" s="255"/>
      <c r="Q25" s="264"/>
    </row>
    <row r="26" spans="1:17" s="43" customFormat="1" ht="66.75" customHeight="1">
      <c r="A26" s="352"/>
      <c r="B26" s="59" t="s">
        <v>149</v>
      </c>
      <c r="C26" s="59" t="s">
        <v>217</v>
      </c>
      <c r="D26" s="59" t="s">
        <v>196</v>
      </c>
      <c r="E26" s="44">
        <v>0.1</v>
      </c>
      <c r="F26" s="44">
        <v>0.4</v>
      </c>
      <c r="G26" s="44">
        <v>0.6</v>
      </c>
      <c r="H26" s="44">
        <v>1</v>
      </c>
      <c r="I26" s="257" t="s">
        <v>150</v>
      </c>
      <c r="J26" s="257"/>
      <c r="K26" s="27" t="s">
        <v>69</v>
      </c>
      <c r="L26" s="255" t="s">
        <v>39</v>
      </c>
      <c r="M26" s="255"/>
      <c r="N26" s="255"/>
      <c r="O26" s="255" t="s">
        <v>40</v>
      </c>
      <c r="P26" s="331"/>
      <c r="Q26" s="58">
        <v>0.05</v>
      </c>
    </row>
    <row r="27" spans="1:17" ht="45" customHeight="1" thickBot="1">
      <c r="A27" s="358" t="s">
        <v>43</v>
      </c>
      <c r="B27" s="359"/>
      <c r="C27" s="343" t="s">
        <v>71</v>
      </c>
      <c r="D27" s="344"/>
      <c r="E27" s="344"/>
      <c r="F27" s="344"/>
      <c r="G27" s="344"/>
      <c r="H27" s="344"/>
      <c r="I27" s="344"/>
      <c r="J27" s="344"/>
      <c r="K27" s="344"/>
      <c r="L27" s="344"/>
      <c r="M27" s="344"/>
      <c r="N27" s="344"/>
      <c r="O27" s="344"/>
      <c r="P27" s="344"/>
      <c r="Q27" s="344"/>
    </row>
    <row r="28" spans="1:17" ht="15.75">
      <c r="A28" s="348" t="s">
        <v>125</v>
      </c>
      <c r="B28" s="348" t="s">
        <v>133</v>
      </c>
      <c r="C28" s="355" t="s">
        <v>32</v>
      </c>
      <c r="D28" s="345" t="s">
        <v>33</v>
      </c>
      <c r="E28" s="345" t="s">
        <v>12</v>
      </c>
      <c r="F28" s="345"/>
      <c r="G28" s="345"/>
      <c r="H28" s="345"/>
      <c r="I28" s="345" t="s">
        <v>10</v>
      </c>
      <c r="J28" s="345"/>
      <c r="K28" s="364" t="s">
        <v>9</v>
      </c>
      <c r="L28" s="371" t="s">
        <v>14</v>
      </c>
      <c r="M28" s="372"/>
      <c r="N28" s="372"/>
      <c r="O28" s="372"/>
      <c r="P28" s="372"/>
      <c r="Q28" s="355" t="s">
        <v>8</v>
      </c>
    </row>
    <row r="29" spans="1:17" ht="86.25">
      <c r="A29" s="349"/>
      <c r="B29" s="349"/>
      <c r="C29" s="356"/>
      <c r="D29" s="355"/>
      <c r="E29" s="11" t="s">
        <v>3</v>
      </c>
      <c r="F29" s="11" t="s">
        <v>4</v>
      </c>
      <c r="G29" s="11" t="s">
        <v>5</v>
      </c>
      <c r="H29" s="11" t="s">
        <v>6</v>
      </c>
      <c r="I29" s="355"/>
      <c r="J29" s="355"/>
      <c r="K29" s="373"/>
      <c r="L29" s="369" t="s">
        <v>15</v>
      </c>
      <c r="M29" s="365"/>
      <c r="N29" s="370"/>
      <c r="O29" s="364" t="s">
        <v>2</v>
      </c>
      <c r="P29" s="365"/>
      <c r="Q29" s="356"/>
    </row>
    <row r="30" spans="1:17" s="43" customFormat="1" ht="54" customHeight="1">
      <c r="A30" s="350" t="s">
        <v>141</v>
      </c>
      <c r="B30" s="273" t="s">
        <v>146</v>
      </c>
      <c r="C30" s="54" t="s">
        <v>151</v>
      </c>
      <c r="D30" s="54" t="s">
        <v>147</v>
      </c>
      <c r="E30" s="56">
        <v>0.1</v>
      </c>
      <c r="F30" s="56">
        <v>0.2</v>
      </c>
      <c r="G30" s="56">
        <v>0.5</v>
      </c>
      <c r="H30" s="56">
        <v>1</v>
      </c>
      <c r="I30" s="243" t="s">
        <v>72</v>
      </c>
      <c r="J30" s="244"/>
      <c r="K30" s="28" t="s">
        <v>73</v>
      </c>
      <c r="L30" s="331" t="s">
        <v>122</v>
      </c>
      <c r="M30" s="377"/>
      <c r="N30" s="332"/>
      <c r="O30" s="331" t="s">
        <v>195</v>
      </c>
      <c r="P30" s="332"/>
      <c r="Q30" s="55">
        <v>0.05</v>
      </c>
    </row>
    <row r="31" spans="1:17" s="43" customFormat="1" ht="40.5" customHeight="1">
      <c r="A31" s="351"/>
      <c r="B31" s="275"/>
      <c r="C31" s="252" t="s">
        <v>151</v>
      </c>
      <c r="D31" s="252" t="s">
        <v>208</v>
      </c>
      <c r="E31" s="235">
        <v>0.17</v>
      </c>
      <c r="F31" s="235">
        <v>0.5</v>
      </c>
      <c r="G31" s="235">
        <v>0.67</v>
      </c>
      <c r="H31" s="235">
        <v>1</v>
      </c>
      <c r="I31" s="252" t="s">
        <v>201</v>
      </c>
      <c r="J31" s="252"/>
      <c r="K31" s="252" t="s">
        <v>207</v>
      </c>
      <c r="L31" s="255" t="s">
        <v>122</v>
      </c>
      <c r="M31" s="255"/>
      <c r="N31" s="255"/>
      <c r="O31" s="255" t="s">
        <v>195</v>
      </c>
      <c r="P31" s="255"/>
      <c r="Q31" s="269">
        <v>0.15</v>
      </c>
    </row>
    <row r="32" spans="1:17" s="43" customFormat="1" ht="40.5" customHeight="1">
      <c r="A32" s="351"/>
      <c r="B32" s="275"/>
      <c r="C32" s="252"/>
      <c r="D32" s="252"/>
      <c r="E32" s="235"/>
      <c r="F32" s="235"/>
      <c r="G32" s="235"/>
      <c r="H32" s="235"/>
      <c r="I32" s="252" t="s">
        <v>202</v>
      </c>
      <c r="J32" s="252"/>
      <c r="K32" s="252"/>
      <c r="L32" s="255"/>
      <c r="M32" s="255"/>
      <c r="N32" s="255"/>
      <c r="O32" s="255"/>
      <c r="P32" s="255"/>
      <c r="Q32" s="270"/>
    </row>
    <row r="33" spans="1:17" s="43" customFormat="1" ht="40.5" customHeight="1">
      <c r="A33" s="351"/>
      <c r="B33" s="275"/>
      <c r="C33" s="252"/>
      <c r="D33" s="252"/>
      <c r="E33" s="235"/>
      <c r="F33" s="235"/>
      <c r="G33" s="235"/>
      <c r="H33" s="235"/>
      <c r="I33" s="252" t="s">
        <v>203</v>
      </c>
      <c r="J33" s="252"/>
      <c r="K33" s="252"/>
      <c r="L33" s="255"/>
      <c r="M33" s="255"/>
      <c r="N33" s="255"/>
      <c r="O33" s="255"/>
      <c r="P33" s="255"/>
      <c r="Q33" s="270"/>
    </row>
    <row r="34" spans="1:17" s="43" customFormat="1" ht="40.5" customHeight="1">
      <c r="A34" s="351"/>
      <c r="B34" s="275"/>
      <c r="C34" s="252"/>
      <c r="D34" s="252"/>
      <c r="E34" s="235"/>
      <c r="F34" s="235"/>
      <c r="G34" s="235"/>
      <c r="H34" s="235"/>
      <c r="I34" s="252" t="s">
        <v>205</v>
      </c>
      <c r="J34" s="252"/>
      <c r="K34" s="252"/>
      <c r="L34" s="255"/>
      <c r="M34" s="255"/>
      <c r="N34" s="255"/>
      <c r="O34" s="255"/>
      <c r="P34" s="255"/>
      <c r="Q34" s="270"/>
    </row>
    <row r="35" spans="1:17" s="43" customFormat="1" ht="40.5" customHeight="1">
      <c r="A35" s="351"/>
      <c r="B35" s="275"/>
      <c r="C35" s="252"/>
      <c r="D35" s="252"/>
      <c r="E35" s="235"/>
      <c r="F35" s="235"/>
      <c r="G35" s="235"/>
      <c r="H35" s="235"/>
      <c r="I35" s="252" t="s">
        <v>204</v>
      </c>
      <c r="J35" s="252"/>
      <c r="K35" s="252"/>
      <c r="L35" s="255"/>
      <c r="M35" s="255"/>
      <c r="N35" s="255"/>
      <c r="O35" s="255"/>
      <c r="P35" s="255"/>
      <c r="Q35" s="270"/>
    </row>
    <row r="36" spans="1:17" s="43" customFormat="1" ht="40.5" customHeight="1">
      <c r="A36" s="351"/>
      <c r="B36" s="277"/>
      <c r="C36" s="252"/>
      <c r="D36" s="252"/>
      <c r="E36" s="235"/>
      <c r="F36" s="235"/>
      <c r="G36" s="235"/>
      <c r="H36" s="235"/>
      <c r="I36" s="252" t="s">
        <v>206</v>
      </c>
      <c r="J36" s="252"/>
      <c r="K36" s="252"/>
      <c r="L36" s="255"/>
      <c r="M36" s="255"/>
      <c r="N36" s="255"/>
      <c r="O36" s="255"/>
      <c r="P36" s="255"/>
      <c r="Q36" s="271"/>
    </row>
    <row r="37" spans="1:17" ht="84.75" customHeight="1" thickBot="1">
      <c r="A37" s="358" t="s">
        <v>44</v>
      </c>
      <c r="B37" s="359"/>
      <c r="C37" s="343" t="s">
        <v>66</v>
      </c>
      <c r="D37" s="344"/>
      <c r="E37" s="344"/>
      <c r="F37" s="344"/>
      <c r="G37" s="344"/>
      <c r="H37" s="344"/>
      <c r="I37" s="344"/>
      <c r="J37" s="344"/>
      <c r="K37" s="344"/>
      <c r="L37" s="344"/>
      <c r="M37" s="344"/>
      <c r="N37" s="344"/>
      <c r="O37" s="344"/>
      <c r="P37" s="344"/>
      <c r="Q37" s="344"/>
    </row>
    <row r="38" spans="1:17" ht="15.75">
      <c r="A38" s="348" t="s">
        <v>125</v>
      </c>
      <c r="B38" s="348" t="s">
        <v>133</v>
      </c>
      <c r="C38" s="355" t="s">
        <v>32</v>
      </c>
      <c r="D38" s="345" t="s">
        <v>33</v>
      </c>
      <c r="E38" s="345" t="s">
        <v>12</v>
      </c>
      <c r="F38" s="345"/>
      <c r="G38" s="345"/>
      <c r="H38" s="345"/>
      <c r="I38" s="345" t="s">
        <v>10</v>
      </c>
      <c r="J38" s="345"/>
      <c r="K38" s="364" t="s">
        <v>9</v>
      </c>
      <c r="L38" s="371" t="s">
        <v>14</v>
      </c>
      <c r="M38" s="372"/>
      <c r="N38" s="372"/>
      <c r="O38" s="372"/>
      <c r="P38" s="372"/>
      <c r="Q38" s="355" t="s">
        <v>8</v>
      </c>
    </row>
    <row r="39" spans="1:17" ht="86.25">
      <c r="A39" s="349"/>
      <c r="B39" s="349"/>
      <c r="C39" s="356"/>
      <c r="D39" s="355"/>
      <c r="E39" s="11" t="s">
        <v>3</v>
      </c>
      <c r="F39" s="11" t="s">
        <v>4</v>
      </c>
      <c r="G39" s="11" t="s">
        <v>5</v>
      </c>
      <c r="H39" s="11" t="s">
        <v>6</v>
      </c>
      <c r="I39" s="355"/>
      <c r="J39" s="355"/>
      <c r="K39" s="373"/>
      <c r="L39" s="369" t="s">
        <v>15</v>
      </c>
      <c r="M39" s="365"/>
      <c r="N39" s="370"/>
      <c r="O39" s="364" t="s">
        <v>2</v>
      </c>
      <c r="P39" s="365"/>
      <c r="Q39" s="356"/>
    </row>
    <row r="40" spans="1:17" s="43" customFormat="1" ht="30.75" customHeight="1">
      <c r="A40" s="252" t="s">
        <v>142</v>
      </c>
      <c r="B40" s="252" t="s">
        <v>152</v>
      </c>
      <c r="C40" s="252" t="s">
        <v>75</v>
      </c>
      <c r="D40" s="252" t="s">
        <v>147</v>
      </c>
      <c r="E40" s="235">
        <v>0.25</v>
      </c>
      <c r="F40" s="235">
        <v>0.75</v>
      </c>
      <c r="G40" s="235">
        <v>1</v>
      </c>
      <c r="H40" s="235"/>
      <c r="I40" s="252" t="s">
        <v>197</v>
      </c>
      <c r="J40" s="252"/>
      <c r="K40" s="252" t="s">
        <v>74</v>
      </c>
      <c r="L40" s="255" t="s">
        <v>122</v>
      </c>
      <c r="M40" s="255"/>
      <c r="N40" s="255"/>
      <c r="O40" s="255" t="s">
        <v>200</v>
      </c>
      <c r="P40" s="255"/>
      <c r="Q40" s="264">
        <v>0.2</v>
      </c>
    </row>
    <row r="41" spans="1:17" ht="30.75" customHeight="1">
      <c r="A41" s="252"/>
      <c r="B41" s="252"/>
      <c r="C41" s="252"/>
      <c r="D41" s="252"/>
      <c r="E41" s="235"/>
      <c r="F41" s="235"/>
      <c r="G41" s="235"/>
      <c r="H41" s="235"/>
      <c r="I41" s="252" t="s">
        <v>198</v>
      </c>
      <c r="J41" s="252"/>
      <c r="K41" s="252"/>
      <c r="L41" s="255"/>
      <c r="M41" s="255"/>
      <c r="N41" s="255"/>
      <c r="O41" s="255"/>
      <c r="P41" s="255"/>
      <c r="Q41" s="264"/>
    </row>
    <row r="42" spans="1:17" ht="30.75" customHeight="1">
      <c r="A42" s="252"/>
      <c r="B42" s="252"/>
      <c r="C42" s="252"/>
      <c r="D42" s="252"/>
      <c r="E42" s="235"/>
      <c r="F42" s="235"/>
      <c r="G42" s="235"/>
      <c r="H42" s="235"/>
      <c r="I42" s="252" t="s">
        <v>199</v>
      </c>
      <c r="J42" s="252"/>
      <c r="K42" s="252"/>
      <c r="L42" s="255"/>
      <c r="M42" s="255"/>
      <c r="N42" s="255"/>
      <c r="O42" s="255"/>
      <c r="P42" s="255"/>
      <c r="Q42" s="264"/>
    </row>
    <row r="44" ht="11.25">
      <c r="Q44" s="64"/>
    </row>
  </sheetData>
  <sheetProtection/>
  <mergeCells count="152">
    <mergeCell ref="O12:P15"/>
    <mergeCell ref="I32:J32"/>
    <mergeCell ref="I34:J34"/>
    <mergeCell ref="I33:J33"/>
    <mergeCell ref="O31:P36"/>
    <mergeCell ref="L31:N36"/>
    <mergeCell ref="K31:K36"/>
    <mergeCell ref="I12:J12"/>
    <mergeCell ref="K28:K29"/>
    <mergeCell ref="L30:N30"/>
    <mergeCell ref="A12:A15"/>
    <mergeCell ref="B12:B15"/>
    <mergeCell ref="C12:C15"/>
    <mergeCell ref="D12:D15"/>
    <mergeCell ref="E12:E15"/>
    <mergeCell ref="I13:J13"/>
    <mergeCell ref="I14:J14"/>
    <mergeCell ref="F12:F15"/>
    <mergeCell ref="K12:K15"/>
    <mergeCell ref="L12:N15"/>
    <mergeCell ref="G12:G15"/>
    <mergeCell ref="H12:H15"/>
    <mergeCell ref="C31:C36"/>
    <mergeCell ref="F40:F42"/>
    <mergeCell ref="E40:E42"/>
    <mergeCell ref="D40:D42"/>
    <mergeCell ref="C40:C42"/>
    <mergeCell ref="H31:H36"/>
    <mergeCell ref="A27:B27"/>
    <mergeCell ref="Q40:Q42"/>
    <mergeCell ref="O40:P42"/>
    <mergeCell ref="L40:N42"/>
    <mergeCell ref="H40:H42"/>
    <mergeCell ref="K40:K42"/>
    <mergeCell ref="G40:G42"/>
    <mergeCell ref="I40:J40"/>
    <mergeCell ref="Q31:Q36"/>
    <mergeCell ref="O30:P30"/>
    <mergeCell ref="B30:B36"/>
    <mergeCell ref="E31:E36"/>
    <mergeCell ref="D31:D36"/>
    <mergeCell ref="I41:J41"/>
    <mergeCell ref="L39:N39"/>
    <mergeCell ref="L38:P38"/>
    <mergeCell ref="O39:P39"/>
    <mergeCell ref="G31:G36"/>
    <mergeCell ref="I42:J42"/>
    <mergeCell ref="I36:J36"/>
    <mergeCell ref="I35:J35"/>
    <mergeCell ref="A28:A29"/>
    <mergeCell ref="A37:B37"/>
    <mergeCell ref="B40:B42"/>
    <mergeCell ref="A40:A42"/>
    <mergeCell ref="D28:D29"/>
    <mergeCell ref="F31:F36"/>
    <mergeCell ref="A17:A18"/>
    <mergeCell ref="B38:B39"/>
    <mergeCell ref="C38:C39"/>
    <mergeCell ref="D38:D39"/>
    <mergeCell ref="A30:A36"/>
    <mergeCell ref="I26:J26"/>
    <mergeCell ref="C27:Q27"/>
    <mergeCell ref="C28:C29"/>
    <mergeCell ref="D20:D25"/>
    <mergeCell ref="I31:J31"/>
    <mergeCell ref="I25:J25"/>
    <mergeCell ref="I24:J24"/>
    <mergeCell ref="I23:J23"/>
    <mergeCell ref="C19:C25"/>
    <mergeCell ref="E28:H28"/>
    <mergeCell ref="K38:K39"/>
    <mergeCell ref="C37:Q37"/>
    <mergeCell ref="E38:H38"/>
    <mergeCell ref="I38:J39"/>
    <mergeCell ref="Q38:Q39"/>
    <mergeCell ref="F6:F8"/>
    <mergeCell ref="G6:G8"/>
    <mergeCell ref="I28:J29"/>
    <mergeCell ref="L28:P28"/>
    <mergeCell ref="I30:J30"/>
    <mergeCell ref="K19:K25"/>
    <mergeCell ref="I21:J21"/>
    <mergeCell ref="I20:J20"/>
    <mergeCell ref="O18:P18"/>
    <mergeCell ref="I15:J15"/>
    <mergeCell ref="Q28:Q29"/>
    <mergeCell ref="L29:N29"/>
    <mergeCell ref="O29:P29"/>
    <mergeCell ref="L11:N11"/>
    <mergeCell ref="I10:J11"/>
    <mergeCell ref="C17:C18"/>
    <mergeCell ref="E17:H17"/>
    <mergeCell ref="I17:J18"/>
    <mergeCell ref="K17:K18"/>
    <mergeCell ref="L17:P17"/>
    <mergeCell ref="K4:K5"/>
    <mergeCell ref="L6:N8"/>
    <mergeCell ref="O6:P8"/>
    <mergeCell ref="O5:P5"/>
    <mergeCell ref="L4:P4"/>
    <mergeCell ref="Q6:Q8"/>
    <mergeCell ref="Q4:Q5"/>
    <mergeCell ref="Q10:Q11"/>
    <mergeCell ref="H6:H8"/>
    <mergeCell ref="O11:P11"/>
    <mergeCell ref="K6:K8"/>
    <mergeCell ref="K10:K11"/>
    <mergeCell ref="L10:P10"/>
    <mergeCell ref="I6:J6"/>
    <mergeCell ref="I7:J7"/>
    <mergeCell ref="I8:J8"/>
    <mergeCell ref="C9:Q9"/>
    <mergeCell ref="A2:B2"/>
    <mergeCell ref="A3:B3"/>
    <mergeCell ref="A4:A5"/>
    <mergeCell ref="C2:Q2"/>
    <mergeCell ref="C3:Q3"/>
    <mergeCell ref="L5:N5"/>
    <mergeCell ref="D4:D5"/>
    <mergeCell ref="E4:H4"/>
    <mergeCell ref="I4:J5"/>
    <mergeCell ref="B4:B5"/>
    <mergeCell ref="B6:B8"/>
    <mergeCell ref="D6:D8"/>
    <mergeCell ref="E6:E8"/>
    <mergeCell ref="C6:C8"/>
    <mergeCell ref="C4:C5"/>
    <mergeCell ref="A38:A39"/>
    <mergeCell ref="A7:A8"/>
    <mergeCell ref="B17:B18"/>
    <mergeCell ref="B28:B29"/>
    <mergeCell ref="A9:B9"/>
    <mergeCell ref="A10:A11"/>
    <mergeCell ref="B19:B25"/>
    <mergeCell ref="A19:A26"/>
    <mergeCell ref="A16:B16"/>
    <mergeCell ref="B10:B11"/>
    <mergeCell ref="O19:P25"/>
    <mergeCell ref="L19:N25"/>
    <mergeCell ref="D10:D11"/>
    <mergeCell ref="C10:C11"/>
    <mergeCell ref="E10:H10"/>
    <mergeCell ref="Q12:Q15"/>
    <mergeCell ref="Q19:Q25"/>
    <mergeCell ref="C16:Q16"/>
    <mergeCell ref="L26:N26"/>
    <mergeCell ref="O26:P26"/>
    <mergeCell ref="D17:D18"/>
    <mergeCell ref="Q17:Q18"/>
    <mergeCell ref="L18:N18"/>
    <mergeCell ref="I19:J19"/>
    <mergeCell ref="I22:J22"/>
  </mergeCells>
  <printOptions horizontalCentered="1" verticalCentered="1"/>
  <pageMargins left="1.1811023622047245" right="0.1968503937007874" top="0.3937007874015748" bottom="0.3937007874015748" header="0" footer="0"/>
  <pageSetup cellComments="asDisplayed" horizontalDpi="600" verticalDpi="600" orientation="landscape" paperSize="5" scale="63"/>
</worksheet>
</file>

<file path=xl/worksheets/sheet7.xml><?xml version="1.0" encoding="utf-8"?>
<worksheet xmlns="http://schemas.openxmlformats.org/spreadsheetml/2006/main" xmlns:r="http://schemas.openxmlformats.org/officeDocument/2006/relationships">
  <sheetPr>
    <tabColor theme="7" tint="-0.4999699890613556"/>
  </sheetPr>
  <dimension ref="A1:P20"/>
  <sheetViews>
    <sheetView zoomScale="80" zoomScaleNormal="80" zoomScaleSheetLayoutView="85" zoomScalePageLayoutView="0" workbookViewId="0" topLeftCell="B1">
      <selection activeCell="A1" sqref="A1:A16384"/>
    </sheetView>
  </sheetViews>
  <sheetFormatPr defaultColWidth="11.421875" defaultRowHeight="12.75"/>
  <cols>
    <col min="1" max="1" width="20.140625" style="20" hidden="1" customWidth="1"/>
    <col min="2" max="2" width="34.8515625" style="20" customWidth="1"/>
    <col min="3" max="3" width="29.28125" style="20" customWidth="1"/>
    <col min="4" max="4" width="35.00390625" style="20" customWidth="1"/>
    <col min="5" max="5" width="5.8515625" style="20" customWidth="1"/>
    <col min="6" max="6" width="6.8515625" style="20" customWidth="1"/>
    <col min="7" max="7" width="5.8515625" style="20" customWidth="1"/>
    <col min="8" max="8" width="5.28125" style="20" customWidth="1"/>
    <col min="9" max="9" width="6.8515625" style="20" customWidth="1"/>
    <col min="10" max="10" width="30.140625" style="20" customWidth="1"/>
    <col min="11" max="11" width="34.421875" style="20" customWidth="1"/>
    <col min="12" max="12" width="16.7109375" style="20" customWidth="1"/>
    <col min="13" max="13" width="7.140625" style="20" customWidth="1"/>
    <col min="14" max="14" width="13.421875" style="20" customWidth="1"/>
    <col min="15" max="15" width="18.421875" style="20" customWidth="1"/>
    <col min="16" max="16" width="11.421875" style="20" customWidth="1"/>
    <col min="17" max="17" width="11.7109375" style="20" bestFit="1" customWidth="1"/>
    <col min="18" max="16384" width="11.421875" style="20" customWidth="1"/>
  </cols>
  <sheetData>
    <row r="1" spans="2:15" ht="15.75">
      <c r="B1" s="17"/>
      <c r="C1" s="18"/>
      <c r="D1" s="19"/>
      <c r="E1" s="19"/>
      <c r="F1" s="19"/>
      <c r="G1" s="19"/>
      <c r="H1" s="19"/>
      <c r="I1" s="19"/>
      <c r="J1" s="19"/>
      <c r="K1" s="19"/>
      <c r="O1" s="21"/>
    </row>
    <row r="2" spans="1:16" ht="30" customHeight="1">
      <c r="A2" s="317" t="s">
        <v>36</v>
      </c>
      <c r="B2" s="318"/>
      <c r="C2" s="337" t="s">
        <v>18</v>
      </c>
      <c r="D2" s="338"/>
      <c r="E2" s="338"/>
      <c r="F2" s="338"/>
      <c r="G2" s="338"/>
      <c r="H2" s="338"/>
      <c r="I2" s="338"/>
      <c r="J2" s="338"/>
      <c r="K2" s="338"/>
      <c r="L2" s="338"/>
      <c r="M2" s="338"/>
      <c r="N2" s="338"/>
      <c r="O2" s="338"/>
      <c r="P2" s="20" t="s">
        <v>7</v>
      </c>
    </row>
    <row r="3" spans="1:15" ht="30" customHeight="1">
      <c r="A3" s="319" t="s">
        <v>11</v>
      </c>
      <c r="B3" s="320"/>
      <c r="C3" s="339" t="s">
        <v>76</v>
      </c>
      <c r="D3" s="340"/>
      <c r="E3" s="340"/>
      <c r="F3" s="340"/>
      <c r="G3" s="340"/>
      <c r="H3" s="340"/>
      <c r="I3" s="340"/>
      <c r="J3" s="340"/>
      <c r="K3" s="340"/>
      <c r="L3" s="340"/>
      <c r="M3" s="340"/>
      <c r="N3" s="340"/>
      <c r="O3" s="340"/>
    </row>
    <row r="4" spans="1:15" s="22" customFormat="1" ht="79.5" customHeight="1">
      <c r="A4" s="348" t="s">
        <v>125</v>
      </c>
      <c r="B4" s="348" t="s">
        <v>133</v>
      </c>
      <c r="C4" s="357" t="s">
        <v>32</v>
      </c>
      <c r="D4" s="357" t="s">
        <v>33</v>
      </c>
      <c r="E4" s="357" t="s">
        <v>12</v>
      </c>
      <c r="F4" s="357"/>
      <c r="G4" s="357"/>
      <c r="H4" s="357"/>
      <c r="I4" s="357" t="s">
        <v>10</v>
      </c>
      <c r="J4" s="357"/>
      <c r="K4" s="357" t="s">
        <v>9</v>
      </c>
      <c r="L4" s="357" t="s">
        <v>14</v>
      </c>
      <c r="M4" s="357"/>
      <c r="N4" s="357"/>
      <c r="O4" s="357" t="s">
        <v>8</v>
      </c>
    </row>
    <row r="5" spans="1:15" s="22" customFormat="1" ht="83.25" customHeight="1">
      <c r="A5" s="349"/>
      <c r="B5" s="349"/>
      <c r="C5" s="357"/>
      <c r="D5" s="357"/>
      <c r="E5" s="23" t="s">
        <v>3</v>
      </c>
      <c r="F5" s="23" t="s">
        <v>4</v>
      </c>
      <c r="G5" s="23" t="s">
        <v>5</v>
      </c>
      <c r="H5" s="23" t="s">
        <v>6</v>
      </c>
      <c r="I5" s="357"/>
      <c r="J5" s="357"/>
      <c r="K5" s="357"/>
      <c r="L5" s="24" t="s">
        <v>15</v>
      </c>
      <c r="M5" s="357" t="s">
        <v>2</v>
      </c>
      <c r="N5" s="357"/>
      <c r="O5" s="357"/>
    </row>
    <row r="6" spans="1:15" s="34" customFormat="1" ht="129.75" customHeight="1">
      <c r="A6" s="48" t="s">
        <v>141</v>
      </c>
      <c r="B6" s="28" t="s">
        <v>184</v>
      </c>
      <c r="C6" s="37" t="s">
        <v>185</v>
      </c>
      <c r="D6" s="28" t="s">
        <v>34</v>
      </c>
      <c r="E6" s="45">
        <v>0.25</v>
      </c>
      <c r="F6" s="45">
        <v>0.5</v>
      </c>
      <c r="G6" s="45">
        <v>0.75</v>
      </c>
      <c r="H6" s="45">
        <v>1</v>
      </c>
      <c r="I6" s="257" t="s">
        <v>24</v>
      </c>
      <c r="J6" s="257"/>
      <c r="K6" s="28" t="s">
        <v>25</v>
      </c>
      <c r="L6" s="378" t="s">
        <v>39</v>
      </c>
      <c r="M6" s="278" t="s">
        <v>40</v>
      </c>
      <c r="N6" s="279"/>
      <c r="O6" s="235">
        <v>0.3333</v>
      </c>
    </row>
    <row r="7" spans="1:15" s="34" customFormat="1" ht="84" customHeight="1">
      <c r="A7" s="48" t="s">
        <v>141</v>
      </c>
      <c r="B7" s="28" t="s">
        <v>30</v>
      </c>
      <c r="C7" s="30" t="s">
        <v>153</v>
      </c>
      <c r="D7" s="28" t="s">
        <v>186</v>
      </c>
      <c r="E7" s="45">
        <v>0.25</v>
      </c>
      <c r="F7" s="45">
        <v>0.5</v>
      </c>
      <c r="G7" s="45">
        <v>0.75</v>
      </c>
      <c r="H7" s="45">
        <v>1</v>
      </c>
      <c r="I7" s="257" t="s">
        <v>31</v>
      </c>
      <c r="J7" s="257"/>
      <c r="K7" s="28" t="s">
        <v>26</v>
      </c>
      <c r="L7" s="379"/>
      <c r="M7" s="282"/>
      <c r="N7" s="283"/>
      <c r="O7" s="235"/>
    </row>
    <row r="9" spans="1:15" ht="30.75" customHeight="1">
      <c r="A9" s="317" t="s">
        <v>36</v>
      </c>
      <c r="B9" s="318"/>
      <c r="C9" s="337" t="s">
        <v>18</v>
      </c>
      <c r="D9" s="338"/>
      <c r="E9" s="338"/>
      <c r="F9" s="338"/>
      <c r="G9" s="338"/>
      <c r="H9" s="338"/>
      <c r="I9" s="338"/>
      <c r="J9" s="338"/>
      <c r="K9" s="338"/>
      <c r="L9" s="338"/>
      <c r="M9" s="338"/>
      <c r="N9" s="338"/>
      <c r="O9" s="338"/>
    </row>
    <row r="10" spans="1:15" ht="34.5" customHeight="1">
      <c r="A10" s="319" t="s">
        <v>13</v>
      </c>
      <c r="B10" s="320"/>
      <c r="C10" s="339" t="s">
        <v>77</v>
      </c>
      <c r="D10" s="340"/>
      <c r="E10" s="340"/>
      <c r="F10" s="340"/>
      <c r="G10" s="340"/>
      <c r="H10" s="340"/>
      <c r="I10" s="340"/>
      <c r="J10" s="340"/>
      <c r="K10" s="340"/>
      <c r="L10" s="340"/>
      <c r="M10" s="340"/>
      <c r="N10" s="340"/>
      <c r="O10" s="340"/>
    </row>
    <row r="11" spans="1:15" ht="15.75">
      <c r="A11" s="348" t="s">
        <v>125</v>
      </c>
      <c r="B11" s="348" t="s">
        <v>133</v>
      </c>
      <c r="C11" s="357" t="s">
        <v>32</v>
      </c>
      <c r="D11" s="357" t="s">
        <v>33</v>
      </c>
      <c r="E11" s="357" t="s">
        <v>12</v>
      </c>
      <c r="F11" s="357"/>
      <c r="G11" s="357"/>
      <c r="H11" s="357"/>
      <c r="I11" s="357" t="s">
        <v>10</v>
      </c>
      <c r="J11" s="357"/>
      <c r="K11" s="357" t="s">
        <v>9</v>
      </c>
      <c r="L11" s="357" t="s">
        <v>14</v>
      </c>
      <c r="M11" s="357"/>
      <c r="N11" s="357"/>
      <c r="O11" s="357" t="s">
        <v>8</v>
      </c>
    </row>
    <row r="12" spans="1:15" ht="60" customHeight="1">
      <c r="A12" s="349"/>
      <c r="B12" s="349"/>
      <c r="C12" s="357"/>
      <c r="D12" s="357"/>
      <c r="E12" s="23" t="s">
        <v>3</v>
      </c>
      <c r="F12" s="23" t="s">
        <v>4</v>
      </c>
      <c r="G12" s="23" t="s">
        <v>5</v>
      </c>
      <c r="H12" s="23" t="s">
        <v>6</v>
      </c>
      <c r="I12" s="357"/>
      <c r="J12" s="357"/>
      <c r="K12" s="357"/>
      <c r="L12" s="24" t="s">
        <v>15</v>
      </c>
      <c r="M12" s="357" t="s">
        <v>2</v>
      </c>
      <c r="N12" s="357"/>
      <c r="O12" s="357"/>
    </row>
    <row r="13" spans="1:15" ht="105" customHeight="1">
      <c r="A13" s="49" t="s">
        <v>141</v>
      </c>
      <c r="B13" s="9" t="s">
        <v>94</v>
      </c>
      <c r="C13" s="9" t="s">
        <v>78</v>
      </c>
      <c r="D13" s="9" t="s">
        <v>79</v>
      </c>
      <c r="E13" s="14">
        <v>0.25</v>
      </c>
      <c r="F13" s="14">
        <v>0.5</v>
      </c>
      <c r="G13" s="14">
        <v>0.75</v>
      </c>
      <c r="H13" s="14">
        <v>1</v>
      </c>
      <c r="I13" s="256" t="s">
        <v>80</v>
      </c>
      <c r="J13" s="256"/>
      <c r="K13" s="8" t="s">
        <v>81</v>
      </c>
      <c r="L13" s="13" t="s">
        <v>39</v>
      </c>
      <c r="M13" s="380" t="s">
        <v>40</v>
      </c>
      <c r="N13" s="380"/>
      <c r="O13" s="15">
        <v>0.3333</v>
      </c>
    </row>
    <row r="15" spans="1:15" ht="15.75">
      <c r="A15" s="317" t="s">
        <v>36</v>
      </c>
      <c r="B15" s="318"/>
      <c r="C15" s="337" t="s">
        <v>18</v>
      </c>
      <c r="D15" s="338"/>
      <c r="E15" s="338"/>
      <c r="F15" s="338"/>
      <c r="G15" s="338"/>
      <c r="H15" s="338"/>
      <c r="I15" s="338"/>
      <c r="J15" s="338"/>
      <c r="K15" s="338"/>
      <c r="L15" s="338"/>
      <c r="M15" s="338"/>
      <c r="N15" s="338"/>
      <c r="O15" s="338"/>
    </row>
    <row r="16" spans="1:15" ht="29.25" customHeight="1">
      <c r="A16" s="319" t="s">
        <v>42</v>
      </c>
      <c r="B16" s="320"/>
      <c r="C16" s="339" t="s">
        <v>82</v>
      </c>
      <c r="D16" s="340"/>
      <c r="E16" s="340"/>
      <c r="F16" s="340"/>
      <c r="G16" s="340"/>
      <c r="H16" s="340"/>
      <c r="I16" s="340"/>
      <c r="J16" s="340"/>
      <c r="K16" s="340"/>
      <c r="L16" s="340"/>
      <c r="M16" s="340"/>
      <c r="N16" s="340"/>
      <c r="O16" s="340"/>
    </row>
    <row r="17" spans="1:15" ht="15.75">
      <c r="A17" s="348" t="s">
        <v>125</v>
      </c>
      <c r="B17" s="348" t="s">
        <v>133</v>
      </c>
      <c r="C17" s="357" t="s">
        <v>32</v>
      </c>
      <c r="D17" s="357" t="s">
        <v>33</v>
      </c>
      <c r="E17" s="357" t="s">
        <v>12</v>
      </c>
      <c r="F17" s="357"/>
      <c r="G17" s="357"/>
      <c r="H17" s="357"/>
      <c r="I17" s="357" t="s">
        <v>10</v>
      </c>
      <c r="J17" s="357"/>
      <c r="K17" s="357" t="s">
        <v>9</v>
      </c>
      <c r="L17" s="357" t="s">
        <v>14</v>
      </c>
      <c r="M17" s="357"/>
      <c r="N17" s="357"/>
      <c r="O17" s="357" t="s">
        <v>8</v>
      </c>
    </row>
    <row r="18" spans="1:15" ht="87">
      <c r="A18" s="349"/>
      <c r="B18" s="349"/>
      <c r="C18" s="357"/>
      <c r="D18" s="357"/>
      <c r="E18" s="23" t="s">
        <v>3</v>
      </c>
      <c r="F18" s="23" t="s">
        <v>4</v>
      </c>
      <c r="G18" s="23" t="s">
        <v>5</v>
      </c>
      <c r="H18" s="23" t="s">
        <v>6</v>
      </c>
      <c r="I18" s="357"/>
      <c r="J18" s="357"/>
      <c r="K18" s="357"/>
      <c r="L18" s="24" t="s">
        <v>15</v>
      </c>
      <c r="M18" s="357" t="s">
        <v>2</v>
      </c>
      <c r="N18" s="357"/>
      <c r="O18" s="357"/>
    </row>
    <row r="19" spans="1:15" s="31" customFormat="1" ht="69.75" customHeight="1">
      <c r="A19" s="48" t="s">
        <v>141</v>
      </c>
      <c r="B19" s="28" t="s">
        <v>83</v>
      </c>
      <c r="C19" s="28" t="s">
        <v>84</v>
      </c>
      <c r="D19" s="28" t="s">
        <v>187</v>
      </c>
      <c r="E19" s="45">
        <v>0.25</v>
      </c>
      <c r="F19" s="45">
        <v>0.5</v>
      </c>
      <c r="G19" s="45">
        <v>0.75</v>
      </c>
      <c r="H19" s="45">
        <v>1</v>
      </c>
      <c r="I19" s="257" t="s">
        <v>85</v>
      </c>
      <c r="J19" s="257"/>
      <c r="K19" s="28" t="s">
        <v>86</v>
      </c>
      <c r="L19" s="46" t="s">
        <v>39</v>
      </c>
      <c r="M19" s="255" t="s">
        <v>40</v>
      </c>
      <c r="N19" s="255"/>
      <c r="O19" s="47">
        <v>0.3333</v>
      </c>
    </row>
    <row r="20" spans="12:15" ht="23.25">
      <c r="L20" s="381" t="s">
        <v>93</v>
      </c>
      <c r="M20" s="381"/>
      <c r="N20" s="381"/>
      <c r="O20" s="25">
        <f>O6+O13+O19</f>
        <v>0.9999</v>
      </c>
    </row>
  </sheetData>
  <sheetProtection/>
  <mergeCells count="52">
    <mergeCell ref="L20:N20"/>
    <mergeCell ref="K17:K18"/>
    <mergeCell ref="L17:N17"/>
    <mergeCell ref="O17:O18"/>
    <mergeCell ref="M18:N18"/>
    <mergeCell ref="I19:J19"/>
    <mergeCell ref="M19:N19"/>
    <mergeCell ref="M12:N12"/>
    <mergeCell ref="I13:J13"/>
    <mergeCell ref="M13:N13"/>
    <mergeCell ref="C15:O15"/>
    <mergeCell ref="C16:O16"/>
    <mergeCell ref="B17:B18"/>
    <mergeCell ref="C17:C18"/>
    <mergeCell ref="D17:D18"/>
    <mergeCell ref="E17:H17"/>
    <mergeCell ref="I17:J18"/>
    <mergeCell ref="C9:O9"/>
    <mergeCell ref="C10:O10"/>
    <mergeCell ref="B11:B12"/>
    <mergeCell ref="C11:C12"/>
    <mergeCell ref="D11:D12"/>
    <mergeCell ref="E11:H11"/>
    <mergeCell ref="I11:J12"/>
    <mergeCell ref="K11:K12"/>
    <mergeCell ref="L11:N11"/>
    <mergeCell ref="O11:O12"/>
    <mergeCell ref="C2:O2"/>
    <mergeCell ref="C3:O3"/>
    <mergeCell ref="B4:B5"/>
    <mergeCell ref="C4:C5"/>
    <mergeCell ref="D4:D5"/>
    <mergeCell ref="E4:H4"/>
    <mergeCell ref="I4:J5"/>
    <mergeCell ref="K4:K5"/>
    <mergeCell ref="L4:N4"/>
    <mergeCell ref="O4:O5"/>
    <mergeCell ref="M5:N5"/>
    <mergeCell ref="I6:J6"/>
    <mergeCell ref="O6:O7"/>
    <mergeCell ref="I7:J7"/>
    <mergeCell ref="L6:L7"/>
    <mergeCell ref="M6:N7"/>
    <mergeCell ref="A15:B15"/>
    <mergeCell ref="A16:B16"/>
    <mergeCell ref="A17:A18"/>
    <mergeCell ref="A2:B2"/>
    <mergeCell ref="A3:B3"/>
    <mergeCell ref="A4:A5"/>
    <mergeCell ref="A9:B9"/>
    <mergeCell ref="A10:B10"/>
    <mergeCell ref="A11:A12"/>
  </mergeCells>
  <printOptions horizontalCentered="1" verticalCentered="1"/>
  <pageMargins left="1.1811023622047245" right="0.1968503937007874" top="0.3937007874015748" bottom="0.3937007874015748" header="0" footer="0"/>
  <pageSetup cellComments="asDisplayed" horizontalDpi="600" verticalDpi="600" orientation="landscape" paperSize="5" scale="6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Camara de comercio de cartagena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apina</dc:creator>
  <cp:keywords/>
  <dc:description/>
  <cp:lastModifiedBy>Usuario de Windows</cp:lastModifiedBy>
  <cp:lastPrinted>2016-02-01T18:16:18Z</cp:lastPrinted>
  <dcterms:created xsi:type="dcterms:W3CDTF">2008-08-05T17:06:18Z</dcterms:created>
  <dcterms:modified xsi:type="dcterms:W3CDTF">2016-02-01T19:52:39Z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igencia">
    <vt:lpwstr>Vigente</vt:lpwstr>
  </property>
  <property fmtid="{D5CDD505-2E9C-101B-9397-08002B2CF9AE}" pid="3" name="Area responsable">
    <vt:lpwstr/>
  </property>
  <property fmtid="{D5CDD505-2E9C-101B-9397-08002B2CF9AE}" pid="4" name="Fecha de emisión inicial">
    <vt:lpwstr/>
  </property>
  <property fmtid="{D5CDD505-2E9C-101B-9397-08002B2CF9AE}" pid="5" name="Estado">
    <vt:lpwstr>Borrador</vt:lpwstr>
  </property>
  <property fmtid="{D5CDD505-2E9C-101B-9397-08002B2CF9AE}" pid="6" name="Responsable">
    <vt:lpwstr>Ministro</vt:lpwstr>
  </property>
  <property fmtid="{D5CDD505-2E9C-101B-9397-08002B2CF9AE}" pid="7" name="Codigo">
    <vt:lpwstr/>
  </property>
  <property fmtid="{D5CDD505-2E9C-101B-9397-08002B2CF9AE}" pid="8" name="Fecha de emisión versión vigente">
    <vt:lpwstr/>
  </property>
  <property fmtid="{D5CDD505-2E9C-101B-9397-08002B2CF9AE}" pid="9" name="Areas que participan">
    <vt:lpwstr>Todas</vt:lpwstr>
  </property>
</Properties>
</file>