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75" windowWidth="15195" windowHeight="4230" tabRatio="687"/>
  </bookViews>
  <sheets>
    <sheet name="Otras Transf_Universidades" sheetId="1" r:id="rId1"/>
    <sheet name="Hoja1" sheetId="2" r:id="rId2"/>
  </sheets>
  <definedNames>
    <definedName name="_DIS2008">#REF!</definedName>
    <definedName name="_xlnm._FilterDatabase" localSheetId="0" hidden="1">'Otras Transf_Universidades'!$A$3:$Q$56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45621"/>
</workbook>
</file>

<file path=xl/calcChain.xml><?xml version="1.0" encoding="utf-8"?>
<calcChain xmlns="http://schemas.openxmlformats.org/spreadsheetml/2006/main">
  <c r="M56" i="1" l="1"/>
  <c r="N56" i="1" l="1"/>
  <c r="L56" i="1" l="1"/>
  <c r="K5" i="1" l="1"/>
  <c r="Q5" i="1" s="1"/>
  <c r="K6" i="1"/>
  <c r="Q6" i="1" s="1"/>
  <c r="K7" i="1"/>
  <c r="Q7" i="1" s="1"/>
  <c r="K8" i="1"/>
  <c r="Q8" i="1" s="1"/>
  <c r="K9" i="1"/>
  <c r="Q9" i="1" s="1"/>
  <c r="K10" i="1"/>
  <c r="Q10" i="1" s="1"/>
  <c r="K12" i="1"/>
  <c r="Q12" i="1" s="1"/>
  <c r="K13" i="1"/>
  <c r="Q13" i="1" s="1"/>
  <c r="K14" i="1"/>
  <c r="Q14" i="1" s="1"/>
  <c r="K15" i="1"/>
  <c r="Q15" i="1" s="1"/>
  <c r="K16" i="1"/>
  <c r="Q16" i="1" s="1"/>
  <c r="K17" i="1"/>
  <c r="Q17" i="1" s="1"/>
  <c r="K18" i="1"/>
  <c r="Q18" i="1" s="1"/>
  <c r="K19" i="1"/>
  <c r="Q19" i="1" s="1"/>
  <c r="K20" i="1"/>
  <c r="Q20" i="1" s="1"/>
  <c r="K21" i="1"/>
  <c r="Q21" i="1" s="1"/>
  <c r="K22" i="1"/>
  <c r="Q22" i="1" s="1"/>
  <c r="K23" i="1"/>
  <c r="Q23" i="1" s="1"/>
  <c r="K24" i="1"/>
  <c r="Q24" i="1" s="1"/>
  <c r="K25" i="1"/>
  <c r="Q25" i="1" s="1"/>
  <c r="K26" i="1"/>
  <c r="Q26" i="1" s="1"/>
  <c r="K27" i="1"/>
  <c r="Q27" i="1" s="1"/>
  <c r="K28" i="1"/>
  <c r="Q28" i="1" s="1"/>
  <c r="K29" i="1"/>
  <c r="Q29" i="1" s="1"/>
  <c r="K30" i="1"/>
  <c r="Q30" i="1" s="1"/>
  <c r="K31" i="1"/>
  <c r="Q31" i="1" s="1"/>
  <c r="K32" i="1"/>
  <c r="Q32" i="1" s="1"/>
  <c r="K33" i="1"/>
  <c r="Q33" i="1" s="1"/>
  <c r="K34" i="1"/>
  <c r="Q34" i="1" s="1"/>
  <c r="K35" i="1"/>
  <c r="Q35" i="1" s="1"/>
  <c r="K36" i="1"/>
  <c r="Q36" i="1" s="1"/>
  <c r="K37" i="1"/>
  <c r="Q37" i="1" s="1"/>
  <c r="K38" i="1"/>
  <c r="Q38" i="1" s="1"/>
  <c r="K39" i="1"/>
  <c r="Q39" i="1" s="1"/>
  <c r="K40" i="1"/>
  <c r="Q40" i="1" s="1"/>
  <c r="K41" i="1"/>
  <c r="Q41" i="1" s="1"/>
  <c r="K42" i="1"/>
  <c r="Q42" i="1" s="1"/>
  <c r="K43" i="1"/>
  <c r="Q43" i="1" s="1"/>
  <c r="K44" i="1"/>
  <c r="Q44" i="1" s="1"/>
  <c r="K45" i="1"/>
  <c r="Q45" i="1" s="1"/>
  <c r="K46" i="1"/>
  <c r="Q46" i="1" s="1"/>
  <c r="K47" i="1"/>
  <c r="Q47" i="1" s="1"/>
  <c r="K48" i="1"/>
  <c r="Q48" i="1" s="1"/>
  <c r="K49" i="1"/>
  <c r="Q49" i="1" s="1"/>
  <c r="K50" i="1"/>
  <c r="Q50" i="1" s="1"/>
  <c r="K51" i="1"/>
  <c r="Q51" i="1" s="1"/>
  <c r="K52" i="1"/>
  <c r="Q52" i="1" s="1"/>
  <c r="K53" i="1"/>
  <c r="Q53" i="1" s="1"/>
  <c r="K54" i="1"/>
  <c r="Q54" i="1" s="1"/>
  <c r="K55" i="1"/>
  <c r="Q55" i="1" s="1"/>
  <c r="I25" i="1"/>
  <c r="O25" i="1" s="1"/>
  <c r="I7" i="1"/>
  <c r="O7" i="1" s="1"/>
  <c r="I8" i="1"/>
  <c r="O8" i="1" s="1"/>
  <c r="I9" i="1"/>
  <c r="O9" i="1" s="1"/>
  <c r="I10" i="1"/>
  <c r="O10" i="1" s="1"/>
  <c r="I15" i="1"/>
  <c r="O15" i="1" s="1"/>
  <c r="I16" i="1"/>
  <c r="O16" i="1" s="1"/>
  <c r="I17" i="1"/>
  <c r="O17" i="1" s="1"/>
  <c r="I18" i="1"/>
  <c r="O18" i="1" s="1"/>
  <c r="I23" i="1"/>
  <c r="O23" i="1" s="1"/>
  <c r="I24" i="1"/>
  <c r="O24" i="1" s="1"/>
  <c r="I26" i="1"/>
  <c r="O26" i="1" s="1"/>
  <c r="I30" i="1"/>
  <c r="O30" i="1" s="1"/>
  <c r="I31" i="1"/>
  <c r="O31" i="1" s="1"/>
  <c r="I32" i="1"/>
  <c r="O32" i="1" s="1"/>
  <c r="I33" i="1"/>
  <c r="O33" i="1" s="1"/>
  <c r="I34" i="1"/>
  <c r="O34" i="1" s="1"/>
  <c r="I35" i="1"/>
  <c r="O35" i="1" s="1"/>
  <c r="I37" i="1"/>
  <c r="O37" i="1" s="1"/>
  <c r="I39" i="1"/>
  <c r="O39" i="1" s="1"/>
  <c r="I40" i="1"/>
  <c r="O40" i="1" s="1"/>
  <c r="I41" i="1"/>
  <c r="O41" i="1" s="1"/>
  <c r="I42" i="1"/>
  <c r="O42" i="1" s="1"/>
  <c r="I47" i="1"/>
  <c r="O47" i="1" s="1"/>
  <c r="I48" i="1"/>
  <c r="O48" i="1" s="1"/>
  <c r="I49" i="1"/>
  <c r="O49" i="1" s="1"/>
  <c r="I50" i="1"/>
  <c r="O50" i="1" s="1"/>
  <c r="I55" i="1"/>
  <c r="O55" i="1" s="1"/>
  <c r="I4" i="1"/>
  <c r="O4" i="1" s="1"/>
  <c r="K11" i="1"/>
  <c r="Q11" i="1" s="1"/>
  <c r="J5" i="1"/>
  <c r="P5" i="1" s="1"/>
  <c r="J6" i="1"/>
  <c r="P6" i="1" s="1"/>
  <c r="J7" i="1"/>
  <c r="P7" i="1" s="1"/>
  <c r="J8" i="1"/>
  <c r="P8" i="1" s="1"/>
  <c r="J9" i="1"/>
  <c r="P9" i="1" s="1"/>
  <c r="J10" i="1"/>
  <c r="P10" i="1" s="1"/>
  <c r="J11" i="1"/>
  <c r="P11" i="1" s="1"/>
  <c r="J12" i="1"/>
  <c r="P12" i="1" s="1"/>
  <c r="J13" i="1"/>
  <c r="P13" i="1" s="1"/>
  <c r="J14" i="1"/>
  <c r="P14" i="1" s="1"/>
  <c r="J15" i="1"/>
  <c r="P15" i="1" s="1"/>
  <c r="J16" i="1"/>
  <c r="P16" i="1" s="1"/>
  <c r="J17" i="1"/>
  <c r="P17" i="1" s="1"/>
  <c r="J18" i="1"/>
  <c r="P18" i="1" s="1"/>
  <c r="J19" i="1"/>
  <c r="P19" i="1" s="1"/>
  <c r="J20" i="1"/>
  <c r="P20" i="1" s="1"/>
  <c r="J21" i="1"/>
  <c r="P21" i="1" s="1"/>
  <c r="J22" i="1"/>
  <c r="P22" i="1" s="1"/>
  <c r="J23" i="1"/>
  <c r="P23" i="1" s="1"/>
  <c r="J24" i="1"/>
  <c r="P24" i="1" s="1"/>
  <c r="J25" i="1"/>
  <c r="P25" i="1" s="1"/>
  <c r="J26" i="1"/>
  <c r="P26" i="1" s="1"/>
  <c r="J27" i="1"/>
  <c r="P27" i="1" s="1"/>
  <c r="J28" i="1"/>
  <c r="P28" i="1" s="1"/>
  <c r="J29" i="1"/>
  <c r="P29" i="1" s="1"/>
  <c r="J30" i="1"/>
  <c r="P30" i="1" s="1"/>
  <c r="J31" i="1"/>
  <c r="P31" i="1" s="1"/>
  <c r="J32" i="1"/>
  <c r="P32" i="1" s="1"/>
  <c r="J33" i="1"/>
  <c r="P33" i="1" s="1"/>
  <c r="J34" i="1"/>
  <c r="P34" i="1" s="1"/>
  <c r="J35" i="1"/>
  <c r="P35" i="1" s="1"/>
  <c r="J36" i="1"/>
  <c r="P36" i="1" s="1"/>
  <c r="J37" i="1"/>
  <c r="P37" i="1" s="1"/>
  <c r="J38" i="1"/>
  <c r="P38" i="1" s="1"/>
  <c r="J39" i="1"/>
  <c r="P39" i="1" s="1"/>
  <c r="J40" i="1"/>
  <c r="P40" i="1" s="1"/>
  <c r="J41" i="1"/>
  <c r="P41" i="1" s="1"/>
  <c r="J42" i="1"/>
  <c r="P42" i="1" s="1"/>
  <c r="J43" i="1"/>
  <c r="P43" i="1" s="1"/>
  <c r="J44" i="1"/>
  <c r="P44" i="1" s="1"/>
  <c r="J45" i="1"/>
  <c r="P45" i="1" s="1"/>
  <c r="J46" i="1"/>
  <c r="P46" i="1" s="1"/>
  <c r="J47" i="1"/>
  <c r="P47" i="1" s="1"/>
  <c r="J48" i="1"/>
  <c r="P48" i="1" s="1"/>
  <c r="J49" i="1"/>
  <c r="P49" i="1" s="1"/>
  <c r="J50" i="1"/>
  <c r="P50" i="1" s="1"/>
  <c r="J51" i="1"/>
  <c r="P51" i="1" s="1"/>
  <c r="J52" i="1"/>
  <c r="P52" i="1" s="1"/>
  <c r="J53" i="1"/>
  <c r="P53" i="1" s="1"/>
  <c r="J54" i="1"/>
  <c r="P54" i="1" s="1"/>
  <c r="J55" i="1"/>
  <c r="P55" i="1" s="1"/>
  <c r="J4" i="1"/>
  <c r="P4" i="1" s="1"/>
  <c r="I5" i="1"/>
  <c r="O5" i="1" s="1"/>
  <c r="I6" i="1"/>
  <c r="O6" i="1" s="1"/>
  <c r="I11" i="1"/>
  <c r="O11" i="1" s="1"/>
  <c r="I12" i="1"/>
  <c r="O12" i="1" s="1"/>
  <c r="I13" i="1"/>
  <c r="O13" i="1" s="1"/>
  <c r="I14" i="1"/>
  <c r="O14" i="1" s="1"/>
  <c r="I19" i="1"/>
  <c r="O19" i="1" s="1"/>
  <c r="I20" i="1"/>
  <c r="O20" i="1" s="1"/>
  <c r="I21" i="1"/>
  <c r="O21" i="1" s="1"/>
  <c r="I22" i="1"/>
  <c r="O22" i="1" s="1"/>
  <c r="I27" i="1"/>
  <c r="O27" i="1" s="1"/>
  <c r="I28" i="1"/>
  <c r="O28" i="1" s="1"/>
  <c r="I29" i="1"/>
  <c r="O29" i="1" s="1"/>
  <c r="I36" i="1"/>
  <c r="O36" i="1" s="1"/>
  <c r="I38" i="1"/>
  <c r="O38" i="1" s="1"/>
  <c r="I43" i="1"/>
  <c r="O43" i="1" s="1"/>
  <c r="I44" i="1"/>
  <c r="O44" i="1" s="1"/>
  <c r="I45" i="1"/>
  <c r="O45" i="1" s="1"/>
  <c r="I46" i="1"/>
  <c r="O46" i="1" s="1"/>
  <c r="I51" i="1"/>
  <c r="O51" i="1" s="1"/>
  <c r="I52" i="1"/>
  <c r="O52" i="1" s="1"/>
  <c r="I53" i="1"/>
  <c r="O53" i="1" s="1"/>
  <c r="I54" i="1"/>
  <c r="O54" i="1" s="1"/>
  <c r="G56" i="1"/>
  <c r="P56" i="1" l="1"/>
  <c r="O56" i="1"/>
  <c r="J56" i="1"/>
  <c r="I56" i="1"/>
  <c r="H56" i="1"/>
  <c r="K4" i="1"/>
  <c r="Q4" i="1" s="1"/>
  <c r="F56" i="1"/>
  <c r="Q56" i="1" l="1"/>
  <c r="K56" i="1"/>
</calcChain>
</file>

<file path=xl/sharedStrings.xml><?xml version="1.0" encoding="utf-8"?>
<sst xmlns="http://schemas.openxmlformats.org/spreadsheetml/2006/main" count="125" uniqueCount="116">
  <si>
    <t>MOVIMIENTOS DE ENERO</t>
  </si>
  <si>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</si>
  <si>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</si>
  <si>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</si>
  <si>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</si>
  <si>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</si>
  <si>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</si>
  <si>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</si>
  <si>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</si>
  <si>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</si>
  <si>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</si>
  <si>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</si>
  <si>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</si>
  <si>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</si>
  <si>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</si>
  <si>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</si>
  <si>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</si>
  <si>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</si>
  <si>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</si>
  <si>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</si>
  <si>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</si>
  <si>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</si>
  <si>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</si>
  <si>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</si>
  <si>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</si>
  <si>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</si>
  <si>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</si>
  <si>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</si>
  <si>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</si>
  <si>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</si>
  <si>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</si>
  <si>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</si>
  <si>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</si>
  <si>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</si>
  <si>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</si>
  <si>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</si>
  <si>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</si>
  <si>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</si>
  <si>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>COLEGIO DE BOYACA MUNICIPIO DE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</si>
  <si>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</si>
  <si>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</si>
  <si>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</si>
  <si>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</si>
  <si>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</si>
  <si>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</si>
  <si>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</si>
  <si>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</si>
  <si>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</si>
  <si>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</si>
  <si>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</si>
  <si>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</si>
  <si>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</si>
  <si>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</si>
  <si>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</si>
  <si>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</si>
  <si>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</si>
  <si>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</si>
  <si>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</si>
  <si>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542302 Para Proyectos de Inversión</t>
  </si>
  <si>
    <t>542303 Para gastos de funcionamiento</t>
  </si>
  <si>
    <t>mmarulan@arhuaco.udea.edu.co; terceroscontab@udea.edu.co</t>
  </si>
  <si>
    <t>instepa@uniweb.net.co; contabilidad@ita.edu.co</t>
  </si>
  <si>
    <t>INSTITUTO TECNICO NACIONAL DE COMERCIO SIMON RODRIGUEZ DE CALI</t>
  </si>
  <si>
    <t>wbenavides@unicauca.edu.co; duvanpulido@unicauca.edu.co</t>
  </si>
  <si>
    <t>jorge.aldana@unad.edu.co; luis.campos@unad.edu.co</t>
  </si>
  <si>
    <t>luzdary@utp.edu.co; dipaga@utp.edu.co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</si>
  <si>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</si>
  <si>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</si>
  <si>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</si>
  <si>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</si>
  <si>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</si>
  <si>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</si>
  <si>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</si>
  <si>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</si>
  <si>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</si>
  <si>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</si>
  <si>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</si>
  <si>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</si>
  <si>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</si>
  <si>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</si>
  <si>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</si>
  <si>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</si>
  <si>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</si>
  <si>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</si>
  <si>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</si>
  <si>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</si>
  <si>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rodolforondon@yahoo.com; rector@mail.uniatlantico.edu.co</t>
  </si>
  <si>
    <t>contabil@ucaldas.edu.co; julian.castano_l@ucaldas.edu.co</t>
  </si>
  <si>
    <t>jossa@uceva.edu.co; monica.calle@correounivalle.edu.co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</si>
  <si>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</si>
  <si>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</si>
  <si>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</si>
  <si>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</si>
  <si>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</si>
  <si>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</si>
  <si>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</si>
  <si>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</si>
  <si>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</si>
  <si>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presupuestos@intenalco.edu.co</t>
  </si>
  <si>
    <t>gestioncontable@unicesar.edu.co; orlandoseoanes@unicesar.edu.co; sandravegaramirez@unicesar.edu.co</t>
  </si>
  <si>
    <t>finanzas@intep.edu.co; contabilidad@intep.edu.co</t>
  </si>
  <si>
    <t>contactenos@utch.edu.co</t>
  </si>
  <si>
    <t>contab@udistrital.edu.co; gdiaza@udistrital.edu.co</t>
  </si>
  <si>
    <t>rector@correounivalle.edu.co; alexandra.collazos@correounivalle.edu.co;carmen.e.gonzalez@correounivalle.edu.co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</si>
  <si>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</si>
  <si>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</si>
  <si>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</si>
  <si>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upn@uni.pedagogica.edu.co; lmartinezt@pedagogica.edu.co; jramos@pedagogica.edu.co;agromeroq@pedagogica.edu.co</t>
  </si>
  <si>
    <t>divnacc_nal@unal.edu.co; 'esolerc@unal.edu.co'</t>
  </si>
  <si>
    <t>SALDOS A 31 ENERO DEL 2016</t>
  </si>
  <si>
    <t>contabilidad@guadalajaradebuga-valle.gov.co</t>
  </si>
  <si>
    <t>contabilidad@colboy.edu.co</t>
  </si>
  <si>
    <t>em_zapata@itsa.edu.co</t>
  </si>
  <si>
    <t>MOVIMIENTOS DE FEBRERO</t>
  </si>
  <si>
    <t>SALDOS A 29 DE FEBRERO DEL 2016</t>
  </si>
  <si>
    <t>diana.amado01@uptc.edu.co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</si>
</sst>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7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43" fontId="1" fillId="0" borderId="0" xfId="1" applyAlignmen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165" fontId="1" fillId="0" borderId="0" xfId="1" applyNumberFormat="1" applyAlignment="1">
      <alignment wrapText="1"/>
    </xf>
    <xf numFmtId="165" fontId="1" fillId="2" borderId="4" xfId="1" applyNumberFormat="1" applyFont="1" applyFill="1" applyBorder="1" applyAlignment="1">
      <alignment wrapText="1"/>
    </xf>
    <xf numFmtId="165" fontId="1" fillId="2" borderId="4" xfId="2" applyNumberFormat="1" applyFill="1" applyBorder="1" applyAlignment="1"/>
    <xf numFmtId="4" fontId="0" fillId="0" borderId="0" xfId="0" applyNumberFormat="1"/>
    <xf numFmtId="0" fontId="1" fillId="4" borderId="4" xfId="2" applyFill="1" applyBorder="1" applyAlignment="1"/>
    <xf numFmtId="0" fontId="1" fillId="0" borderId="0" xfId="2" applyFill="1">
      <alignment wrapText="1"/>
    </xf>
    <xf numFmtId="0" fontId="11" fillId="0" borderId="5" xfId="0" applyFont="1" applyBorder="1" applyAlignment="1">
      <alignment vertical="center"/>
    </xf>
    <xf numFmtId="0" fontId="11" fillId="5" borderId="5" xfId="0" applyFont="1" applyFill="1" applyBorder="1" applyAlignment="1">
      <alignment vertical="center"/>
    </xf>
    <xf numFmtId="43" fontId="1" fillId="0" borderId="0" xfId="2" applyNumberFormat="1">
      <alignment wrapText="1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nanzas@intep.edu.co;" TargetMode="External"/><Relationship Id="rId13" Type="http://schemas.openxmlformats.org/officeDocument/2006/relationships/hyperlink" Target="mailto:uiscontabilidad@hotmail.com" TargetMode="External"/><Relationship Id="rId18" Type="http://schemas.openxmlformats.org/officeDocument/2006/relationships/hyperlink" Target="mailto:enovoa@unillanos.edu.co" TargetMode="External"/><Relationship Id="rId26" Type="http://schemas.openxmlformats.org/officeDocument/2006/relationships/hyperlink" Target="mailto:contabilidad@unimagdalena.edu.co" TargetMode="External"/><Relationship Id="rId3" Type="http://schemas.openxmlformats.org/officeDocument/2006/relationships/hyperlink" Target="mailto:contumng@umng.edu.co;" TargetMode="External"/><Relationship Id="rId21" Type="http://schemas.openxmlformats.org/officeDocument/2006/relationships/hyperlink" Target="mailto:jcquiroz11@hotmail.com" TargetMode="External"/><Relationship Id="rId34" Type="http://schemas.openxmlformats.org/officeDocument/2006/relationships/hyperlink" Target="mailto:ysantos@pascualbravo.edu.co" TargetMode="External"/><Relationship Id="rId7" Type="http://schemas.openxmlformats.org/officeDocument/2006/relationships/hyperlink" Target="mailto:wbenavides@unicauca.edu.co" TargetMode="External"/><Relationship Id="rId12" Type="http://schemas.openxmlformats.org/officeDocument/2006/relationships/hyperlink" Target="mailto:rector@uniatlantico.edu.co" TargetMode="External"/><Relationship Id="rId17" Type="http://schemas.openxmlformats.org/officeDocument/2006/relationships/hyperlink" Target="mailto:contabilidad@uniamazonia.edu.co" TargetMode="External"/><Relationship Id="rId25" Type="http://schemas.openxmlformats.org/officeDocument/2006/relationships/hyperlink" Target="mailto:contabilidad@colmayorcauca.edu.co" TargetMode="External"/><Relationship Id="rId33" Type="http://schemas.openxmlformats.org/officeDocument/2006/relationships/hyperlink" Target="mailto:cmb@colmayorbolivar.edu.co" TargetMode="External"/><Relationship Id="rId38" Type="http://schemas.openxmlformats.org/officeDocument/2006/relationships/printerSettings" Target="../printerSettings/printerSettings1.bin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sco.edu.co" TargetMode="External"/><Relationship Id="rId20" Type="http://schemas.openxmlformats.org/officeDocument/2006/relationships/hyperlink" Target="mailto:seccontabi@unipamplona.edu.co" TargetMode="External"/><Relationship Id="rId29" Type="http://schemas.openxmlformats.org/officeDocument/2006/relationships/hyperlink" Target="mailto:olivero.iriarte@unisucre.edu.co" TargetMode="External"/><Relationship Id="rId1" Type="http://schemas.openxmlformats.org/officeDocument/2006/relationships/hyperlink" Target="mailto:divnacc_nal@unal.edu.co;%20'esolerc@unal.edu.co'" TargetMode="External"/><Relationship Id="rId6" Type="http://schemas.openxmlformats.org/officeDocument/2006/relationships/hyperlink" Target="mailto:ruth.garcia@unicolmayor.edu.co" TargetMode="External"/><Relationship Id="rId11" Type="http://schemas.openxmlformats.org/officeDocument/2006/relationships/hyperlink" Target="mailto:rector@uniquindio.edu.co" TargetMode="External"/><Relationship Id="rId24" Type="http://schemas.openxmlformats.org/officeDocument/2006/relationships/hyperlink" Target="mailto:aportesbpp@une.net.co" TargetMode="External"/><Relationship Id="rId32" Type="http://schemas.openxmlformats.org/officeDocument/2006/relationships/hyperlink" Target="mailto:cprasca@itsa.edu.co" TargetMode="External"/><Relationship Id="rId37" Type="http://schemas.openxmlformats.org/officeDocument/2006/relationships/hyperlink" Target="mailto:info@unipacifico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@ucaldas.edu.co" TargetMode="External"/><Relationship Id="rId23" Type="http://schemas.openxmlformats.org/officeDocument/2006/relationships/hyperlink" Target="mailto:contabilidad@iescinoc.edu.co" TargetMode="External"/><Relationship Id="rId28" Type="http://schemas.openxmlformats.org/officeDocument/2006/relationships/hyperlink" Target="mailto:contabilidad@uniguajira.edu.co" TargetMode="External"/><Relationship Id="rId36" Type="http://schemas.openxmlformats.org/officeDocument/2006/relationships/hyperlink" Target="mailto:contactenos@utch.edu.co" TargetMode="External"/><Relationship Id="rId10" Type="http://schemas.openxmlformats.org/officeDocument/2006/relationships/hyperlink" Target="mailto:contabilidad@udenar.edu.co" TargetMode="External"/><Relationship Id="rId19" Type="http://schemas.openxmlformats.org/officeDocument/2006/relationships/hyperlink" Target="mailto:itfip2001@yahoo.com" TargetMode="External"/><Relationship Id="rId31" Type="http://schemas.openxmlformats.org/officeDocument/2006/relationships/hyperlink" Target="mailto:contab@udistrital.edu.co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alexacol@univalle.edu.co" TargetMode="External"/><Relationship Id="rId14" Type="http://schemas.openxmlformats.org/officeDocument/2006/relationships/hyperlink" Target="mailto:rectoria@ufps.edu.co" TargetMode="External"/><Relationship Id="rId22" Type="http://schemas.openxmlformats.org/officeDocument/2006/relationships/hyperlink" Target="mailto:jblancogiraldo@yahoo.com" TargetMode="External"/><Relationship Id="rId27" Type="http://schemas.openxmlformats.org/officeDocument/2006/relationships/hyperlink" Target="mailto:colboy7@telecom.com.co" TargetMode="External"/><Relationship Id="rId30" Type="http://schemas.openxmlformats.org/officeDocument/2006/relationships/hyperlink" Target="mailto:upn@uni.pedagogica.edu.co;" TargetMode="External"/><Relationship Id="rId35" Type="http://schemas.openxmlformats.org/officeDocument/2006/relationships/hyperlink" Target="mailto:financiera@iser.edu.c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16"/>
  <sheetViews>
    <sheetView tabSelected="1" zoomScaleNormal="100" workbookViewId="0">
      <pane xSplit="4" ySplit="3" topLeftCell="P4" activePane="bottomRight" state="frozen"/>
      <selection pane="topRight" activeCell="E1" sqref="E1"/>
      <selection pane="bottomLeft" activeCell="A4" sqref="A4"/>
      <selection pane="bottomRight" activeCell="R1" sqref="R1:W1048576"/>
    </sheetView>
  </sheetViews>
  <sheetFormatPr baseColWidth="10" defaultRowHeight="15" x14ac:dyDescent="0.25"/>
  <cols>
    <col min="1" max="1" width="13.85546875" style="16" customWidth="1"/>
    <col min="2" max="2" width="12.7109375" style="13" customWidth="1"/>
    <col min="3" max="3" width="14.5703125" style="16" customWidth="1"/>
    <col min="4" max="4" width="53" style="13" customWidth="1"/>
    <col min="5" max="5" width="43.28515625" style="16" customWidth="1"/>
    <col min="6" max="6" width="18" style="24" bestFit="1" customWidth="1"/>
    <col min="7" max="7" width="16.42578125" style="16" bestFit="1" customWidth="1"/>
    <col min="8" max="8" width="16.42578125" style="26" bestFit="1" customWidth="1"/>
    <col min="9" max="9" width="16.85546875" style="16" customWidth="1"/>
    <col min="10" max="10" width="13.28515625" style="16" customWidth="1"/>
    <col min="11" max="11" width="18.5703125" style="16" bestFit="1" customWidth="1"/>
    <col min="12" max="12" width="17.28515625" style="16" bestFit="1" customWidth="1"/>
    <col min="13" max="13" width="16.42578125" style="16" bestFit="1" customWidth="1"/>
    <col min="14" max="14" width="19.7109375" style="16" bestFit="1" customWidth="1"/>
    <col min="15" max="15" width="18.7109375" style="16" customWidth="1"/>
    <col min="16" max="16" width="17.5703125" style="16" bestFit="1" customWidth="1"/>
    <col min="17" max="17" width="18.5703125" style="16" customWidth="1"/>
    <col min="18" max="18" width="11.42578125" style="16"/>
    <col min="19" max="19" width="17.5703125" style="16" bestFit="1" customWidth="1"/>
    <col min="20" max="16384" width="11.42578125" style="16"/>
  </cols>
  <sheetData>
    <row r="1" spans="1:19" s="5" customFormat="1" ht="30.75" customHeight="1" x14ac:dyDescent="0.3">
      <c r="A1" s="1" t="s">
        <v>67</v>
      </c>
      <c r="B1" s="2"/>
      <c r="C1" s="1"/>
      <c r="D1" s="2"/>
      <c r="E1" s="1"/>
      <c r="F1" s="3"/>
      <c r="G1" s="1"/>
      <c r="H1" s="4"/>
      <c r="I1" s="1"/>
      <c r="J1" s="1"/>
      <c r="K1" s="1"/>
    </row>
    <row r="2" spans="1:19" s="7" customFormat="1" ht="22.5" customHeight="1" x14ac:dyDescent="0.25">
      <c r="A2" s="6"/>
      <c r="B2" s="6"/>
      <c r="C2" s="6"/>
      <c r="D2" s="6"/>
      <c r="E2" s="6"/>
      <c r="F2" s="45" t="s">
        <v>0</v>
      </c>
      <c r="G2" s="46"/>
      <c r="H2" s="46"/>
      <c r="I2" s="43" t="s">
        <v>109</v>
      </c>
      <c r="J2" s="44"/>
      <c r="K2" s="44"/>
      <c r="L2" s="45" t="s">
        <v>113</v>
      </c>
      <c r="M2" s="46"/>
      <c r="N2" s="46"/>
      <c r="O2" s="43" t="s">
        <v>114</v>
      </c>
      <c r="P2" s="44"/>
      <c r="Q2" s="44"/>
    </row>
    <row r="3" spans="1:19" s="13" customFormat="1" ht="57.75" customHeight="1" x14ac:dyDescent="0.2">
      <c r="A3" s="8" t="s">
        <v>1</v>
      </c>
      <c r="B3" s="9" t="s">
        <v>68</v>
      </c>
      <c r="C3" s="8" t="s">
        <v>2</v>
      </c>
      <c r="D3" s="8" t="s">
        <v>3</v>
      </c>
      <c r="E3" s="8" t="s">
        <v>4</v>
      </c>
      <c r="F3" s="10" t="s">
        <v>57</v>
      </c>
      <c r="G3" s="11" t="s">
        <v>58</v>
      </c>
      <c r="H3" s="12" t="s">
        <v>59</v>
      </c>
      <c r="I3" s="8" t="s">
        <v>57</v>
      </c>
      <c r="J3" s="8" t="s">
        <v>58</v>
      </c>
      <c r="K3" s="8" t="s">
        <v>59</v>
      </c>
      <c r="L3" s="10" t="s">
        <v>57</v>
      </c>
      <c r="M3" s="11" t="s">
        <v>58</v>
      </c>
      <c r="N3" s="12" t="s">
        <v>59</v>
      </c>
      <c r="O3" s="8" t="s">
        <v>57</v>
      </c>
      <c r="P3" s="8" t="s">
        <v>58</v>
      </c>
      <c r="Q3" s="8" t="s">
        <v>59</v>
      </c>
    </row>
    <row r="4" spans="1:19" ht="12.75" x14ac:dyDescent="0.2">
      <c r="A4" s="14">
        <v>8001189541</v>
      </c>
      <c r="B4" s="29">
        <v>800118954</v>
      </c>
      <c r="C4" s="17">
        <v>124552000</v>
      </c>
      <c r="D4" s="18" t="s">
        <v>5</v>
      </c>
      <c r="E4" s="32" t="s">
        <v>6</v>
      </c>
      <c r="F4" s="35">
        <v>0</v>
      </c>
      <c r="G4" s="35"/>
      <c r="H4" s="35">
        <v>3807271774</v>
      </c>
      <c r="I4" s="15">
        <f>+F4</f>
        <v>0</v>
      </c>
      <c r="J4" s="15">
        <f>+G4</f>
        <v>0</v>
      </c>
      <c r="K4" s="15">
        <f>+H4</f>
        <v>3807271774</v>
      </c>
      <c r="L4" s="35">
        <v>0</v>
      </c>
      <c r="M4" s="35">
        <v>0</v>
      </c>
      <c r="N4" s="35">
        <v>7614543548</v>
      </c>
      <c r="O4" s="15">
        <f>+I4+L4</f>
        <v>0</v>
      </c>
      <c r="P4" s="15">
        <f>+J4+M4</f>
        <v>0</v>
      </c>
      <c r="Q4" s="15">
        <f>+K4+N4</f>
        <v>11421815322</v>
      </c>
      <c r="S4" s="42"/>
    </row>
    <row r="5" spans="1:19" ht="12.75" x14ac:dyDescent="0.2">
      <c r="A5" s="14">
        <v>8001240234</v>
      </c>
      <c r="B5" s="29">
        <v>800124023</v>
      </c>
      <c r="C5" s="17">
        <v>824276000</v>
      </c>
      <c r="D5" s="18" t="s">
        <v>69</v>
      </c>
      <c r="E5" s="28" t="s">
        <v>61</v>
      </c>
      <c r="F5" s="35">
        <v>0</v>
      </c>
      <c r="G5" s="35"/>
      <c r="H5" s="36">
        <v>196393033</v>
      </c>
      <c r="I5" s="15">
        <f t="shared" ref="I5:I55" si="0">+F5</f>
        <v>0</v>
      </c>
      <c r="J5" s="15">
        <f t="shared" ref="J5:J55" si="1">+G5</f>
        <v>0</v>
      </c>
      <c r="K5" s="15">
        <f t="shared" ref="K5:K55" si="2">+H5</f>
        <v>196393033</v>
      </c>
      <c r="L5" s="35">
        <v>0</v>
      </c>
      <c r="M5" s="35">
        <v>0</v>
      </c>
      <c r="N5" s="35">
        <v>196393033</v>
      </c>
      <c r="O5" s="15">
        <f t="shared" ref="O5:O55" si="3">+I5+L5</f>
        <v>0</v>
      </c>
      <c r="P5" s="15">
        <f t="shared" ref="P5:P55" si="4">+J5+M5</f>
        <v>0</v>
      </c>
      <c r="Q5" s="15">
        <f t="shared" ref="Q5:Q55" si="5">+K5+N5</f>
        <v>392786066</v>
      </c>
    </row>
    <row r="6" spans="1:19" ht="12.75" x14ac:dyDescent="0.2">
      <c r="A6" s="14">
        <v>8001448299</v>
      </c>
      <c r="B6" s="29">
        <v>800144829</v>
      </c>
      <c r="C6" s="17">
        <v>821400000</v>
      </c>
      <c r="D6" s="18" t="s">
        <v>70</v>
      </c>
      <c r="E6" s="32" t="s">
        <v>66</v>
      </c>
      <c r="F6" s="35">
        <v>0</v>
      </c>
      <c r="G6" s="35"/>
      <c r="H6" s="36">
        <v>1353183400</v>
      </c>
      <c r="I6" s="15">
        <f t="shared" si="0"/>
        <v>0</v>
      </c>
      <c r="J6" s="15">
        <f t="shared" si="1"/>
        <v>0</v>
      </c>
      <c r="K6" s="15">
        <f t="shared" si="2"/>
        <v>1353183400</v>
      </c>
      <c r="L6" s="35">
        <v>0</v>
      </c>
      <c r="M6" s="35">
        <v>985117047</v>
      </c>
      <c r="N6" s="35">
        <v>2706366800</v>
      </c>
      <c r="O6" s="15">
        <f t="shared" si="3"/>
        <v>0</v>
      </c>
      <c r="P6" s="15">
        <f t="shared" si="4"/>
        <v>985117047</v>
      </c>
      <c r="Q6" s="15">
        <f t="shared" si="5"/>
        <v>4059550200</v>
      </c>
    </row>
    <row r="7" spans="1:19" ht="12.75" x14ac:dyDescent="0.2">
      <c r="A7" s="17">
        <v>8001631300</v>
      </c>
      <c r="B7" s="29">
        <v>800163130</v>
      </c>
      <c r="C7" s="17">
        <v>129254000</v>
      </c>
      <c r="D7" s="18" t="s">
        <v>71</v>
      </c>
      <c r="E7" s="32" t="s">
        <v>92</v>
      </c>
      <c r="F7" s="35">
        <v>0</v>
      </c>
      <c r="G7" s="35"/>
      <c r="H7" s="36">
        <v>1129486882</v>
      </c>
      <c r="I7" s="15">
        <f t="shared" si="0"/>
        <v>0</v>
      </c>
      <c r="J7" s="15">
        <f t="shared" si="1"/>
        <v>0</v>
      </c>
      <c r="K7" s="15">
        <f t="shared" si="2"/>
        <v>1129486882</v>
      </c>
      <c r="L7" s="35">
        <v>0</v>
      </c>
      <c r="M7" s="35">
        <v>0</v>
      </c>
      <c r="N7" s="35">
        <v>2258973764</v>
      </c>
      <c r="O7" s="15">
        <f t="shared" si="3"/>
        <v>0</v>
      </c>
      <c r="P7" s="15">
        <f t="shared" si="4"/>
        <v>0</v>
      </c>
      <c r="Q7" s="15">
        <f t="shared" si="5"/>
        <v>3388460646</v>
      </c>
    </row>
    <row r="8" spans="1:19" ht="12.75" x14ac:dyDescent="0.2">
      <c r="A8" s="17"/>
      <c r="B8" s="29">
        <v>800173719</v>
      </c>
      <c r="C8" s="17">
        <v>825873000</v>
      </c>
      <c r="D8" s="18" t="s">
        <v>91</v>
      </c>
      <c r="E8" s="32" t="s">
        <v>95</v>
      </c>
      <c r="F8" s="35">
        <v>0</v>
      </c>
      <c r="G8" s="35"/>
      <c r="H8" s="36">
        <v>0</v>
      </c>
      <c r="I8" s="15">
        <f t="shared" si="0"/>
        <v>0</v>
      </c>
      <c r="J8" s="15">
        <f t="shared" si="1"/>
        <v>0</v>
      </c>
      <c r="K8" s="15">
        <f t="shared" si="2"/>
        <v>0</v>
      </c>
      <c r="L8" s="35">
        <v>0</v>
      </c>
      <c r="M8" s="35">
        <v>0</v>
      </c>
      <c r="N8" s="35">
        <v>0</v>
      </c>
      <c r="O8" s="15">
        <f t="shared" si="3"/>
        <v>0</v>
      </c>
      <c r="P8" s="15">
        <f t="shared" si="4"/>
        <v>0</v>
      </c>
      <c r="Q8" s="15">
        <f t="shared" si="5"/>
        <v>0</v>
      </c>
    </row>
    <row r="9" spans="1:19" ht="12.75" x14ac:dyDescent="0.2">
      <c r="A9" s="14">
        <v>8002253408</v>
      </c>
      <c r="B9" s="29">
        <v>800225340</v>
      </c>
      <c r="C9" s="17">
        <v>821700000</v>
      </c>
      <c r="D9" s="18" t="s">
        <v>72</v>
      </c>
      <c r="E9" s="32" t="s">
        <v>94</v>
      </c>
      <c r="F9" s="35">
        <v>0</v>
      </c>
      <c r="G9" s="35"/>
      <c r="H9" s="36">
        <v>1055347053</v>
      </c>
      <c r="I9" s="15">
        <f t="shared" si="0"/>
        <v>0</v>
      </c>
      <c r="J9" s="15">
        <f t="shared" si="1"/>
        <v>0</v>
      </c>
      <c r="K9" s="15">
        <f t="shared" si="2"/>
        <v>1055347053</v>
      </c>
      <c r="L9" s="35">
        <v>0</v>
      </c>
      <c r="M9" s="35">
        <v>0</v>
      </c>
      <c r="N9" s="35">
        <v>2110694106</v>
      </c>
      <c r="O9" s="15">
        <f t="shared" si="3"/>
        <v>0</v>
      </c>
      <c r="P9" s="15">
        <f t="shared" si="4"/>
        <v>0</v>
      </c>
      <c r="Q9" s="15">
        <f t="shared" si="5"/>
        <v>3166041159</v>
      </c>
    </row>
    <row r="10" spans="1:19" ht="12.75" x14ac:dyDescent="0.2">
      <c r="A10" s="14">
        <v>8002479401</v>
      </c>
      <c r="B10" s="29">
        <v>800247940</v>
      </c>
      <c r="C10" s="17">
        <v>824086000</v>
      </c>
      <c r="D10" s="18" t="s">
        <v>73</v>
      </c>
      <c r="E10" s="28" t="s">
        <v>7</v>
      </c>
      <c r="F10" s="35">
        <v>0</v>
      </c>
      <c r="G10" s="35"/>
      <c r="H10" s="36">
        <v>140509319</v>
      </c>
      <c r="I10" s="15">
        <f t="shared" si="0"/>
        <v>0</v>
      </c>
      <c r="J10" s="15">
        <f t="shared" si="1"/>
        <v>0</v>
      </c>
      <c r="K10" s="15">
        <f t="shared" si="2"/>
        <v>140509319</v>
      </c>
      <c r="L10" s="35">
        <v>0</v>
      </c>
      <c r="M10" s="35">
        <v>0</v>
      </c>
      <c r="N10" s="35">
        <v>140509319</v>
      </c>
      <c r="O10" s="15">
        <f t="shared" si="3"/>
        <v>0</v>
      </c>
      <c r="P10" s="15">
        <f t="shared" si="4"/>
        <v>0</v>
      </c>
      <c r="Q10" s="15">
        <f t="shared" si="5"/>
        <v>281018638</v>
      </c>
    </row>
    <row r="11" spans="1:19" ht="12.75" x14ac:dyDescent="0.2">
      <c r="A11" s="14"/>
      <c r="B11" s="29">
        <v>800248004</v>
      </c>
      <c r="C11" s="17">
        <v>825717000</v>
      </c>
      <c r="D11" s="18" t="s">
        <v>62</v>
      </c>
      <c r="E11" s="28" t="s">
        <v>98</v>
      </c>
      <c r="F11" s="35">
        <v>0</v>
      </c>
      <c r="G11" s="35"/>
      <c r="H11" s="36">
        <v>0</v>
      </c>
      <c r="I11" s="15">
        <f t="shared" si="0"/>
        <v>0</v>
      </c>
      <c r="J11" s="15">
        <f t="shared" si="1"/>
        <v>0</v>
      </c>
      <c r="K11" s="15">
        <f t="shared" si="2"/>
        <v>0</v>
      </c>
      <c r="L11" s="35">
        <v>0</v>
      </c>
      <c r="M11" s="35">
        <v>0</v>
      </c>
      <c r="N11" s="35">
        <v>0</v>
      </c>
      <c r="O11" s="15">
        <f t="shared" si="3"/>
        <v>0</v>
      </c>
      <c r="P11" s="15">
        <f t="shared" si="4"/>
        <v>0</v>
      </c>
      <c r="Q11" s="15">
        <f t="shared" si="5"/>
        <v>0</v>
      </c>
    </row>
    <row r="12" spans="1:19" ht="12.75" x14ac:dyDescent="0.2">
      <c r="A12" s="14">
        <v>8350003004</v>
      </c>
      <c r="B12" s="30">
        <v>835000300</v>
      </c>
      <c r="C12" s="14">
        <v>826076000</v>
      </c>
      <c r="D12" s="18" t="s">
        <v>8</v>
      </c>
      <c r="E12" s="32" t="s">
        <v>9</v>
      </c>
      <c r="F12" s="35">
        <v>0</v>
      </c>
      <c r="G12" s="35"/>
      <c r="H12" s="36">
        <v>1021120886</v>
      </c>
      <c r="I12" s="15">
        <f t="shared" si="0"/>
        <v>0</v>
      </c>
      <c r="J12" s="15">
        <f t="shared" si="1"/>
        <v>0</v>
      </c>
      <c r="K12" s="15">
        <f t="shared" si="2"/>
        <v>1021120886</v>
      </c>
      <c r="L12" s="35">
        <v>0</v>
      </c>
      <c r="M12" s="35">
        <v>424131279</v>
      </c>
      <c r="N12" s="35">
        <v>2042241772</v>
      </c>
      <c r="O12" s="15">
        <f t="shared" si="3"/>
        <v>0</v>
      </c>
      <c r="P12" s="15">
        <f t="shared" si="4"/>
        <v>424131279</v>
      </c>
      <c r="Q12" s="15">
        <f t="shared" si="5"/>
        <v>3063362658</v>
      </c>
    </row>
    <row r="13" spans="1:19" ht="12.75" x14ac:dyDescent="0.2">
      <c r="A13" s="14">
        <v>8605127804</v>
      </c>
      <c r="B13" s="30">
        <v>860512780</v>
      </c>
      <c r="C13" s="14">
        <v>822000000</v>
      </c>
      <c r="D13" s="18" t="s">
        <v>74</v>
      </c>
      <c r="E13" s="28" t="s">
        <v>64</v>
      </c>
      <c r="F13" s="35">
        <v>0</v>
      </c>
      <c r="G13" s="35"/>
      <c r="H13" s="36">
        <v>2805804298</v>
      </c>
      <c r="I13" s="15">
        <f t="shared" si="0"/>
        <v>0</v>
      </c>
      <c r="J13" s="15">
        <f t="shared" si="1"/>
        <v>0</v>
      </c>
      <c r="K13" s="15">
        <f t="shared" si="2"/>
        <v>2805804298</v>
      </c>
      <c r="L13" s="35">
        <v>0</v>
      </c>
      <c r="M13" s="35">
        <v>2088924837</v>
      </c>
      <c r="N13" s="35">
        <v>5611608596</v>
      </c>
      <c r="O13" s="15">
        <f t="shared" si="3"/>
        <v>0</v>
      </c>
      <c r="P13" s="15">
        <f t="shared" si="4"/>
        <v>2088924837</v>
      </c>
      <c r="Q13" s="15">
        <f t="shared" si="5"/>
        <v>8417412894</v>
      </c>
    </row>
    <row r="14" spans="1:19" ht="12.75" x14ac:dyDescent="0.2">
      <c r="A14" s="14"/>
      <c r="B14" s="30">
        <v>860523694</v>
      </c>
      <c r="C14" s="14">
        <v>823600000</v>
      </c>
      <c r="D14" s="18" t="s">
        <v>90</v>
      </c>
      <c r="E14" s="28" t="s">
        <v>96</v>
      </c>
      <c r="F14" s="35">
        <v>0</v>
      </c>
      <c r="G14" s="35"/>
      <c r="H14" s="36">
        <v>0</v>
      </c>
      <c r="I14" s="15">
        <f t="shared" si="0"/>
        <v>0</v>
      </c>
      <c r="J14" s="15">
        <f t="shared" si="1"/>
        <v>0</v>
      </c>
      <c r="K14" s="15">
        <f t="shared" si="2"/>
        <v>0</v>
      </c>
      <c r="L14" s="35">
        <v>0</v>
      </c>
      <c r="M14" s="35">
        <v>0</v>
      </c>
      <c r="N14" s="35">
        <v>0</v>
      </c>
      <c r="O14" s="15">
        <f t="shared" si="3"/>
        <v>0</v>
      </c>
      <c r="P14" s="15">
        <f t="shared" si="4"/>
        <v>0</v>
      </c>
      <c r="Q14" s="15">
        <f t="shared" si="5"/>
        <v>0</v>
      </c>
    </row>
    <row r="15" spans="1:19" ht="12.75" x14ac:dyDescent="0.2">
      <c r="A15" s="14">
        <v>8900004328</v>
      </c>
      <c r="B15" s="30">
        <v>890000432</v>
      </c>
      <c r="C15" s="14">
        <v>126663000</v>
      </c>
      <c r="D15" s="18" t="s">
        <v>10</v>
      </c>
      <c r="E15" s="32" t="s">
        <v>11</v>
      </c>
      <c r="F15" s="35">
        <v>0</v>
      </c>
      <c r="G15" s="35"/>
      <c r="H15" s="36">
        <v>3416372715</v>
      </c>
      <c r="I15" s="15">
        <f t="shared" si="0"/>
        <v>0</v>
      </c>
      <c r="J15" s="15">
        <f t="shared" si="1"/>
        <v>0</v>
      </c>
      <c r="K15" s="15">
        <f t="shared" si="2"/>
        <v>3416372715</v>
      </c>
      <c r="L15" s="35">
        <v>0</v>
      </c>
      <c r="M15" s="35">
        <v>0</v>
      </c>
      <c r="N15" s="35">
        <v>6832745430</v>
      </c>
      <c r="O15" s="15">
        <f t="shared" si="3"/>
        <v>0</v>
      </c>
      <c r="P15" s="15">
        <f t="shared" si="4"/>
        <v>0</v>
      </c>
      <c r="Q15" s="15">
        <f t="shared" si="5"/>
        <v>10249118145</v>
      </c>
    </row>
    <row r="16" spans="1:19" ht="12.75" x14ac:dyDescent="0.2">
      <c r="A16" s="14">
        <v>8901022573</v>
      </c>
      <c r="B16" s="30">
        <v>890102257</v>
      </c>
      <c r="C16" s="14">
        <v>121708000</v>
      </c>
      <c r="D16" s="18" t="s">
        <v>12</v>
      </c>
      <c r="E16" s="32" t="s">
        <v>13</v>
      </c>
      <c r="F16" s="35">
        <v>0</v>
      </c>
      <c r="G16" s="35"/>
      <c r="H16" s="36">
        <v>6997092871</v>
      </c>
      <c r="I16" s="15">
        <f t="shared" si="0"/>
        <v>0</v>
      </c>
      <c r="J16" s="15">
        <f t="shared" si="1"/>
        <v>0</v>
      </c>
      <c r="K16" s="15">
        <f t="shared" si="2"/>
        <v>6997092871</v>
      </c>
      <c r="L16" s="35">
        <v>0</v>
      </c>
      <c r="M16" s="35">
        <v>0</v>
      </c>
      <c r="N16" s="35">
        <v>13994185742</v>
      </c>
      <c r="O16" s="15">
        <f t="shared" si="3"/>
        <v>0</v>
      </c>
      <c r="P16" s="15">
        <f t="shared" si="4"/>
        <v>0</v>
      </c>
      <c r="Q16" s="15">
        <f t="shared" si="5"/>
        <v>20991278613</v>
      </c>
    </row>
    <row r="17" spans="1:17" ht="12.75" x14ac:dyDescent="0.2">
      <c r="A17" s="14">
        <v>8902012134</v>
      </c>
      <c r="B17" s="30">
        <v>890201213</v>
      </c>
      <c r="C17" s="14">
        <v>128868000</v>
      </c>
      <c r="D17" s="18" t="s">
        <v>75</v>
      </c>
      <c r="E17" s="32" t="s">
        <v>14</v>
      </c>
      <c r="F17" s="35">
        <v>0</v>
      </c>
      <c r="G17" s="35"/>
      <c r="H17" s="36">
        <v>7307686207</v>
      </c>
      <c r="I17" s="15">
        <f t="shared" si="0"/>
        <v>0</v>
      </c>
      <c r="J17" s="15">
        <f t="shared" si="1"/>
        <v>0</v>
      </c>
      <c r="K17" s="15">
        <f t="shared" si="2"/>
        <v>7307686207</v>
      </c>
      <c r="L17" s="35">
        <v>0</v>
      </c>
      <c r="M17" s="35">
        <v>0</v>
      </c>
      <c r="N17" s="35">
        <v>14615372414</v>
      </c>
      <c r="O17" s="15">
        <f t="shared" si="3"/>
        <v>0</v>
      </c>
      <c r="P17" s="15">
        <f t="shared" si="4"/>
        <v>0</v>
      </c>
      <c r="Q17" s="15">
        <f t="shared" si="5"/>
        <v>21923058621</v>
      </c>
    </row>
    <row r="18" spans="1:17" ht="12.75" x14ac:dyDescent="0.2">
      <c r="A18" s="14">
        <v>8903990106</v>
      </c>
      <c r="B18" s="30">
        <v>890399010</v>
      </c>
      <c r="C18" s="14">
        <v>120676000</v>
      </c>
      <c r="D18" s="18" t="s">
        <v>15</v>
      </c>
      <c r="E18" s="32" t="s">
        <v>103</v>
      </c>
      <c r="F18" s="35">
        <v>0</v>
      </c>
      <c r="G18" s="35"/>
      <c r="H18" s="36">
        <v>13741504111</v>
      </c>
      <c r="I18" s="15">
        <f t="shared" si="0"/>
        <v>0</v>
      </c>
      <c r="J18" s="15">
        <f t="shared" si="1"/>
        <v>0</v>
      </c>
      <c r="K18" s="15">
        <f t="shared" si="2"/>
        <v>13741504111</v>
      </c>
      <c r="L18" s="35">
        <v>0</v>
      </c>
      <c r="M18" s="35">
        <v>0</v>
      </c>
      <c r="N18" s="35">
        <v>27483008222</v>
      </c>
      <c r="O18" s="15">
        <f t="shared" si="3"/>
        <v>0</v>
      </c>
      <c r="P18" s="15">
        <f t="shared" si="4"/>
        <v>0</v>
      </c>
      <c r="Q18" s="15">
        <f t="shared" si="5"/>
        <v>41224512333</v>
      </c>
    </row>
    <row r="19" spans="1:17" ht="12.75" x14ac:dyDescent="0.2">
      <c r="A19" s="14">
        <v>8904801235</v>
      </c>
      <c r="B19" s="30">
        <v>890480123</v>
      </c>
      <c r="C19" s="14">
        <v>122613000</v>
      </c>
      <c r="D19" s="18" t="s">
        <v>16</v>
      </c>
      <c r="E19" s="28" t="s">
        <v>86</v>
      </c>
      <c r="F19" s="35">
        <v>0</v>
      </c>
      <c r="G19" s="35"/>
      <c r="H19" s="36">
        <v>4840186148</v>
      </c>
      <c r="I19" s="15">
        <f t="shared" si="0"/>
        <v>0</v>
      </c>
      <c r="J19" s="15">
        <f t="shared" si="1"/>
        <v>0</v>
      </c>
      <c r="K19" s="15">
        <f t="shared" si="2"/>
        <v>4840186148</v>
      </c>
      <c r="L19" s="35">
        <v>0</v>
      </c>
      <c r="M19" s="35">
        <v>0</v>
      </c>
      <c r="N19" s="35">
        <v>9680372296</v>
      </c>
      <c r="O19" s="15">
        <f t="shared" si="3"/>
        <v>0</v>
      </c>
      <c r="P19" s="15">
        <f t="shared" si="4"/>
        <v>0</v>
      </c>
      <c r="Q19" s="15">
        <f t="shared" si="5"/>
        <v>14520558444</v>
      </c>
    </row>
    <row r="20" spans="1:17" ht="12.75" x14ac:dyDescent="0.2">
      <c r="A20" s="14">
        <v>8905006226</v>
      </c>
      <c r="B20" s="30">
        <v>890500622</v>
      </c>
      <c r="C20" s="14">
        <v>125354000</v>
      </c>
      <c r="D20" s="18" t="s">
        <v>76</v>
      </c>
      <c r="E20" s="32" t="s">
        <v>17</v>
      </c>
      <c r="F20" s="35">
        <v>0</v>
      </c>
      <c r="G20" s="35"/>
      <c r="H20" s="36">
        <v>2335306808</v>
      </c>
      <c r="I20" s="15">
        <f t="shared" si="0"/>
        <v>0</v>
      </c>
      <c r="J20" s="15">
        <f t="shared" si="1"/>
        <v>0</v>
      </c>
      <c r="K20" s="15">
        <f t="shared" si="2"/>
        <v>2335306808</v>
      </c>
      <c r="L20" s="35">
        <v>0</v>
      </c>
      <c r="M20" s="35">
        <v>0</v>
      </c>
      <c r="N20" s="35">
        <v>4670613616</v>
      </c>
      <c r="O20" s="15">
        <f t="shared" si="3"/>
        <v>0</v>
      </c>
      <c r="P20" s="15">
        <f t="shared" si="4"/>
        <v>0</v>
      </c>
      <c r="Q20" s="15">
        <f t="shared" si="5"/>
        <v>7005920424</v>
      </c>
    </row>
    <row r="21" spans="1:17" ht="12.75" x14ac:dyDescent="0.2">
      <c r="A21" s="14">
        <v>8905015104</v>
      </c>
      <c r="B21" s="30">
        <v>890501510</v>
      </c>
      <c r="C21" s="14">
        <v>125454000</v>
      </c>
      <c r="D21" s="18" t="s">
        <v>18</v>
      </c>
      <c r="E21" s="32" t="s">
        <v>106</v>
      </c>
      <c r="F21" s="35">
        <v>0</v>
      </c>
      <c r="G21" s="35"/>
      <c r="H21" s="36">
        <v>2507128761</v>
      </c>
      <c r="I21" s="15">
        <f t="shared" si="0"/>
        <v>0</v>
      </c>
      <c r="J21" s="15">
        <f t="shared" si="1"/>
        <v>0</v>
      </c>
      <c r="K21" s="15">
        <f t="shared" si="2"/>
        <v>2507128761</v>
      </c>
      <c r="L21" s="35">
        <v>0</v>
      </c>
      <c r="M21" s="35">
        <v>0</v>
      </c>
      <c r="N21" s="35">
        <v>5014257522</v>
      </c>
      <c r="O21" s="15">
        <f t="shared" si="3"/>
        <v>0</v>
      </c>
      <c r="P21" s="15">
        <f t="shared" si="4"/>
        <v>0</v>
      </c>
      <c r="Q21" s="15">
        <f t="shared" si="5"/>
        <v>7521386283</v>
      </c>
    </row>
    <row r="22" spans="1:17" ht="12.75" x14ac:dyDescent="0.2">
      <c r="A22" s="14">
        <v>8906800622</v>
      </c>
      <c r="B22" s="30">
        <v>890680062</v>
      </c>
      <c r="C22" s="14">
        <v>127625000</v>
      </c>
      <c r="D22" s="18" t="s">
        <v>19</v>
      </c>
      <c r="E22" s="32" t="s">
        <v>20</v>
      </c>
      <c r="F22" s="35">
        <v>0</v>
      </c>
      <c r="G22" s="35"/>
      <c r="H22" s="36">
        <v>1075603948</v>
      </c>
      <c r="I22" s="15">
        <f t="shared" si="0"/>
        <v>0</v>
      </c>
      <c r="J22" s="15">
        <f t="shared" si="1"/>
        <v>0</v>
      </c>
      <c r="K22" s="15">
        <f t="shared" si="2"/>
        <v>1075603948</v>
      </c>
      <c r="L22" s="35">
        <v>0</v>
      </c>
      <c r="M22" s="35">
        <v>0</v>
      </c>
      <c r="N22" s="35">
        <v>2151207896</v>
      </c>
      <c r="O22" s="15">
        <f t="shared" si="3"/>
        <v>0</v>
      </c>
      <c r="P22" s="15">
        <f t="shared" si="4"/>
        <v>0</v>
      </c>
      <c r="Q22" s="15">
        <f t="shared" si="5"/>
        <v>3226811844</v>
      </c>
    </row>
    <row r="23" spans="1:17" ht="12.75" x14ac:dyDescent="0.2">
      <c r="A23" s="14">
        <v>8907006407</v>
      </c>
      <c r="B23" s="30">
        <v>890700640</v>
      </c>
      <c r="C23" s="14">
        <v>129373000</v>
      </c>
      <c r="D23" s="18" t="s">
        <v>21</v>
      </c>
      <c r="E23" s="32" t="s">
        <v>104</v>
      </c>
      <c r="F23" s="35">
        <v>0</v>
      </c>
      <c r="G23" s="35"/>
      <c r="H23" s="36">
        <v>2921039046</v>
      </c>
      <c r="I23" s="15">
        <f t="shared" si="0"/>
        <v>0</v>
      </c>
      <c r="J23" s="15">
        <f t="shared" si="1"/>
        <v>0</v>
      </c>
      <c r="K23" s="15">
        <f t="shared" si="2"/>
        <v>2921039046</v>
      </c>
      <c r="L23" s="35">
        <v>0</v>
      </c>
      <c r="M23" s="35">
        <v>0</v>
      </c>
      <c r="N23" s="35">
        <v>5842078092</v>
      </c>
      <c r="O23" s="15">
        <f t="shared" si="3"/>
        <v>0</v>
      </c>
      <c r="P23" s="15">
        <f t="shared" si="4"/>
        <v>0</v>
      </c>
      <c r="Q23" s="15">
        <f t="shared" si="5"/>
        <v>8763117138</v>
      </c>
    </row>
    <row r="24" spans="1:17" ht="12.75" x14ac:dyDescent="0.2">
      <c r="A24" s="14">
        <v>8907009060</v>
      </c>
      <c r="B24" s="30">
        <v>890700906</v>
      </c>
      <c r="C24" s="14">
        <v>128873000</v>
      </c>
      <c r="D24" s="18" t="s">
        <v>77</v>
      </c>
      <c r="E24" s="32" t="s">
        <v>22</v>
      </c>
      <c r="F24" s="35">
        <v>0</v>
      </c>
      <c r="G24" s="35"/>
      <c r="H24" s="36">
        <v>93475720</v>
      </c>
      <c r="I24" s="15">
        <f t="shared" si="0"/>
        <v>0</v>
      </c>
      <c r="J24" s="15">
        <f t="shared" si="1"/>
        <v>0</v>
      </c>
      <c r="K24" s="15">
        <f t="shared" si="2"/>
        <v>93475720</v>
      </c>
      <c r="L24" s="35">
        <v>0</v>
      </c>
      <c r="M24" s="35">
        <v>0</v>
      </c>
      <c r="N24" s="35">
        <v>93475720</v>
      </c>
      <c r="O24" s="15">
        <f t="shared" si="3"/>
        <v>0</v>
      </c>
      <c r="P24" s="15">
        <f t="shared" si="4"/>
        <v>0</v>
      </c>
      <c r="Q24" s="15">
        <f t="shared" si="5"/>
        <v>186951440</v>
      </c>
    </row>
    <row r="25" spans="1:17" ht="12.75" x14ac:dyDescent="0.2">
      <c r="A25" s="14">
        <v>8908010630</v>
      </c>
      <c r="B25" s="30">
        <v>890801063</v>
      </c>
      <c r="C25" s="14">
        <v>27017000</v>
      </c>
      <c r="D25" s="18" t="s">
        <v>23</v>
      </c>
      <c r="E25" s="32" t="s">
        <v>87</v>
      </c>
      <c r="F25" s="35">
        <v>1447740689</v>
      </c>
      <c r="G25" s="35"/>
      <c r="H25" s="36">
        <v>4691475684</v>
      </c>
      <c r="I25" s="15">
        <f t="shared" si="0"/>
        <v>1447740689</v>
      </c>
      <c r="J25" s="15">
        <f t="shared" si="1"/>
        <v>0</v>
      </c>
      <c r="K25" s="15">
        <f t="shared" si="2"/>
        <v>4691475684</v>
      </c>
      <c r="L25" s="35">
        <v>2895481378</v>
      </c>
      <c r="M25" s="35">
        <v>3465971189</v>
      </c>
      <c r="N25" s="35">
        <v>9382951368</v>
      </c>
      <c r="O25" s="15">
        <f t="shared" si="3"/>
        <v>4343222067</v>
      </c>
      <c r="P25" s="15">
        <f t="shared" si="4"/>
        <v>3465971189</v>
      </c>
      <c r="Q25" s="15">
        <f t="shared" si="5"/>
        <v>14074427052</v>
      </c>
    </row>
    <row r="26" spans="1:17" ht="12.75" x14ac:dyDescent="0.2">
      <c r="A26" s="14">
        <v>8908026784</v>
      </c>
      <c r="B26" s="30">
        <v>890802678</v>
      </c>
      <c r="C26" s="14">
        <v>825717000</v>
      </c>
      <c r="D26" s="18" t="s">
        <v>78</v>
      </c>
      <c r="E26" s="32" t="s">
        <v>24</v>
      </c>
      <c r="F26" s="35">
        <v>0</v>
      </c>
      <c r="G26" s="35"/>
      <c r="H26" s="36">
        <v>146610123</v>
      </c>
      <c r="I26" s="15">
        <f t="shared" si="0"/>
        <v>0</v>
      </c>
      <c r="J26" s="15">
        <f t="shared" si="1"/>
        <v>0</v>
      </c>
      <c r="K26" s="15">
        <f t="shared" si="2"/>
        <v>146610123</v>
      </c>
      <c r="L26" s="35">
        <v>0</v>
      </c>
      <c r="M26" s="35">
        <v>0</v>
      </c>
      <c r="N26" s="35">
        <v>146610123</v>
      </c>
      <c r="O26" s="15">
        <f t="shared" si="3"/>
        <v>0</v>
      </c>
      <c r="P26" s="15">
        <f t="shared" si="4"/>
        <v>0</v>
      </c>
      <c r="Q26" s="15">
        <f t="shared" si="5"/>
        <v>293220246</v>
      </c>
    </row>
    <row r="27" spans="1:17" ht="12.75" x14ac:dyDescent="0.2">
      <c r="A27" s="14">
        <v>8909800408</v>
      </c>
      <c r="B27" s="30">
        <v>890980040</v>
      </c>
      <c r="C27" s="14">
        <v>120205000</v>
      </c>
      <c r="D27" s="18" t="s">
        <v>25</v>
      </c>
      <c r="E27" s="28" t="s">
        <v>60</v>
      </c>
      <c r="F27" s="35">
        <v>0</v>
      </c>
      <c r="G27" s="35"/>
      <c r="H27" s="36">
        <v>18429576206</v>
      </c>
      <c r="I27" s="15">
        <f t="shared" si="0"/>
        <v>0</v>
      </c>
      <c r="J27" s="15">
        <f t="shared" si="1"/>
        <v>0</v>
      </c>
      <c r="K27" s="15">
        <f t="shared" si="2"/>
        <v>18429576206</v>
      </c>
      <c r="L27" s="35">
        <v>0</v>
      </c>
      <c r="M27" s="35">
        <v>0</v>
      </c>
      <c r="N27" s="35">
        <v>36859152412</v>
      </c>
      <c r="O27" s="15">
        <f t="shared" si="3"/>
        <v>0</v>
      </c>
      <c r="P27" s="15">
        <f t="shared" si="4"/>
        <v>0</v>
      </c>
      <c r="Q27" s="15">
        <f t="shared" si="5"/>
        <v>55288728618</v>
      </c>
    </row>
    <row r="28" spans="1:17" s="39" customFormat="1" ht="12.75" x14ac:dyDescent="0.2">
      <c r="A28" s="17">
        <v>8909801341</v>
      </c>
      <c r="B28" s="29">
        <v>890980134</v>
      </c>
      <c r="C28" s="17">
        <v>824505000</v>
      </c>
      <c r="D28" s="18" t="s">
        <v>26</v>
      </c>
      <c r="E28" s="38" t="s">
        <v>27</v>
      </c>
      <c r="F28" s="35">
        <v>0</v>
      </c>
      <c r="G28" s="35"/>
      <c r="H28" s="36">
        <v>238662329</v>
      </c>
      <c r="I28" s="15">
        <f t="shared" si="0"/>
        <v>0</v>
      </c>
      <c r="J28" s="15">
        <f t="shared" si="1"/>
        <v>0</v>
      </c>
      <c r="K28" s="15">
        <f t="shared" si="2"/>
        <v>238662329</v>
      </c>
      <c r="L28" s="35">
        <v>0</v>
      </c>
      <c r="M28" s="35">
        <v>0</v>
      </c>
      <c r="N28" s="35">
        <v>238662329</v>
      </c>
      <c r="O28" s="15">
        <f t="shared" si="3"/>
        <v>0</v>
      </c>
      <c r="P28" s="15">
        <f t="shared" si="4"/>
        <v>0</v>
      </c>
      <c r="Q28" s="15">
        <f t="shared" si="5"/>
        <v>477324658</v>
      </c>
    </row>
    <row r="29" spans="1:17" ht="12.75" x14ac:dyDescent="0.2">
      <c r="A29" s="14">
        <v>8909801501</v>
      </c>
      <c r="B29" s="30">
        <v>890980150</v>
      </c>
      <c r="C29" s="14">
        <v>824105000</v>
      </c>
      <c r="D29" s="18" t="s">
        <v>79</v>
      </c>
      <c r="E29" s="32" t="s">
        <v>28</v>
      </c>
      <c r="F29" s="35">
        <v>0</v>
      </c>
      <c r="G29" s="35"/>
      <c r="H29" s="36">
        <v>147562307</v>
      </c>
      <c r="I29" s="15">
        <f t="shared" si="0"/>
        <v>0</v>
      </c>
      <c r="J29" s="15">
        <f t="shared" si="1"/>
        <v>0</v>
      </c>
      <c r="K29" s="15">
        <f t="shared" si="2"/>
        <v>147562307</v>
      </c>
      <c r="L29" s="35">
        <v>0</v>
      </c>
      <c r="M29" s="35">
        <v>0</v>
      </c>
      <c r="N29" s="35">
        <v>147562307</v>
      </c>
      <c r="O29" s="15">
        <f t="shared" si="3"/>
        <v>0</v>
      </c>
      <c r="P29" s="15">
        <f t="shared" si="4"/>
        <v>0</v>
      </c>
      <c r="Q29" s="15">
        <f t="shared" si="5"/>
        <v>295124614</v>
      </c>
    </row>
    <row r="30" spans="1:17" ht="12.75" x14ac:dyDescent="0.2">
      <c r="A30" s="14">
        <v>8910800313</v>
      </c>
      <c r="B30" s="30">
        <v>891080031</v>
      </c>
      <c r="C30" s="14">
        <v>27123000</v>
      </c>
      <c r="D30" s="18" t="s">
        <v>29</v>
      </c>
      <c r="E30" s="32" t="s">
        <v>89</v>
      </c>
      <c r="F30" s="35">
        <v>2319903160</v>
      </c>
      <c r="G30" s="35"/>
      <c r="H30" s="36">
        <v>4824744936</v>
      </c>
      <c r="I30" s="15">
        <f t="shared" si="0"/>
        <v>2319903160</v>
      </c>
      <c r="J30" s="15">
        <f t="shared" si="1"/>
        <v>0</v>
      </c>
      <c r="K30" s="15">
        <f t="shared" si="2"/>
        <v>4824744936</v>
      </c>
      <c r="L30" s="35">
        <v>4639806320</v>
      </c>
      <c r="M30" s="35">
        <v>1648331796</v>
      </c>
      <c r="N30" s="35">
        <v>9649489872</v>
      </c>
      <c r="O30" s="15">
        <f t="shared" si="3"/>
        <v>6959709480</v>
      </c>
      <c r="P30" s="15">
        <f t="shared" si="4"/>
        <v>1648331796</v>
      </c>
      <c r="Q30" s="15">
        <f t="shared" si="5"/>
        <v>14474234808</v>
      </c>
    </row>
    <row r="31" spans="1:17" ht="12.75" x14ac:dyDescent="0.2">
      <c r="A31" s="14">
        <v>8911800842</v>
      </c>
      <c r="B31" s="30">
        <v>891180084</v>
      </c>
      <c r="C31" s="14">
        <v>26141000</v>
      </c>
      <c r="D31" s="18" t="s">
        <v>80</v>
      </c>
      <c r="E31" s="32" t="s">
        <v>30</v>
      </c>
      <c r="F31" s="35">
        <v>0</v>
      </c>
      <c r="G31" s="35"/>
      <c r="H31" s="36">
        <v>3200089374</v>
      </c>
      <c r="I31" s="15">
        <f t="shared" si="0"/>
        <v>0</v>
      </c>
      <c r="J31" s="15">
        <f t="shared" si="1"/>
        <v>0</v>
      </c>
      <c r="K31" s="15">
        <f t="shared" si="2"/>
        <v>3200089374</v>
      </c>
      <c r="L31" s="35">
        <v>0</v>
      </c>
      <c r="M31" s="35">
        <v>2601016897</v>
      </c>
      <c r="N31" s="35">
        <v>6400178748</v>
      </c>
      <c r="O31" s="15">
        <f t="shared" si="3"/>
        <v>0</v>
      </c>
      <c r="P31" s="15">
        <f t="shared" si="4"/>
        <v>2601016897</v>
      </c>
      <c r="Q31" s="15">
        <f t="shared" si="5"/>
        <v>9600268122</v>
      </c>
    </row>
    <row r="32" spans="1:17" ht="13.5" thickBot="1" x14ac:dyDescent="0.25">
      <c r="A32" s="14">
        <v>8911903461</v>
      </c>
      <c r="B32" s="30">
        <v>891190346</v>
      </c>
      <c r="C32" s="14">
        <v>26318000</v>
      </c>
      <c r="D32" s="18" t="s">
        <v>31</v>
      </c>
      <c r="E32" s="32" t="s">
        <v>32</v>
      </c>
      <c r="F32" s="35">
        <v>0</v>
      </c>
      <c r="G32" s="35"/>
      <c r="H32" s="36">
        <v>1692946547</v>
      </c>
      <c r="I32" s="15">
        <f t="shared" si="0"/>
        <v>0</v>
      </c>
      <c r="J32" s="15">
        <f t="shared" si="1"/>
        <v>0</v>
      </c>
      <c r="K32" s="15">
        <f t="shared" si="2"/>
        <v>1692946547</v>
      </c>
      <c r="L32" s="35">
        <v>0</v>
      </c>
      <c r="M32" s="35">
        <v>950478890</v>
      </c>
      <c r="N32" s="35">
        <v>3385893094</v>
      </c>
      <c r="O32" s="15">
        <f t="shared" si="3"/>
        <v>0</v>
      </c>
      <c r="P32" s="15">
        <f t="shared" si="4"/>
        <v>950478890</v>
      </c>
      <c r="Q32" s="15">
        <f t="shared" si="5"/>
        <v>5078839641</v>
      </c>
    </row>
    <row r="33" spans="1:17" ht="13.5" thickBot="1" x14ac:dyDescent="0.25">
      <c r="A33" s="14">
        <v>8913800335</v>
      </c>
      <c r="B33" s="30">
        <v>891380033</v>
      </c>
      <c r="C33" s="14">
        <v>211176111</v>
      </c>
      <c r="D33" s="18" t="s">
        <v>33</v>
      </c>
      <c r="E33" s="40" t="s">
        <v>110</v>
      </c>
      <c r="F33" s="35">
        <v>0</v>
      </c>
      <c r="G33" s="35"/>
      <c r="H33" s="36">
        <v>0</v>
      </c>
      <c r="I33" s="15">
        <f t="shared" si="0"/>
        <v>0</v>
      </c>
      <c r="J33" s="15">
        <f t="shared" si="1"/>
        <v>0</v>
      </c>
      <c r="K33" s="15">
        <f t="shared" si="2"/>
        <v>0</v>
      </c>
      <c r="L33" s="35">
        <v>0</v>
      </c>
      <c r="M33" s="35">
        <v>0</v>
      </c>
      <c r="N33" s="35">
        <v>0</v>
      </c>
      <c r="O33" s="15">
        <f t="shared" si="3"/>
        <v>0</v>
      </c>
      <c r="P33" s="15">
        <f t="shared" si="4"/>
        <v>0</v>
      </c>
      <c r="Q33" s="15">
        <f t="shared" si="5"/>
        <v>0</v>
      </c>
    </row>
    <row r="34" spans="1:17" ht="12.75" x14ac:dyDescent="0.2">
      <c r="A34" s="14">
        <v>8914800359</v>
      </c>
      <c r="B34" s="30">
        <v>891480035</v>
      </c>
      <c r="C34" s="14">
        <v>24666000</v>
      </c>
      <c r="D34" s="18" t="s">
        <v>81</v>
      </c>
      <c r="E34" s="28" t="s">
        <v>65</v>
      </c>
      <c r="F34" s="35">
        <v>104000000</v>
      </c>
      <c r="G34" s="35"/>
      <c r="H34" s="36">
        <v>5730312068</v>
      </c>
      <c r="I34" s="15">
        <f t="shared" si="0"/>
        <v>104000000</v>
      </c>
      <c r="J34" s="15">
        <f t="shared" si="1"/>
        <v>0</v>
      </c>
      <c r="K34" s="15">
        <f t="shared" si="2"/>
        <v>5730312068</v>
      </c>
      <c r="L34" s="35">
        <v>208000000</v>
      </c>
      <c r="M34" s="35">
        <v>2834841312</v>
      </c>
      <c r="N34" s="35">
        <v>11460624136</v>
      </c>
      <c r="O34" s="15">
        <f t="shared" si="3"/>
        <v>312000000</v>
      </c>
      <c r="P34" s="15">
        <f t="shared" si="4"/>
        <v>2834841312</v>
      </c>
      <c r="Q34" s="15">
        <f t="shared" si="5"/>
        <v>17190936204</v>
      </c>
    </row>
    <row r="35" spans="1:17" ht="12.75" x14ac:dyDescent="0.2">
      <c r="A35" s="14">
        <v>8915003192</v>
      </c>
      <c r="B35" s="30">
        <v>891500319</v>
      </c>
      <c r="C35" s="14">
        <v>27219000</v>
      </c>
      <c r="D35" s="18" t="s">
        <v>34</v>
      </c>
      <c r="E35" s="33" t="s">
        <v>63</v>
      </c>
      <c r="F35" s="35">
        <v>1516078937</v>
      </c>
      <c r="G35" s="35"/>
      <c r="H35" s="36">
        <v>6110992070</v>
      </c>
      <c r="I35" s="15">
        <f t="shared" si="0"/>
        <v>1516078937</v>
      </c>
      <c r="J35" s="15">
        <f t="shared" si="1"/>
        <v>0</v>
      </c>
      <c r="K35" s="15">
        <f t="shared" si="2"/>
        <v>6110992070</v>
      </c>
      <c r="L35" s="35">
        <v>3032157874</v>
      </c>
      <c r="M35" s="35">
        <v>3200866045</v>
      </c>
      <c r="N35" s="35">
        <v>12221984140</v>
      </c>
      <c r="O35" s="15">
        <f t="shared" si="3"/>
        <v>4548236811</v>
      </c>
      <c r="P35" s="15">
        <f t="shared" si="4"/>
        <v>3200866045</v>
      </c>
      <c r="Q35" s="15">
        <f t="shared" si="5"/>
        <v>18332976210</v>
      </c>
    </row>
    <row r="36" spans="1:17" ht="12.75" x14ac:dyDescent="0.2">
      <c r="A36" s="14">
        <v>8915007591</v>
      </c>
      <c r="B36" s="30">
        <v>891500759</v>
      </c>
      <c r="C36" s="14">
        <v>822719000</v>
      </c>
      <c r="D36" s="18" t="s">
        <v>35</v>
      </c>
      <c r="E36" s="32" t="s">
        <v>36</v>
      </c>
      <c r="F36" s="35">
        <v>0</v>
      </c>
      <c r="G36" s="35"/>
      <c r="H36" s="36">
        <v>355254827</v>
      </c>
      <c r="I36" s="15">
        <f t="shared" si="0"/>
        <v>0</v>
      </c>
      <c r="J36" s="15">
        <f t="shared" si="1"/>
        <v>0</v>
      </c>
      <c r="K36" s="15">
        <f t="shared" si="2"/>
        <v>355254827</v>
      </c>
      <c r="L36" s="35">
        <v>0</v>
      </c>
      <c r="M36" s="35">
        <v>0</v>
      </c>
      <c r="N36" s="35">
        <v>355254827</v>
      </c>
      <c r="O36" s="15">
        <f t="shared" si="3"/>
        <v>0</v>
      </c>
      <c r="P36" s="15">
        <f t="shared" si="4"/>
        <v>0</v>
      </c>
      <c r="Q36" s="15">
        <f t="shared" si="5"/>
        <v>710509654</v>
      </c>
    </row>
    <row r="37" spans="1:17" ht="13.5" thickBot="1" x14ac:dyDescent="0.25">
      <c r="A37" s="14">
        <v>8916800894</v>
      </c>
      <c r="B37" s="30">
        <v>891680089</v>
      </c>
      <c r="C37" s="14">
        <v>28327000</v>
      </c>
      <c r="D37" s="18" t="s">
        <v>82</v>
      </c>
      <c r="E37" s="33" t="s">
        <v>101</v>
      </c>
      <c r="F37" s="35">
        <v>261430567</v>
      </c>
      <c r="G37" s="35"/>
      <c r="H37" s="36">
        <v>2782776321</v>
      </c>
      <c r="I37" s="15">
        <f t="shared" si="0"/>
        <v>261430567</v>
      </c>
      <c r="J37" s="15">
        <f t="shared" si="1"/>
        <v>0</v>
      </c>
      <c r="K37" s="15">
        <f t="shared" si="2"/>
        <v>2782776321</v>
      </c>
      <c r="L37" s="35">
        <v>522861134</v>
      </c>
      <c r="M37" s="35">
        <v>749242192</v>
      </c>
      <c r="N37" s="35">
        <v>5565552642</v>
      </c>
      <c r="O37" s="15">
        <f t="shared" si="3"/>
        <v>784291701</v>
      </c>
      <c r="P37" s="15">
        <f t="shared" si="4"/>
        <v>749242192</v>
      </c>
      <c r="Q37" s="15">
        <f t="shared" si="5"/>
        <v>8348328963</v>
      </c>
    </row>
    <row r="38" spans="1:17" ht="13.5" thickBot="1" x14ac:dyDescent="0.25">
      <c r="A38" s="14">
        <v>8917019320</v>
      </c>
      <c r="B38" s="30">
        <v>891701932</v>
      </c>
      <c r="C38" s="14">
        <v>823847000</v>
      </c>
      <c r="D38" s="18" t="s">
        <v>83</v>
      </c>
      <c r="E38" s="41" t="s">
        <v>37</v>
      </c>
      <c r="F38" s="35">
        <v>0</v>
      </c>
      <c r="G38" s="35"/>
      <c r="H38" s="36">
        <v>182167497</v>
      </c>
      <c r="I38" s="15">
        <f t="shared" si="0"/>
        <v>0</v>
      </c>
      <c r="J38" s="15">
        <f t="shared" si="1"/>
        <v>0</v>
      </c>
      <c r="K38" s="15">
        <f t="shared" si="2"/>
        <v>182167497</v>
      </c>
      <c r="L38" s="35">
        <v>0</v>
      </c>
      <c r="M38" s="35">
        <v>0</v>
      </c>
      <c r="N38" s="35">
        <v>182167497</v>
      </c>
      <c r="O38" s="15">
        <f t="shared" si="3"/>
        <v>0</v>
      </c>
      <c r="P38" s="15">
        <f t="shared" si="4"/>
        <v>0</v>
      </c>
      <c r="Q38" s="15">
        <f t="shared" si="5"/>
        <v>364334994</v>
      </c>
    </row>
    <row r="39" spans="1:17" s="39" customFormat="1" ht="13.5" thickBot="1" x14ac:dyDescent="0.25">
      <c r="A39" s="17">
        <v>8917801118</v>
      </c>
      <c r="B39" s="29">
        <v>891780111</v>
      </c>
      <c r="C39" s="17">
        <v>121647000</v>
      </c>
      <c r="D39" s="18" t="s">
        <v>84</v>
      </c>
      <c r="E39" s="32" t="s">
        <v>105</v>
      </c>
      <c r="F39" s="35">
        <v>0</v>
      </c>
      <c r="G39" s="35"/>
      <c r="H39" s="36">
        <v>3261838289</v>
      </c>
      <c r="I39" s="15">
        <f t="shared" si="0"/>
        <v>0</v>
      </c>
      <c r="J39" s="15">
        <f t="shared" si="1"/>
        <v>0</v>
      </c>
      <c r="K39" s="15">
        <f t="shared" si="2"/>
        <v>3261838289</v>
      </c>
      <c r="L39" s="35">
        <v>0</v>
      </c>
      <c r="M39" s="35">
        <v>0</v>
      </c>
      <c r="N39" s="35">
        <v>6523676578</v>
      </c>
      <c r="O39" s="15">
        <f t="shared" si="3"/>
        <v>0</v>
      </c>
      <c r="P39" s="15">
        <f t="shared" si="4"/>
        <v>0</v>
      </c>
      <c r="Q39" s="15">
        <f t="shared" si="5"/>
        <v>9785514867</v>
      </c>
    </row>
    <row r="40" spans="1:17" ht="13.5" thickBot="1" x14ac:dyDescent="0.25">
      <c r="A40" s="14">
        <v>8918002604</v>
      </c>
      <c r="B40" s="30">
        <v>891800260</v>
      </c>
      <c r="C40" s="14">
        <v>20615000</v>
      </c>
      <c r="D40" s="18" t="s">
        <v>38</v>
      </c>
      <c r="E40" s="41" t="s">
        <v>111</v>
      </c>
      <c r="F40" s="35">
        <v>0</v>
      </c>
      <c r="G40" s="35"/>
      <c r="H40" s="36">
        <v>449762523</v>
      </c>
      <c r="I40" s="15">
        <f t="shared" si="0"/>
        <v>0</v>
      </c>
      <c r="J40" s="15">
        <f t="shared" si="1"/>
        <v>0</v>
      </c>
      <c r="K40" s="15">
        <f t="shared" si="2"/>
        <v>449762523</v>
      </c>
      <c r="L40" s="35">
        <v>0</v>
      </c>
      <c r="M40" s="35">
        <v>0</v>
      </c>
      <c r="N40" s="35">
        <v>449762523</v>
      </c>
      <c r="O40" s="15">
        <f t="shared" si="3"/>
        <v>0</v>
      </c>
      <c r="P40" s="15">
        <f t="shared" si="4"/>
        <v>0</v>
      </c>
      <c r="Q40" s="15">
        <f t="shared" si="5"/>
        <v>899525046</v>
      </c>
    </row>
    <row r="41" spans="1:17" ht="12.75" x14ac:dyDescent="0.2">
      <c r="A41" s="14">
        <v>8918003301</v>
      </c>
      <c r="B41" s="30">
        <v>891800330</v>
      </c>
      <c r="C41" s="14">
        <v>27615000</v>
      </c>
      <c r="D41" s="18" t="s">
        <v>85</v>
      </c>
      <c r="E41" s="32" t="s">
        <v>115</v>
      </c>
      <c r="F41" s="35">
        <v>0</v>
      </c>
      <c r="G41" s="35"/>
      <c r="H41" s="36">
        <v>7377944221</v>
      </c>
      <c r="I41" s="15">
        <f t="shared" si="0"/>
        <v>0</v>
      </c>
      <c r="J41" s="15">
        <f t="shared" si="1"/>
        <v>0</v>
      </c>
      <c r="K41" s="15">
        <f t="shared" si="2"/>
        <v>7377944221</v>
      </c>
      <c r="L41" s="35">
        <v>0</v>
      </c>
      <c r="M41" s="35">
        <v>4421762721</v>
      </c>
      <c r="N41" s="35">
        <v>14755888442</v>
      </c>
      <c r="O41" s="15">
        <f t="shared" si="3"/>
        <v>0</v>
      </c>
      <c r="P41" s="15">
        <f t="shared" si="4"/>
        <v>4421762721</v>
      </c>
      <c r="Q41" s="15">
        <f t="shared" si="5"/>
        <v>22133832663</v>
      </c>
    </row>
    <row r="42" spans="1:17" ht="12.75" x14ac:dyDescent="0.2">
      <c r="A42" s="14">
        <v>8919008530</v>
      </c>
      <c r="B42" s="30">
        <v>891900853</v>
      </c>
      <c r="C42" s="14">
        <v>124876000</v>
      </c>
      <c r="D42" s="18" t="s">
        <v>39</v>
      </c>
      <c r="E42" s="28" t="s">
        <v>88</v>
      </c>
      <c r="F42" s="35">
        <v>0</v>
      </c>
      <c r="G42" s="35"/>
      <c r="H42" s="36">
        <v>137703089</v>
      </c>
      <c r="I42" s="15">
        <f t="shared" si="0"/>
        <v>0</v>
      </c>
      <c r="J42" s="15">
        <f t="shared" si="1"/>
        <v>0</v>
      </c>
      <c r="K42" s="15">
        <f t="shared" si="2"/>
        <v>137703089</v>
      </c>
      <c r="L42" s="35">
        <v>0</v>
      </c>
      <c r="M42" s="35">
        <v>0</v>
      </c>
      <c r="N42" s="35">
        <v>275406178</v>
      </c>
      <c r="O42" s="15">
        <f t="shared" si="3"/>
        <v>0</v>
      </c>
      <c r="P42" s="15">
        <f t="shared" si="4"/>
        <v>0</v>
      </c>
      <c r="Q42" s="15">
        <f t="shared" si="5"/>
        <v>413109267</v>
      </c>
    </row>
    <row r="43" spans="1:17" ht="12.75" x14ac:dyDescent="0.2">
      <c r="A43" s="14">
        <v>8920007573</v>
      </c>
      <c r="B43" s="30">
        <v>892000757</v>
      </c>
      <c r="C43" s="14">
        <v>28450000</v>
      </c>
      <c r="D43" s="18" t="s">
        <v>40</v>
      </c>
      <c r="E43" s="32" t="s">
        <v>41</v>
      </c>
      <c r="F43" s="35">
        <v>0</v>
      </c>
      <c r="G43" s="35"/>
      <c r="H43" s="36">
        <v>1811488146</v>
      </c>
      <c r="I43" s="15">
        <f t="shared" si="0"/>
        <v>0</v>
      </c>
      <c r="J43" s="15">
        <f t="shared" si="1"/>
        <v>0</v>
      </c>
      <c r="K43" s="15">
        <f t="shared" si="2"/>
        <v>1811488146</v>
      </c>
      <c r="L43" s="35">
        <v>0</v>
      </c>
      <c r="M43" s="35">
        <v>1228324941</v>
      </c>
      <c r="N43" s="35">
        <v>3622976292</v>
      </c>
      <c r="O43" s="15">
        <f t="shared" si="3"/>
        <v>0</v>
      </c>
      <c r="P43" s="15">
        <f t="shared" si="4"/>
        <v>1228324941</v>
      </c>
      <c r="Q43" s="15">
        <f t="shared" si="5"/>
        <v>5434464438</v>
      </c>
    </row>
    <row r="44" spans="1:17" ht="12.75" x14ac:dyDescent="0.2">
      <c r="A44" s="14">
        <v>8921150294</v>
      </c>
      <c r="B44" s="30">
        <v>892115029</v>
      </c>
      <c r="C44" s="14">
        <v>129444000</v>
      </c>
      <c r="D44" s="18" t="s">
        <v>42</v>
      </c>
      <c r="E44" s="32" t="s">
        <v>43</v>
      </c>
      <c r="F44" s="35">
        <v>0</v>
      </c>
      <c r="G44" s="35"/>
      <c r="H44" s="36">
        <v>1655777957</v>
      </c>
      <c r="I44" s="15">
        <f t="shared" si="0"/>
        <v>0</v>
      </c>
      <c r="J44" s="15">
        <f t="shared" si="1"/>
        <v>0</v>
      </c>
      <c r="K44" s="15">
        <f t="shared" si="2"/>
        <v>1655777957</v>
      </c>
      <c r="L44" s="35">
        <v>0</v>
      </c>
      <c r="M44" s="35">
        <v>0</v>
      </c>
      <c r="N44" s="35">
        <v>3311555914</v>
      </c>
      <c r="O44" s="15">
        <f t="shared" si="3"/>
        <v>0</v>
      </c>
      <c r="P44" s="15">
        <f t="shared" si="4"/>
        <v>0</v>
      </c>
      <c r="Q44" s="15">
        <f t="shared" si="5"/>
        <v>4967333871</v>
      </c>
    </row>
    <row r="45" spans="1:17" ht="12.75" x14ac:dyDescent="0.2">
      <c r="A45" s="14">
        <v>8922003239</v>
      </c>
      <c r="B45" s="30">
        <v>892200323</v>
      </c>
      <c r="C45" s="14">
        <v>128870000</v>
      </c>
      <c r="D45" s="18" t="s">
        <v>44</v>
      </c>
      <c r="E45" s="32" t="s">
        <v>45</v>
      </c>
      <c r="F45" s="35">
        <v>0</v>
      </c>
      <c r="G45" s="35"/>
      <c r="H45" s="36">
        <v>1341079643</v>
      </c>
      <c r="I45" s="15">
        <f t="shared" si="0"/>
        <v>0</v>
      </c>
      <c r="J45" s="15">
        <f t="shared" si="1"/>
        <v>0</v>
      </c>
      <c r="K45" s="15">
        <f t="shared" si="2"/>
        <v>1341079643</v>
      </c>
      <c r="L45" s="35">
        <v>0</v>
      </c>
      <c r="M45" s="35">
        <v>0</v>
      </c>
      <c r="N45" s="35">
        <v>2682159286</v>
      </c>
      <c r="O45" s="15">
        <f t="shared" si="3"/>
        <v>0</v>
      </c>
      <c r="P45" s="15">
        <f t="shared" si="4"/>
        <v>0</v>
      </c>
      <c r="Q45" s="15">
        <f t="shared" si="5"/>
        <v>4023238929</v>
      </c>
    </row>
    <row r="46" spans="1:17" ht="12.75" x14ac:dyDescent="0.2">
      <c r="A46" s="14">
        <v>8923002856</v>
      </c>
      <c r="B46" s="30">
        <v>892300285</v>
      </c>
      <c r="C46" s="14">
        <v>821920000</v>
      </c>
      <c r="D46" s="18" t="s">
        <v>46</v>
      </c>
      <c r="E46" s="28" t="s">
        <v>99</v>
      </c>
      <c r="F46" s="35">
        <v>0</v>
      </c>
      <c r="G46" s="35"/>
      <c r="H46" s="36">
        <v>1881616638</v>
      </c>
      <c r="I46" s="15">
        <f t="shared" si="0"/>
        <v>0</v>
      </c>
      <c r="J46" s="15">
        <f t="shared" si="1"/>
        <v>0</v>
      </c>
      <c r="K46" s="15">
        <f t="shared" si="2"/>
        <v>1881616638</v>
      </c>
      <c r="L46" s="35">
        <v>0</v>
      </c>
      <c r="M46" s="35">
        <v>872096315</v>
      </c>
      <c r="N46" s="35">
        <v>3763233276</v>
      </c>
      <c r="O46" s="15">
        <f t="shared" si="3"/>
        <v>0</v>
      </c>
      <c r="P46" s="15">
        <f t="shared" si="4"/>
        <v>872096315</v>
      </c>
      <c r="Q46" s="15">
        <f t="shared" si="5"/>
        <v>5644849914</v>
      </c>
    </row>
    <row r="47" spans="1:17" ht="12.75" x14ac:dyDescent="0.2">
      <c r="A47" s="14">
        <v>8999990633</v>
      </c>
      <c r="B47" s="30">
        <v>899999063</v>
      </c>
      <c r="C47" s="14">
        <v>27400000</v>
      </c>
      <c r="D47" s="18" t="s">
        <v>47</v>
      </c>
      <c r="E47" s="28" t="s">
        <v>108</v>
      </c>
      <c r="F47" s="35">
        <v>13971196591</v>
      </c>
      <c r="G47" s="35"/>
      <c r="H47" s="36">
        <v>38697843677</v>
      </c>
      <c r="I47" s="15">
        <f t="shared" si="0"/>
        <v>13971196591</v>
      </c>
      <c r="J47" s="15">
        <f t="shared" si="1"/>
        <v>0</v>
      </c>
      <c r="K47" s="15">
        <f t="shared" si="2"/>
        <v>38697843677</v>
      </c>
      <c r="L47" s="35">
        <v>27942393182</v>
      </c>
      <c r="M47" s="35">
        <v>42836205395</v>
      </c>
      <c r="N47" s="35">
        <v>77395687354</v>
      </c>
      <c r="O47" s="15">
        <f t="shared" si="3"/>
        <v>41913589773</v>
      </c>
      <c r="P47" s="15">
        <f t="shared" si="4"/>
        <v>42836205395</v>
      </c>
      <c r="Q47" s="15">
        <f t="shared" si="5"/>
        <v>116093531031</v>
      </c>
    </row>
    <row r="48" spans="1:17" ht="12.75" x14ac:dyDescent="0.2">
      <c r="A48" s="14">
        <v>8999991244</v>
      </c>
      <c r="B48" s="30">
        <v>899999124</v>
      </c>
      <c r="C48" s="14">
        <v>27500000</v>
      </c>
      <c r="D48" s="18" t="s">
        <v>48</v>
      </c>
      <c r="E48" s="28" t="s">
        <v>107</v>
      </c>
      <c r="F48" s="35">
        <v>0</v>
      </c>
      <c r="G48" s="35"/>
      <c r="H48" s="36">
        <v>3860756613</v>
      </c>
      <c r="I48" s="15">
        <f t="shared" si="0"/>
        <v>0</v>
      </c>
      <c r="J48" s="15">
        <f t="shared" si="1"/>
        <v>0</v>
      </c>
      <c r="K48" s="15">
        <f t="shared" si="2"/>
        <v>3860756613</v>
      </c>
      <c r="L48" s="35">
        <v>0</v>
      </c>
      <c r="M48" s="35">
        <v>2169120045</v>
      </c>
      <c r="N48" s="35">
        <v>7721513226</v>
      </c>
      <c r="O48" s="15">
        <f t="shared" si="3"/>
        <v>0</v>
      </c>
      <c r="P48" s="15">
        <f t="shared" si="4"/>
        <v>2169120045</v>
      </c>
      <c r="Q48" s="15">
        <f t="shared" si="5"/>
        <v>11582269839</v>
      </c>
    </row>
    <row r="49" spans="1:17" ht="13.5" thickBot="1" x14ac:dyDescent="0.25">
      <c r="A49" s="14">
        <v>8999992307</v>
      </c>
      <c r="B49" s="30">
        <v>899999230</v>
      </c>
      <c r="C49" s="14">
        <v>222711001</v>
      </c>
      <c r="D49" s="18" t="s">
        <v>49</v>
      </c>
      <c r="E49" s="28" t="s">
        <v>102</v>
      </c>
      <c r="F49" s="35">
        <v>0</v>
      </c>
      <c r="G49" s="35"/>
      <c r="H49" s="36">
        <v>1206236428</v>
      </c>
      <c r="I49" s="15">
        <f t="shared" si="0"/>
        <v>0</v>
      </c>
      <c r="J49" s="15">
        <f t="shared" si="1"/>
        <v>0</v>
      </c>
      <c r="K49" s="15">
        <f t="shared" si="2"/>
        <v>1206236428</v>
      </c>
      <c r="L49" s="35">
        <v>0</v>
      </c>
      <c r="M49" s="35">
        <v>0</v>
      </c>
      <c r="N49" s="35">
        <v>2412472856</v>
      </c>
      <c r="O49" s="15">
        <f t="shared" si="3"/>
        <v>0</v>
      </c>
      <c r="P49" s="15">
        <f t="shared" si="4"/>
        <v>0</v>
      </c>
      <c r="Q49" s="15">
        <f t="shared" si="5"/>
        <v>3618709284</v>
      </c>
    </row>
    <row r="50" spans="1:17" ht="13.5" thickBot="1" x14ac:dyDescent="0.25">
      <c r="A50" s="14">
        <v>8020110655</v>
      </c>
      <c r="B50" s="30">
        <v>802011065</v>
      </c>
      <c r="C50" s="14">
        <v>64500000</v>
      </c>
      <c r="D50" s="18" t="s">
        <v>50</v>
      </c>
      <c r="E50" s="41" t="s">
        <v>112</v>
      </c>
      <c r="F50" s="35">
        <v>0</v>
      </c>
      <c r="G50" s="35"/>
      <c r="H50" s="36">
        <v>257489701</v>
      </c>
      <c r="I50" s="15">
        <f t="shared" si="0"/>
        <v>0</v>
      </c>
      <c r="J50" s="15">
        <f t="shared" si="1"/>
        <v>0</v>
      </c>
      <c r="K50" s="15">
        <f t="shared" si="2"/>
        <v>257489701</v>
      </c>
      <c r="L50" s="35">
        <v>0</v>
      </c>
      <c r="M50" s="35">
        <v>0</v>
      </c>
      <c r="N50" s="35">
        <v>257489701</v>
      </c>
      <c r="O50" s="15">
        <f t="shared" si="3"/>
        <v>0</v>
      </c>
      <c r="P50" s="15">
        <f t="shared" si="4"/>
        <v>0</v>
      </c>
      <c r="Q50" s="15">
        <f t="shared" si="5"/>
        <v>514979402</v>
      </c>
    </row>
    <row r="51" spans="1:17" ht="13.5" thickBot="1" x14ac:dyDescent="0.25">
      <c r="A51" s="14">
        <v>8904800545</v>
      </c>
      <c r="B51" s="30">
        <v>890480054</v>
      </c>
      <c r="C51" s="14">
        <v>824613000</v>
      </c>
      <c r="D51" s="18" t="s">
        <v>51</v>
      </c>
      <c r="E51" s="41" t="s">
        <v>52</v>
      </c>
      <c r="F51" s="35">
        <v>0</v>
      </c>
      <c r="G51" s="35"/>
      <c r="H51" s="36">
        <v>237554874</v>
      </c>
      <c r="I51" s="15">
        <f t="shared" si="0"/>
        <v>0</v>
      </c>
      <c r="J51" s="15">
        <f t="shared" si="1"/>
        <v>0</v>
      </c>
      <c r="K51" s="15">
        <f t="shared" si="2"/>
        <v>237554874</v>
      </c>
      <c r="L51" s="35">
        <v>0</v>
      </c>
      <c r="M51" s="35">
        <v>0</v>
      </c>
      <c r="N51" s="35">
        <v>237554874</v>
      </c>
      <c r="O51" s="15">
        <f t="shared" si="3"/>
        <v>0</v>
      </c>
      <c r="P51" s="15">
        <f t="shared" si="4"/>
        <v>0</v>
      </c>
      <c r="Q51" s="15">
        <f t="shared" si="5"/>
        <v>475109748</v>
      </c>
    </row>
    <row r="52" spans="1:17" ht="12.75" x14ac:dyDescent="0.2">
      <c r="A52" s="14">
        <v>8909801531</v>
      </c>
      <c r="B52" s="30">
        <v>890980153</v>
      </c>
      <c r="C52" s="14">
        <v>821505000</v>
      </c>
      <c r="D52" s="18" t="s">
        <v>53</v>
      </c>
      <c r="E52" s="28" t="s">
        <v>54</v>
      </c>
      <c r="F52" s="35">
        <v>0</v>
      </c>
      <c r="G52" s="35"/>
      <c r="H52" s="36">
        <v>656896535</v>
      </c>
      <c r="I52" s="15">
        <f t="shared" si="0"/>
        <v>0</v>
      </c>
      <c r="J52" s="15">
        <f t="shared" si="1"/>
        <v>0</v>
      </c>
      <c r="K52" s="15">
        <f t="shared" si="2"/>
        <v>656896535</v>
      </c>
      <c r="L52" s="35">
        <v>0</v>
      </c>
      <c r="M52" s="35">
        <v>0</v>
      </c>
      <c r="N52" s="35">
        <v>656896535</v>
      </c>
      <c r="O52" s="15">
        <f t="shared" si="3"/>
        <v>0</v>
      </c>
      <c r="P52" s="15">
        <f t="shared" si="4"/>
        <v>0</v>
      </c>
      <c r="Q52" s="15">
        <f t="shared" si="5"/>
        <v>1313793070</v>
      </c>
    </row>
    <row r="53" spans="1:17" ht="12.75" x14ac:dyDescent="0.2">
      <c r="A53" s="14">
        <v>8905015784</v>
      </c>
      <c r="B53" s="30">
        <v>890501578</v>
      </c>
      <c r="C53" s="14">
        <v>824454000</v>
      </c>
      <c r="D53" s="18" t="s">
        <v>93</v>
      </c>
      <c r="E53" s="28" t="s">
        <v>97</v>
      </c>
      <c r="F53" s="35">
        <v>0</v>
      </c>
      <c r="G53" s="35"/>
      <c r="H53" s="36">
        <v>272223336</v>
      </c>
      <c r="I53" s="15">
        <f t="shared" si="0"/>
        <v>0</v>
      </c>
      <c r="J53" s="15">
        <f t="shared" si="1"/>
        <v>0</v>
      </c>
      <c r="K53" s="15">
        <f t="shared" si="2"/>
        <v>272223336</v>
      </c>
      <c r="L53" s="35">
        <v>0</v>
      </c>
      <c r="M53" s="35">
        <v>0</v>
      </c>
      <c r="N53" s="35">
        <v>272223336</v>
      </c>
      <c r="O53" s="15">
        <f t="shared" si="3"/>
        <v>0</v>
      </c>
      <c r="P53" s="15">
        <f t="shared" si="4"/>
        <v>0</v>
      </c>
      <c r="Q53" s="15">
        <f t="shared" si="5"/>
        <v>544446672</v>
      </c>
    </row>
    <row r="54" spans="1:17" ht="12.75" x14ac:dyDescent="0.2">
      <c r="A54" s="14">
        <v>8919028110</v>
      </c>
      <c r="B54" s="30">
        <v>891902811</v>
      </c>
      <c r="C54" s="14">
        <v>824376000</v>
      </c>
      <c r="D54" s="18" t="s">
        <v>55</v>
      </c>
      <c r="E54" s="28" t="s">
        <v>100</v>
      </c>
      <c r="F54" s="35">
        <v>0</v>
      </c>
      <c r="G54" s="35"/>
      <c r="H54" s="36">
        <v>268928766</v>
      </c>
      <c r="I54" s="15">
        <f t="shared" si="0"/>
        <v>0</v>
      </c>
      <c r="J54" s="15">
        <f t="shared" si="1"/>
        <v>0</v>
      </c>
      <c r="K54" s="15">
        <f t="shared" si="2"/>
        <v>268928766</v>
      </c>
      <c r="L54" s="35">
        <v>0</v>
      </c>
      <c r="M54" s="35">
        <v>0</v>
      </c>
      <c r="N54" s="35">
        <v>268928766</v>
      </c>
      <c r="O54" s="15">
        <f t="shared" si="3"/>
        <v>0</v>
      </c>
      <c r="P54" s="15">
        <f t="shared" si="4"/>
        <v>0</v>
      </c>
      <c r="Q54" s="15">
        <f t="shared" si="5"/>
        <v>537857532</v>
      </c>
    </row>
    <row r="55" spans="1:17" ht="12.75" x14ac:dyDescent="0.2">
      <c r="A55" s="14"/>
      <c r="B55" s="30"/>
      <c r="C55" s="14"/>
      <c r="D55" s="18"/>
      <c r="E55" s="28"/>
      <c r="F55" s="35">
        <v>0</v>
      </c>
      <c r="G55" s="35"/>
      <c r="H55" s="36">
        <v>0</v>
      </c>
      <c r="I55" s="15">
        <f t="shared" si="0"/>
        <v>0</v>
      </c>
      <c r="J55" s="15">
        <f t="shared" si="1"/>
        <v>0</v>
      </c>
      <c r="K55" s="15">
        <f t="shared" si="2"/>
        <v>0</v>
      </c>
      <c r="L55" s="35">
        <v>0</v>
      </c>
      <c r="M55" s="35">
        <v>0</v>
      </c>
      <c r="N55" s="35">
        <v>0</v>
      </c>
      <c r="O55" s="15">
        <f t="shared" si="3"/>
        <v>0</v>
      </c>
      <c r="P55" s="15">
        <f t="shared" si="4"/>
        <v>0</v>
      </c>
      <c r="Q55" s="15">
        <f t="shared" si="5"/>
        <v>0</v>
      </c>
    </row>
    <row r="56" spans="1:17" ht="24" customHeight="1" x14ac:dyDescent="0.2">
      <c r="A56" s="19" t="s">
        <v>56</v>
      </c>
      <c r="B56" s="31"/>
      <c r="C56" s="20"/>
      <c r="D56" s="21"/>
      <c r="E56" s="22"/>
      <c r="F56" s="23">
        <f>SUM(F4:F55)</f>
        <v>19620349944</v>
      </c>
      <c r="G56" s="23">
        <f t="shared" ref="G56:H56" si="6">SUM(G4:G55)</f>
        <v>0</v>
      </c>
      <c r="H56" s="23">
        <f t="shared" si="6"/>
        <v>168652823705</v>
      </c>
      <c r="I56" s="23">
        <f t="shared" ref="I56" si="7">SUM(I4:I55)</f>
        <v>19620349944</v>
      </c>
      <c r="J56" s="23">
        <f t="shared" ref="J56" si="8">SUM(J4:J55)</f>
        <v>0</v>
      </c>
      <c r="K56" s="23">
        <f t="shared" ref="K56" si="9">SUM(K4:K55)</f>
        <v>168652823705</v>
      </c>
      <c r="L56" s="23">
        <f>SUM(L4:L55)</f>
        <v>39240699888</v>
      </c>
      <c r="M56" s="23">
        <f t="shared" ref="M56:P56" si="10">SUM(M4:M55)</f>
        <v>70476430901</v>
      </c>
      <c r="N56" s="23">
        <f>SUM(N4:N55)</f>
        <v>333662156520</v>
      </c>
      <c r="O56" s="23">
        <f t="shared" si="10"/>
        <v>58861049832</v>
      </c>
      <c r="P56" s="23">
        <f t="shared" si="10"/>
        <v>70476430901</v>
      </c>
      <c r="Q56" s="23">
        <f>SUM(Q4:Q55)</f>
        <v>502314980225</v>
      </c>
    </row>
    <row r="57" spans="1:17" x14ac:dyDescent="0.25">
      <c r="H57" s="25"/>
      <c r="I57" s="24"/>
      <c r="J57" s="24"/>
      <c r="K57" s="24"/>
    </row>
    <row r="58" spans="1:17" s="34" customFormat="1" ht="12.75" x14ac:dyDescent="0.2"/>
    <row r="59" spans="1:17" s="27" customFormat="1" ht="12.75" x14ac:dyDescent="0.2"/>
    <row r="60" spans="1:17" s="27" customFormat="1" ht="12" customHeight="1" x14ac:dyDescent="0.2"/>
    <row r="61" spans="1:17" s="27" customFormat="1" ht="12.75" x14ac:dyDescent="0.2"/>
    <row r="62" spans="1:17" s="27" customFormat="1" ht="12.75" x14ac:dyDescent="0.2"/>
    <row r="63" spans="1:17" s="27" customFormat="1" ht="12.75" x14ac:dyDescent="0.2"/>
    <row r="64" spans="1:17" s="27" customFormat="1" ht="12.75" x14ac:dyDescent="0.2"/>
    <row r="65" spans="2:8" s="27" customFormat="1" ht="12.75" x14ac:dyDescent="0.2"/>
    <row r="66" spans="2:8" s="27" customFormat="1" ht="12.75" x14ac:dyDescent="0.2"/>
    <row r="67" spans="2:8" ht="12.75" x14ac:dyDescent="0.2">
      <c r="B67" s="16"/>
      <c r="D67" s="16"/>
      <c r="F67" s="16"/>
      <c r="H67" s="16"/>
    </row>
    <row r="68" spans="2:8" ht="12.75" x14ac:dyDescent="0.2">
      <c r="B68" s="16"/>
      <c r="D68" s="16"/>
      <c r="F68" s="16"/>
      <c r="H68" s="16"/>
    </row>
    <row r="69" spans="2:8" ht="12.75" x14ac:dyDescent="0.2">
      <c r="B69" s="16"/>
      <c r="D69" s="16"/>
      <c r="F69" s="16"/>
      <c r="H69" s="16"/>
    </row>
    <row r="70" spans="2:8" ht="12.75" x14ac:dyDescent="0.2">
      <c r="B70" s="16"/>
      <c r="D70" s="16"/>
      <c r="F70" s="16"/>
      <c r="H70" s="16"/>
    </row>
    <row r="71" spans="2:8" ht="12.75" x14ac:dyDescent="0.2">
      <c r="B71" s="16"/>
      <c r="D71" s="16"/>
      <c r="F71" s="16"/>
      <c r="H71" s="16"/>
    </row>
    <row r="72" spans="2:8" ht="12.75" x14ac:dyDescent="0.2">
      <c r="B72" s="16"/>
      <c r="D72" s="16"/>
      <c r="F72" s="16"/>
      <c r="H72" s="16"/>
    </row>
    <row r="73" spans="2:8" ht="12.75" x14ac:dyDescent="0.2">
      <c r="B73" s="16"/>
      <c r="D73" s="16"/>
      <c r="F73" s="16"/>
      <c r="H73" s="16"/>
    </row>
    <row r="74" spans="2:8" ht="12.75" x14ac:dyDescent="0.2">
      <c r="B74" s="16"/>
      <c r="D74" s="16"/>
      <c r="F74" s="16"/>
      <c r="H74" s="16"/>
    </row>
    <row r="75" spans="2:8" ht="12.75" x14ac:dyDescent="0.2">
      <c r="B75" s="16"/>
      <c r="D75" s="16"/>
      <c r="F75" s="16"/>
      <c r="H75" s="16"/>
    </row>
    <row r="76" spans="2:8" ht="12.75" x14ac:dyDescent="0.2">
      <c r="B76" s="16"/>
      <c r="D76" s="16"/>
      <c r="F76" s="16"/>
      <c r="H76" s="16"/>
    </row>
    <row r="77" spans="2:8" ht="12.75" x14ac:dyDescent="0.2">
      <c r="B77" s="16"/>
      <c r="D77" s="16"/>
      <c r="F77" s="16"/>
      <c r="H77" s="16"/>
    </row>
    <row r="78" spans="2:8" ht="12.75" x14ac:dyDescent="0.2">
      <c r="B78" s="16"/>
      <c r="D78" s="16"/>
      <c r="F78" s="16"/>
      <c r="H78" s="16"/>
    </row>
    <row r="79" spans="2:8" ht="12.75" x14ac:dyDescent="0.2">
      <c r="B79" s="16"/>
      <c r="D79" s="16"/>
      <c r="F79" s="16"/>
      <c r="H79" s="16"/>
    </row>
    <row r="80" spans="2:8" ht="12.75" x14ac:dyDescent="0.2">
      <c r="B80" s="16"/>
      <c r="D80" s="16"/>
      <c r="F80" s="16"/>
      <c r="H80" s="16"/>
    </row>
    <row r="81" spans="2:8" ht="12.75" x14ac:dyDescent="0.2">
      <c r="B81" s="16"/>
      <c r="D81" s="16"/>
      <c r="F81" s="16"/>
      <c r="H81" s="16"/>
    </row>
    <row r="82" spans="2:8" ht="12.75" x14ac:dyDescent="0.2">
      <c r="B82" s="16"/>
      <c r="D82" s="16"/>
      <c r="F82" s="16"/>
      <c r="H82" s="16"/>
    </row>
    <row r="83" spans="2:8" ht="12.75" x14ac:dyDescent="0.2">
      <c r="B83" s="16"/>
      <c r="D83" s="16"/>
      <c r="F83" s="16"/>
      <c r="H83" s="16"/>
    </row>
    <row r="84" spans="2:8" ht="12.75" x14ac:dyDescent="0.2">
      <c r="B84" s="16"/>
      <c r="D84" s="16"/>
      <c r="F84" s="16"/>
      <c r="H84" s="16"/>
    </row>
    <row r="85" spans="2:8" ht="12.75" x14ac:dyDescent="0.2">
      <c r="B85" s="16"/>
      <c r="D85" s="16"/>
      <c r="F85" s="16"/>
      <c r="H85" s="16"/>
    </row>
    <row r="86" spans="2:8" ht="12.75" x14ac:dyDescent="0.2">
      <c r="B86" s="16"/>
      <c r="D86" s="16"/>
      <c r="F86" s="16"/>
      <c r="H86" s="16"/>
    </row>
    <row r="87" spans="2:8" ht="12.75" x14ac:dyDescent="0.2">
      <c r="B87" s="16"/>
      <c r="D87" s="16"/>
      <c r="F87" s="16"/>
      <c r="H87" s="16"/>
    </row>
    <row r="88" spans="2:8" ht="12.75" x14ac:dyDescent="0.2">
      <c r="B88" s="16"/>
      <c r="D88" s="16"/>
      <c r="F88" s="16"/>
      <c r="H88" s="16"/>
    </row>
    <row r="89" spans="2:8" ht="12.75" x14ac:dyDescent="0.2">
      <c r="B89" s="16"/>
      <c r="D89" s="16"/>
      <c r="F89" s="16"/>
      <c r="H89" s="16"/>
    </row>
    <row r="90" spans="2:8" ht="12.75" x14ac:dyDescent="0.2">
      <c r="B90" s="16"/>
      <c r="D90" s="16"/>
      <c r="F90" s="16"/>
      <c r="H90" s="16"/>
    </row>
    <row r="91" spans="2:8" ht="12.75" x14ac:dyDescent="0.2">
      <c r="B91" s="16"/>
      <c r="D91" s="16"/>
      <c r="F91" s="16"/>
      <c r="H91" s="16"/>
    </row>
    <row r="92" spans="2:8" ht="12.75" x14ac:dyDescent="0.2">
      <c r="B92" s="16"/>
      <c r="D92" s="16"/>
      <c r="F92" s="16"/>
      <c r="H92" s="16"/>
    </row>
    <row r="93" spans="2:8" ht="12.75" x14ac:dyDescent="0.2">
      <c r="B93" s="16"/>
      <c r="D93" s="16"/>
      <c r="F93" s="16"/>
      <c r="H93" s="16"/>
    </row>
    <row r="94" spans="2:8" ht="12.75" x14ac:dyDescent="0.2">
      <c r="B94" s="16"/>
      <c r="D94" s="16"/>
      <c r="F94" s="16"/>
      <c r="H94" s="16"/>
    </row>
    <row r="95" spans="2:8" ht="12.75" x14ac:dyDescent="0.2">
      <c r="B95" s="16"/>
      <c r="D95" s="16"/>
      <c r="F95" s="16"/>
      <c r="H95" s="16"/>
    </row>
    <row r="96" spans="2:8" ht="12.75" x14ac:dyDescent="0.2">
      <c r="B96" s="16"/>
      <c r="D96" s="16"/>
      <c r="F96" s="16"/>
      <c r="H96" s="16"/>
    </row>
    <row r="97" spans="2:8" ht="12.75" x14ac:dyDescent="0.2">
      <c r="B97" s="16"/>
      <c r="D97" s="16"/>
      <c r="F97" s="16"/>
      <c r="H97" s="16"/>
    </row>
    <row r="98" spans="2:8" ht="12.75" x14ac:dyDescent="0.2">
      <c r="B98" s="16"/>
      <c r="D98" s="16"/>
      <c r="F98" s="16"/>
      <c r="H98" s="16"/>
    </row>
    <row r="99" spans="2:8" ht="12.75" x14ac:dyDescent="0.2">
      <c r="B99" s="16"/>
      <c r="D99" s="16"/>
      <c r="F99" s="16"/>
      <c r="H99" s="16"/>
    </row>
    <row r="100" spans="2:8" ht="12.75" x14ac:dyDescent="0.2">
      <c r="B100" s="16"/>
      <c r="D100" s="16"/>
      <c r="F100" s="16"/>
      <c r="H100" s="16"/>
    </row>
    <row r="101" spans="2:8" ht="12.75" x14ac:dyDescent="0.2">
      <c r="B101" s="16"/>
      <c r="D101" s="16"/>
      <c r="F101" s="16"/>
      <c r="H101" s="16"/>
    </row>
    <row r="102" spans="2:8" ht="12.75" x14ac:dyDescent="0.2">
      <c r="B102" s="16"/>
      <c r="D102" s="16"/>
      <c r="F102" s="16"/>
      <c r="H102" s="16"/>
    </row>
    <row r="103" spans="2:8" ht="12.75" x14ac:dyDescent="0.2">
      <c r="B103" s="16"/>
      <c r="D103" s="16"/>
      <c r="F103" s="16"/>
      <c r="H103" s="16"/>
    </row>
    <row r="104" spans="2:8" ht="12.75" x14ac:dyDescent="0.2">
      <c r="B104" s="16"/>
      <c r="D104" s="16"/>
      <c r="F104" s="16"/>
      <c r="H104" s="16"/>
    </row>
    <row r="105" spans="2:8" ht="12.75" x14ac:dyDescent="0.2">
      <c r="B105" s="16"/>
      <c r="D105" s="16"/>
      <c r="F105" s="16"/>
      <c r="H105" s="16"/>
    </row>
    <row r="106" spans="2:8" ht="12.75" x14ac:dyDescent="0.2">
      <c r="B106" s="16"/>
      <c r="D106" s="16"/>
      <c r="F106" s="16"/>
      <c r="H106" s="16"/>
    </row>
    <row r="107" spans="2:8" ht="12.75" x14ac:dyDescent="0.2">
      <c r="B107" s="16"/>
      <c r="D107" s="16"/>
      <c r="F107" s="16"/>
      <c r="H107" s="16"/>
    </row>
    <row r="108" spans="2:8" ht="12.75" x14ac:dyDescent="0.2">
      <c r="B108" s="16"/>
      <c r="D108" s="16"/>
      <c r="F108" s="16"/>
      <c r="H108" s="16"/>
    </row>
    <row r="109" spans="2:8" ht="12.75" x14ac:dyDescent="0.2">
      <c r="B109" s="16"/>
      <c r="D109" s="16"/>
      <c r="F109" s="16"/>
      <c r="H109" s="16"/>
    </row>
    <row r="110" spans="2:8" ht="12.75" x14ac:dyDescent="0.2">
      <c r="B110" s="16"/>
      <c r="D110" s="16"/>
      <c r="F110" s="16"/>
      <c r="H110" s="16"/>
    </row>
    <row r="111" spans="2:8" ht="12.75" x14ac:dyDescent="0.2">
      <c r="B111" s="16"/>
      <c r="D111" s="16"/>
      <c r="F111" s="16"/>
      <c r="H111" s="16"/>
    </row>
    <row r="112" spans="2:8" ht="12.75" x14ac:dyDescent="0.2">
      <c r="B112" s="16"/>
      <c r="D112" s="16"/>
      <c r="F112" s="16"/>
      <c r="H112" s="16"/>
    </row>
    <row r="113" spans="2:8" ht="12.75" x14ac:dyDescent="0.2">
      <c r="B113" s="16"/>
      <c r="D113" s="16"/>
      <c r="F113" s="16"/>
      <c r="H113" s="16"/>
    </row>
    <row r="114" spans="2:8" ht="12.75" x14ac:dyDescent="0.2">
      <c r="B114" s="16"/>
      <c r="D114" s="16"/>
      <c r="F114" s="16"/>
      <c r="H114" s="16"/>
    </row>
    <row r="115" spans="2:8" ht="12.75" x14ac:dyDescent="0.2">
      <c r="B115" s="16"/>
      <c r="D115" s="16"/>
      <c r="F115" s="16"/>
      <c r="H115" s="16"/>
    </row>
    <row r="116" spans="2:8" ht="12.75" x14ac:dyDescent="0.2">
      <c r="B116" s="16"/>
      <c r="D116" s="16"/>
      <c r="F116" s="16"/>
      <c r="H116" s="16"/>
    </row>
  </sheetData>
  <autoFilter ref="A3:Q56"/>
  <mergeCells count="4">
    <mergeCell ref="F2:H2"/>
    <mergeCell ref="I2:K2"/>
    <mergeCell ref="L2:N2"/>
    <mergeCell ref="O2:Q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 display="finanzas@intep.edu.co; "/>
    <hyperlink ref="E18" r:id="rId9" display="alexacol@univalle.edu.co"/>
    <hyperlink ref="E4" r:id="rId10"/>
    <hyperlink ref="E15" r:id="rId11"/>
    <hyperlink ref="E16" r:id="rId12"/>
    <hyperlink ref="E17" r:id="rId13"/>
    <hyperlink ref="E20" r:id="rId14"/>
    <hyperlink ref="E25" r:id="rId15" display="contabil@ucaldas.edu.co"/>
    <hyperlink ref="E31" r:id="rId16"/>
    <hyperlink ref="E32" r:id="rId17"/>
    <hyperlink ref="E43" r:id="rId18"/>
    <hyperlink ref="E8" r:id="rId19"/>
    <hyperlink ref="E21" r:id="rId20" display="seccontabi@unipamplona.edu.co"/>
    <hyperlink ref="E22" r:id="rId21"/>
    <hyperlink ref="E24" r:id="rId22"/>
    <hyperlink ref="E26" r:id="rId23"/>
    <hyperlink ref="E29" r:id="rId24"/>
    <hyperlink ref="E36" r:id="rId25"/>
    <hyperlink ref="E39" r:id="rId26" display="contabilidad@unimagdalena.edu.co"/>
    <hyperlink ref="E40" r:id="rId27" display="colboy7@telecom.com.co"/>
    <hyperlink ref="E44" r:id="rId28"/>
    <hyperlink ref="E45" r:id="rId29"/>
    <hyperlink ref="E48" r:id="rId30" display="upn@uni.pedagogica.edu.co; "/>
    <hyperlink ref="E49" r:id="rId31" display="contab@udistrital.edu.co"/>
    <hyperlink ref="E50" r:id="rId32" display="cprasca@itsa.edu.co"/>
    <hyperlink ref="E51" r:id="rId33"/>
    <hyperlink ref="E52" r:id="rId34"/>
    <hyperlink ref="E53" r:id="rId35"/>
    <hyperlink ref="E37" r:id="rId36" display="mailto:contactenos@utch.edu.co"/>
    <hyperlink ref="E12" r:id="rId37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3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"/>
  <sheetViews>
    <sheetView workbookViewId="0">
      <selection activeCell="E8" sqref="E8"/>
    </sheetView>
  </sheetViews>
  <sheetFormatPr baseColWidth="10" defaultRowHeight="15" x14ac:dyDescent="0.25"/>
  <cols>
    <col min="2" max="2" width="20" style="37" customWidth="1"/>
  </cols>
  <sheetData>
    <row r="1" spans="1:2" x14ac:dyDescent="0.25">
      <c r="A1" s="29">
        <v>800118954</v>
      </c>
      <c r="B1" s="15">
        <v>58959551235.599998</v>
      </c>
    </row>
    <row r="2" spans="1:2" x14ac:dyDescent="0.25">
      <c r="A2" s="29">
        <v>800124023</v>
      </c>
      <c r="B2" s="15">
        <v>2251645428</v>
      </c>
    </row>
    <row r="3" spans="1:2" x14ac:dyDescent="0.25">
      <c r="A3" s="29">
        <v>800144829</v>
      </c>
      <c r="B3" s="15">
        <v>21959272815</v>
      </c>
    </row>
    <row r="4" spans="1:2" x14ac:dyDescent="0.25">
      <c r="A4" s="29">
        <v>800163130</v>
      </c>
      <c r="B4" s="15">
        <v>18428967401.799999</v>
      </c>
    </row>
    <row r="5" spans="1:2" x14ac:dyDescent="0.25">
      <c r="A5" s="29">
        <v>800173719</v>
      </c>
      <c r="B5" s="15">
        <v>0</v>
      </c>
    </row>
    <row r="6" spans="1:2" x14ac:dyDescent="0.25">
      <c r="A6" s="29">
        <v>800225340</v>
      </c>
      <c r="B6" s="15">
        <v>21305012986.399998</v>
      </c>
    </row>
    <row r="7" spans="1:2" x14ac:dyDescent="0.25">
      <c r="A7" s="29">
        <v>800247940</v>
      </c>
      <c r="B7" s="15">
        <v>1610938854.6666665</v>
      </c>
    </row>
    <row r="8" spans="1:2" x14ac:dyDescent="0.25">
      <c r="A8" s="29">
        <v>800248004</v>
      </c>
      <c r="B8" s="15">
        <v>0</v>
      </c>
    </row>
    <row r="9" spans="1:2" x14ac:dyDescent="0.25">
      <c r="A9" s="30">
        <v>835000300</v>
      </c>
      <c r="B9" s="15">
        <v>16502327260.199999</v>
      </c>
    </row>
    <row r="10" spans="1:2" x14ac:dyDescent="0.25">
      <c r="A10" s="30">
        <v>860512780</v>
      </c>
      <c r="B10" s="15">
        <v>49327202498.199997</v>
      </c>
    </row>
    <row r="11" spans="1:2" x14ac:dyDescent="0.25">
      <c r="A11" s="30">
        <v>860523694</v>
      </c>
      <c r="B11" s="15">
        <v>0</v>
      </c>
    </row>
    <row r="12" spans="1:2" x14ac:dyDescent="0.25">
      <c r="A12" s="30">
        <v>890000432</v>
      </c>
      <c r="B12" s="15">
        <v>54096396411</v>
      </c>
    </row>
    <row r="13" spans="1:2" x14ac:dyDescent="0.25">
      <c r="A13" s="30">
        <v>890102257</v>
      </c>
      <c r="B13" s="15">
        <v>106282941530.8</v>
      </c>
    </row>
    <row r="14" spans="1:2" x14ac:dyDescent="0.25">
      <c r="A14" s="30">
        <v>890201213</v>
      </c>
      <c r="B14" s="15">
        <v>112684303380.2</v>
      </c>
    </row>
    <row r="15" spans="1:2" x14ac:dyDescent="0.25">
      <c r="A15" s="30">
        <v>890399010</v>
      </c>
      <c r="B15" s="15">
        <v>210233492372.60001</v>
      </c>
    </row>
    <row r="16" spans="1:2" x14ac:dyDescent="0.25">
      <c r="A16" s="30">
        <v>890480123</v>
      </c>
      <c r="B16" s="15">
        <v>75315996071.199997</v>
      </c>
    </row>
    <row r="17" spans="1:2" x14ac:dyDescent="0.25">
      <c r="A17" s="30">
        <v>890500622</v>
      </c>
      <c r="B17" s="15">
        <v>37066903822</v>
      </c>
    </row>
    <row r="18" spans="1:2" x14ac:dyDescent="0.25">
      <c r="A18" s="30">
        <v>890501510</v>
      </c>
      <c r="B18" s="15">
        <v>39707311225.400002</v>
      </c>
    </row>
    <row r="19" spans="1:2" x14ac:dyDescent="0.25">
      <c r="A19" s="30">
        <v>890680062</v>
      </c>
      <c r="B19" s="15">
        <v>17917614799.200001</v>
      </c>
    </row>
    <row r="20" spans="1:2" x14ac:dyDescent="0.25">
      <c r="A20" s="30">
        <v>890700640</v>
      </c>
      <c r="B20" s="15">
        <v>46885380284</v>
      </c>
    </row>
    <row r="21" spans="1:2" x14ac:dyDescent="0.25">
      <c r="A21" s="30">
        <v>890700906</v>
      </c>
      <c r="B21" s="15">
        <v>1019735114</v>
      </c>
    </row>
    <row r="22" spans="1:2" x14ac:dyDescent="0.25">
      <c r="A22" s="30">
        <v>890801063</v>
      </c>
      <c r="B22" s="15">
        <v>73413411540.199997</v>
      </c>
    </row>
    <row r="23" spans="1:2" x14ac:dyDescent="0.25">
      <c r="A23" s="30">
        <v>890802678</v>
      </c>
      <c r="B23" s="15">
        <v>1680884535.6666665</v>
      </c>
    </row>
    <row r="24" spans="1:2" x14ac:dyDescent="0.25">
      <c r="A24" s="30">
        <v>890980040</v>
      </c>
      <c r="B24" s="15">
        <v>282334169967.80005</v>
      </c>
    </row>
    <row r="25" spans="1:2" x14ac:dyDescent="0.25">
      <c r="A25" s="30">
        <v>890980134</v>
      </c>
      <c r="B25" s="15">
        <v>2736382070</v>
      </c>
    </row>
    <row r="26" spans="1:2" x14ac:dyDescent="0.25">
      <c r="A26" s="30">
        <v>890980150</v>
      </c>
      <c r="B26" s="15">
        <v>1691801334.6666665</v>
      </c>
    </row>
    <row r="27" spans="1:2" x14ac:dyDescent="0.25">
      <c r="A27" s="30">
        <v>891080031</v>
      </c>
      <c r="B27" s="15">
        <v>74527866785.200012</v>
      </c>
    </row>
    <row r="28" spans="1:2" x14ac:dyDescent="0.25">
      <c r="A28" s="30">
        <v>891180084</v>
      </c>
      <c r="B28" s="15">
        <v>50027932852.400002</v>
      </c>
    </row>
    <row r="29" spans="1:2" x14ac:dyDescent="0.25">
      <c r="A29" s="30">
        <v>891190346</v>
      </c>
      <c r="B29" s="15">
        <v>27143899147.200001</v>
      </c>
    </row>
    <row r="30" spans="1:2" x14ac:dyDescent="0.25">
      <c r="A30" s="30">
        <v>891380033</v>
      </c>
      <c r="B30" s="15">
        <v>0</v>
      </c>
    </row>
    <row r="31" spans="1:2" x14ac:dyDescent="0.25">
      <c r="A31" s="30">
        <v>891480035</v>
      </c>
      <c r="B31" s="15">
        <v>90556166158.199997</v>
      </c>
    </row>
    <row r="32" spans="1:2" x14ac:dyDescent="0.25">
      <c r="A32" s="30">
        <v>891500319</v>
      </c>
      <c r="B32" s="15">
        <v>94525529951</v>
      </c>
    </row>
    <row r="33" spans="1:2" x14ac:dyDescent="0.25">
      <c r="A33" s="30">
        <v>891500759</v>
      </c>
      <c r="B33" s="15">
        <v>4072995344.666667</v>
      </c>
    </row>
    <row r="34" spans="1:2" x14ac:dyDescent="0.25">
      <c r="A34" s="30">
        <v>891680089</v>
      </c>
      <c r="B34" s="15">
        <v>43597447458.800003</v>
      </c>
    </row>
    <row r="35" spans="1:2" x14ac:dyDescent="0.25">
      <c r="A35" s="30">
        <v>891701932</v>
      </c>
      <c r="B35" s="15">
        <v>2088549708</v>
      </c>
    </row>
    <row r="36" spans="1:2" x14ac:dyDescent="0.25">
      <c r="A36" s="30">
        <v>891780111</v>
      </c>
      <c r="B36" s="15">
        <v>51273748700.000008</v>
      </c>
    </row>
    <row r="37" spans="1:2" x14ac:dyDescent="0.25">
      <c r="A37" s="30">
        <v>891800260</v>
      </c>
      <c r="B37" s="15">
        <v>5156525754.666666</v>
      </c>
    </row>
    <row r="38" spans="1:2" x14ac:dyDescent="0.25">
      <c r="A38" s="30">
        <v>891800330</v>
      </c>
      <c r="B38" s="15">
        <v>115363517697.59999</v>
      </c>
    </row>
    <row r="39" spans="1:2" x14ac:dyDescent="0.25">
      <c r="A39" s="30">
        <v>891900853</v>
      </c>
      <c r="B39" s="15">
        <v>2084779993.6000004</v>
      </c>
    </row>
    <row r="40" spans="1:2" x14ac:dyDescent="0.25">
      <c r="A40" s="30">
        <v>892000757</v>
      </c>
      <c r="B40" s="15">
        <v>28789537537.799999</v>
      </c>
    </row>
    <row r="41" spans="1:2" x14ac:dyDescent="0.25">
      <c r="A41" s="30">
        <v>892115029</v>
      </c>
      <c r="B41" s="15">
        <v>26629803246.600002</v>
      </c>
    </row>
    <row r="42" spans="1:2" x14ac:dyDescent="0.25">
      <c r="A42" s="30">
        <v>892200323</v>
      </c>
      <c r="B42" s="15">
        <v>21842411624.800003</v>
      </c>
    </row>
    <row r="43" spans="1:2" x14ac:dyDescent="0.25">
      <c r="A43" s="30">
        <v>892300285</v>
      </c>
      <c r="B43" s="15">
        <v>29938045213.600002</v>
      </c>
    </row>
    <row r="44" spans="1:2" x14ac:dyDescent="0.25">
      <c r="A44" s="30">
        <v>899999063</v>
      </c>
      <c r="B44" s="15">
        <v>593162767105.19995</v>
      </c>
    </row>
    <row r="45" spans="1:2" x14ac:dyDescent="0.25">
      <c r="A45" s="30">
        <v>899999124</v>
      </c>
      <c r="B45" s="15">
        <v>60152519879.200005</v>
      </c>
    </row>
    <row r="46" spans="1:2" x14ac:dyDescent="0.25">
      <c r="A46" s="30">
        <v>899999230</v>
      </c>
      <c r="B46" s="15">
        <v>20072957065.800003</v>
      </c>
    </row>
    <row r="47" spans="1:2" x14ac:dyDescent="0.25">
      <c r="A47" s="30">
        <v>802011065</v>
      </c>
      <c r="B47" s="15">
        <v>2952118520.333333</v>
      </c>
    </row>
    <row r="48" spans="1:2" x14ac:dyDescent="0.25">
      <c r="A48" s="30">
        <v>890480054</v>
      </c>
      <c r="B48" s="15">
        <v>2723565793.666667</v>
      </c>
    </row>
    <row r="49" spans="1:2" x14ac:dyDescent="0.25">
      <c r="A49" s="30">
        <v>890980153</v>
      </c>
      <c r="B49" s="15">
        <v>7534499960.666666</v>
      </c>
    </row>
    <row r="50" spans="1:2" x14ac:dyDescent="0.25">
      <c r="A50" s="30">
        <v>890501578</v>
      </c>
      <c r="B50" s="15">
        <v>2834414678</v>
      </c>
    </row>
    <row r="51" spans="1:2" x14ac:dyDescent="0.25">
      <c r="A51" s="30">
        <v>891902811</v>
      </c>
      <c r="B51" s="15">
        <v>3083267364</v>
      </c>
    </row>
  </sheetData>
  <pageMargins left="0.7" right="0.7" top="0.75" bottom="0.75" header="0.3" footer="0.3"/>
  <pageSetup paperSiz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Otras Transf_Universidades</vt:lpstr>
      <vt:lpstr>Hoja1</vt:lpstr>
    </vt:vector>
  </TitlesOfParts>
  <Company>Ministerio de Educación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2016-04-21T21:03:19Z</dcterms:modified>
</cp:coreProperties>
</file>