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5420" windowHeight="807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'Dptos'!$A$10:$K$42</definedName>
    <definedName name="_xlnm._FilterDatabase" localSheetId="2" hidden="1">'Munc no certf'!$A$7:$D$1051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Nohora In?s Alba Camacho</author>
  </authors>
  <commentList>
    <comment ref="I50" authorId="0">
      <text>
        <r>
          <rPr>
            <b/>
            <sz val="9"/>
            <rFont val="Arial"/>
            <family val="2"/>
          </rPr>
          <t>Nohora Inés Alba Camacho:</t>
        </r>
        <r>
          <rPr>
            <sz val="9"/>
            <rFont val="Arial"/>
            <family val="2"/>
          </rPr>
          <t xml:space="preserve">
Medida de suspensión de giros.</t>
        </r>
      </text>
    </comment>
  </commentList>
</comments>
</file>

<file path=xl/sharedStrings.xml><?xml version="1.0" encoding="utf-8"?>
<sst xmlns="http://schemas.openxmlformats.org/spreadsheetml/2006/main" count="2256" uniqueCount="1093">
  <si>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</si>
  <si>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</si>
  <si>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</si>
  <si>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</si>
  <si>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</si>
  <si>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</si>
  <si>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</si>
  <si>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</si>
  <si>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</si>
  <si>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</si>
  <si>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</si>
  <si>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</si>
  <si>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</si>
  <si>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</si>
  <si>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</si>
  <si>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</si>
  <si>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</si>
  <si>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</si>
  <si>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</si>
  <si>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</si>
  <si>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</si>
  <si>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</si>
  <si>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</si>
  <si>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</si>
  <si>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</si>
  <si>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</si>
  <si>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</si>
  <si>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</si>
  <si>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</si>
  <si>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</si>
  <si>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</si>
  <si>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</si>
  <si>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</si>
  <si>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</si>
  <si>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</si>
  <si>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</si>
  <si>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</si>
  <si>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</si>
  <si>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</si>
  <si>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</si>
  <si>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</si>
  <si>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</si>
  <si>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</si>
  <si>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</si>
  <si>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</si>
  <si>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</si>
  <si>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</si>
  <si>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</si>
  <si>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</si>
  <si>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</si>
  <si>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</si>
  <si>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</si>
  <si>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</si>
  <si>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</si>
  <si>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</si>
  <si>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</si>
  <si>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</si>
  <si>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</si>
  <si>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</si>
  <si>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</si>
  <si>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</si>
  <si>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</si>
  <si>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</si>
  <si>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</si>
  <si>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</si>
  <si>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</si>
  <si>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</si>
  <si>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</si>
  <si>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</si>
  <si>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</si>
  <si>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</si>
  <si>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</si>
  <si>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</si>
  <si>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</si>
  <si>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</si>
  <si>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</si>
  <si>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</si>
  <si>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</si>
  <si>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</si>
  <si>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</si>
  <si>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</si>
  <si>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</si>
  <si>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</si>
  <si>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</si>
  <si>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</si>
  <si>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</si>
  <si>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</si>
  <si>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</si>
  <si>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</si>
  <si>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</si>
  <si>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</si>
  <si>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</si>
  <si>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Giro Fiduciaria La Previsora (1)</t>
  </si>
  <si>
    <t>LA GUAJIRA</t>
  </si>
  <si>
    <t>SABANETA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</si>
  <si>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</si>
  <si>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</si>
  <si>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</si>
  <si>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</si>
  <si>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</si>
  <si>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</si>
  <si>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</si>
  <si>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</si>
  <si>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</si>
  <si>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</si>
  <si>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</si>
  <si>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</si>
  <si>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</si>
  <si>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</si>
  <si>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</si>
  <si>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</si>
  <si>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</si>
  <si>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</si>
  <si>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</si>
  <si>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</si>
  <si>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</si>
  <si>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</si>
  <si>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</si>
  <si>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</si>
  <si>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</si>
  <si>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</si>
  <si>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</si>
  <si>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</si>
  <si>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</si>
  <si>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</si>
  <si>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</si>
  <si>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</si>
  <si>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</si>
  <si>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</si>
  <si>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</si>
  <si>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</si>
  <si>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</si>
  <si>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</si>
  <si>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</si>
  <si>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</si>
  <si>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</si>
  <si>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</si>
  <si>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</si>
  <si>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</si>
  <si>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</si>
  <si>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</si>
  <si>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</si>
  <si>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</si>
  <si>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</si>
  <si>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</si>
  <si>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</si>
  <si>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</si>
  <si>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</si>
  <si>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</si>
  <si>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</si>
  <si>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</si>
  <si>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</si>
  <si>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</si>
  <si>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</si>
  <si>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</si>
  <si>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</si>
  <si>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</si>
  <si>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</si>
  <si>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</si>
  <si>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</si>
  <si>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</si>
  <si>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</si>
  <si>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</si>
  <si>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</si>
  <si>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</si>
  <si>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</si>
  <si>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</si>
  <si>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</si>
  <si>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</si>
  <si>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</si>
  <si>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</si>
  <si>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</si>
  <si>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</si>
  <si>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</si>
  <si>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</si>
  <si>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</si>
  <si>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</si>
  <si>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</si>
  <si>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</si>
  <si>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</si>
  <si>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</si>
  <si>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</si>
  <si>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</si>
  <si>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</si>
  <si>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</si>
  <si>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</si>
  <si>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</si>
  <si>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</si>
  <si>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</si>
  <si>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</si>
  <si>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</si>
  <si>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</si>
  <si>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</si>
  <si>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</si>
  <si>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</si>
  <si>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</si>
  <si>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</si>
  <si>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</si>
  <si>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</si>
  <si>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</si>
  <si>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</si>
  <si>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</si>
  <si>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</si>
  <si>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</si>
  <si>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</si>
  <si>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</si>
  <si>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</si>
  <si>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</si>
  <si>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</si>
  <si>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</si>
  <si>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</si>
  <si>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</si>
  <si>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</si>
  <si>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</si>
  <si>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</si>
  <si>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</si>
  <si>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</si>
  <si>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</si>
  <si>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</si>
  <si>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</si>
  <si>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</si>
  <si>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</si>
  <si>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</si>
  <si>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</si>
  <si>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</si>
  <si>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</si>
  <si>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</si>
  <si>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</si>
  <si>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</si>
  <si>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</si>
  <si>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</si>
  <si>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</si>
  <si>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</si>
  <si>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</si>
  <si>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</si>
  <si>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</si>
  <si>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</si>
  <si>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</si>
  <si>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</si>
  <si>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</si>
  <si>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</si>
  <si>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</si>
  <si>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</si>
  <si>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</si>
  <si>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</si>
  <si>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</si>
  <si>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</si>
  <si>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</si>
  <si>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</si>
  <si>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</si>
  <si>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</si>
  <si>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</si>
  <si>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</si>
  <si>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</si>
  <si>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</si>
  <si>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</si>
  <si>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</si>
  <si>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</si>
  <si>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</si>
  <si>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</si>
  <si>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</si>
  <si>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</si>
  <si>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</si>
  <si>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</si>
  <si>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</si>
  <si>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</si>
  <si>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</si>
  <si>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</si>
  <si>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</si>
  <si>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</si>
  <si>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</si>
  <si>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</si>
  <si>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</si>
  <si>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</si>
  <si>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</si>
  <si>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</si>
  <si>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</si>
  <si>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</si>
  <si>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</si>
  <si>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</si>
  <si>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</si>
  <si>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</si>
  <si>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</si>
  <si>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</si>
  <si>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</si>
  <si>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</si>
  <si>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</si>
  <si>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</si>
  <si>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</si>
  <si>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</si>
  <si>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</si>
  <si>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</si>
  <si>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</si>
  <si>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</si>
  <si>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</si>
  <si>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</si>
  <si>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</si>
  <si>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</si>
  <si>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</si>
  <si>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</si>
  <si>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</si>
  <si>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</si>
  <si>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</si>
  <si>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</si>
  <si>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</si>
  <si>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</si>
  <si>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</si>
  <si>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</si>
  <si>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</si>
  <si>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</si>
  <si>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</si>
  <si>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</si>
  <si>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</si>
  <si>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</si>
  <si>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</si>
  <si>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</si>
  <si>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</si>
  <si>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</si>
  <si>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</si>
  <si>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</si>
  <si>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</si>
  <si>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</si>
  <si>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</si>
  <si>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</si>
  <si>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</si>
  <si>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</si>
  <si>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</si>
  <si>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</si>
  <si>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</si>
  <si>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</si>
  <si>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</si>
  <si>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</si>
  <si>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</si>
  <si>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</si>
  <si>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</si>
  <si>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</si>
  <si>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</si>
  <si>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</si>
  <si>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</si>
  <si>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</si>
  <si>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</si>
  <si>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</si>
  <si>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</si>
  <si>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</si>
  <si>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</si>
  <si>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</si>
  <si>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</si>
  <si>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</si>
  <si>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</si>
  <si>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</si>
  <si>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</si>
  <si>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</si>
  <si>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</si>
  <si>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</si>
  <si>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</si>
  <si>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</si>
  <si>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</si>
  <si>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</si>
  <si>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</si>
  <si>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</si>
  <si>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</si>
  <si>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</si>
  <si>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</si>
  <si>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</si>
  <si>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</si>
  <si>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</si>
  <si>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</si>
  <si>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</si>
  <si>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</si>
  <si>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</si>
  <si>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</si>
  <si>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</si>
  <si>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</si>
  <si>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</si>
  <si>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</si>
  <si>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</si>
  <si>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</si>
  <si>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</si>
  <si>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</si>
  <si>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</si>
  <si>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</si>
  <si>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</si>
  <si>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</si>
  <si>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</si>
  <si>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</si>
  <si>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</si>
  <si>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</si>
  <si>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</si>
  <si>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</si>
  <si>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</si>
  <si>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</si>
  <si>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</si>
  <si>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</si>
  <si>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</si>
  <si>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</si>
  <si>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</si>
  <si>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</si>
  <si>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</si>
  <si>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</si>
  <si>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</si>
  <si>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</si>
  <si>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</si>
  <si>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</si>
  <si>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</si>
  <si>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</si>
  <si>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</si>
  <si>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</si>
  <si>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</si>
  <si>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</si>
  <si>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</si>
  <si>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</si>
  <si>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</si>
  <si>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</si>
  <si>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</si>
  <si>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</si>
  <si>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</si>
  <si>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</si>
  <si>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</si>
  <si>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</si>
  <si>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</si>
  <si>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</si>
  <si>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</si>
  <si>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</si>
  <si>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</si>
  <si>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</si>
  <si>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</si>
  <si>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</si>
  <si>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</si>
  <si>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</si>
  <si>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</si>
  <si>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</si>
  <si>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</si>
  <si>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</si>
  <si>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</si>
  <si>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</si>
  <si>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</si>
  <si>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</si>
  <si>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</si>
  <si>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</si>
  <si>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</si>
  <si>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</si>
  <si>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</si>
  <si>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</si>
  <si>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</si>
  <si>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</si>
  <si>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</si>
  <si>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</si>
  <si>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</si>
  <si>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</si>
  <si>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</si>
  <si>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</si>
  <si>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</si>
  <si>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</si>
  <si>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</si>
  <si>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</si>
  <si>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</si>
  <si>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</si>
  <si>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</si>
  <si>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</si>
  <si>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</si>
  <si>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</si>
  <si>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</si>
  <si>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</si>
  <si>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</si>
  <si>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</si>
  <si>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</si>
  <si>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</si>
  <si>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</si>
  <si>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</si>
  <si>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</si>
  <si>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</si>
  <si>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</si>
  <si>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</si>
  <si>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</si>
  <si>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</si>
  <si>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</si>
  <si>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</si>
  <si>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</si>
  <si>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</si>
  <si>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</si>
  <si>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</si>
  <si>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</si>
  <si>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</si>
  <si>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</si>
  <si>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</si>
  <si>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</si>
  <si>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</si>
  <si>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</si>
  <si>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</si>
  <si>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</si>
  <si>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</si>
  <si>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</si>
  <si>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</si>
  <si>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</si>
  <si>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</si>
  <si>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</si>
  <si>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</si>
  <si>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</si>
  <si>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</si>
  <si>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</si>
  <si>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</si>
  <si>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</si>
  <si>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</si>
  <si>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</si>
  <si>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</si>
  <si>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</si>
  <si>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</si>
  <si>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</si>
  <si>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</si>
  <si>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</si>
  <si>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</si>
  <si>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</si>
  <si>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</si>
  <si>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</si>
  <si>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</si>
  <si>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</si>
  <si>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</si>
  <si>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</si>
  <si>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</si>
  <si>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</si>
  <si>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</si>
  <si>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</si>
  <si>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</si>
  <si>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</si>
  <si>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</si>
  <si>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</si>
  <si>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</si>
  <si>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</si>
  <si>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</si>
  <si>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</si>
  <si>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</si>
  <si>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</si>
  <si>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</si>
  <si>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</si>
  <si>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</si>
  <si>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</si>
  <si>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</si>
  <si>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</si>
  <si>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</si>
  <si>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</si>
  <si>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</si>
  <si>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</si>
  <si>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</si>
  <si>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</si>
  <si>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</si>
  <si>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</si>
  <si>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</si>
  <si>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</si>
  <si>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</si>
  <si>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</si>
  <si>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</si>
  <si>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</si>
  <si>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</si>
  <si>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</si>
  <si>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</si>
  <si>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</si>
  <si>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</si>
  <si>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</si>
  <si>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</si>
  <si>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</si>
  <si>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</si>
  <si>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</si>
  <si>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</si>
  <si>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</si>
  <si>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</si>
  <si>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</si>
  <si>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</si>
  <si>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</si>
  <si>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</si>
  <si>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</si>
  <si>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</si>
  <si>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</si>
  <si>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</si>
  <si>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</si>
  <si>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</si>
  <si>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</si>
  <si>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</si>
  <si>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</si>
  <si>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</si>
  <si>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</si>
  <si>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</si>
  <si>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</si>
  <si>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</si>
  <si>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</si>
  <si>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</si>
  <si>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</si>
  <si>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</si>
  <si>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</si>
  <si>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</si>
  <si>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</si>
  <si>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</si>
  <si>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</si>
  <si>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</si>
  <si>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</si>
  <si>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</si>
  <si>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</si>
  <si>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</si>
  <si>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</si>
  <si>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</si>
  <si>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</si>
  <si>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</si>
  <si>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</si>
  <si>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</si>
  <si>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</si>
  <si>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</si>
  <si>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</si>
  <si>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</si>
  <si>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</si>
  <si>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</si>
  <si>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</si>
  <si>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</si>
  <si>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</si>
  <si>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</si>
  <si>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</si>
  <si>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</si>
  <si>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</si>
  <si>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</si>
  <si>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</si>
  <si>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</si>
  <si>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</si>
  <si>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</si>
  <si>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</si>
  <si>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</si>
  <si>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</si>
  <si>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</si>
  <si>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</si>
  <si>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</si>
  <si>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</si>
  <si>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</si>
  <si>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</si>
  <si>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</si>
  <si>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</si>
  <si>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</si>
  <si>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</si>
  <si>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</si>
  <si>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</si>
  <si>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</si>
  <si>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</si>
  <si>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</si>
  <si>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</si>
  <si>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</si>
  <si>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</si>
  <si>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</si>
  <si>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</si>
  <si>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</si>
  <si>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</si>
  <si>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</si>
  <si>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</si>
  <si>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</si>
  <si>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</si>
  <si>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</si>
  <si>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</si>
  <si>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</si>
  <si>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</si>
  <si>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</si>
  <si>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</si>
  <si>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</si>
  <si>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</si>
  <si>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</si>
  <si>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</si>
  <si>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</si>
  <si>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</si>
  <si>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</si>
  <si>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</si>
  <si>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</si>
  <si>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</si>
  <si>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</si>
  <si>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</si>
  <si>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</si>
  <si>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</si>
  <si>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</si>
  <si>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</si>
  <si>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</si>
  <si>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</si>
  <si>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</si>
  <si>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</si>
  <si>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</si>
  <si>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</si>
  <si>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</si>
  <si>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</si>
  <si>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</si>
  <si>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</si>
  <si>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</si>
  <si>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</si>
  <si>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</si>
  <si>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</si>
  <si>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</si>
  <si>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</si>
  <si>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</si>
  <si>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</si>
  <si>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</si>
  <si>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</si>
  <si>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</si>
  <si>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</si>
  <si>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</si>
  <si>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</si>
  <si>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</si>
  <si>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</si>
  <si>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</si>
  <si>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</si>
  <si>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</si>
  <si>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</si>
  <si>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</si>
  <si>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</si>
  <si>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</si>
  <si>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</si>
  <si>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</si>
  <si>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</si>
  <si>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</si>
  <si>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</si>
  <si>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</si>
  <si>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</si>
  <si>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</si>
  <si>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</si>
  <si>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</si>
  <si>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</si>
  <si>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</si>
  <si>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</si>
  <si>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</si>
  <si>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</si>
  <si>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</si>
  <si>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</si>
  <si>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</si>
  <si>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</si>
  <si>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</si>
  <si>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</si>
  <si>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</si>
  <si>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</si>
  <si>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</si>
  <si>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</si>
  <si>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</si>
  <si>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</si>
  <si>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</si>
  <si>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</si>
  <si>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</si>
  <si>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</si>
  <si>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</si>
  <si>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</si>
  <si>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</si>
  <si>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</si>
  <si>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</si>
  <si>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</si>
  <si>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</si>
  <si>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</si>
  <si>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</si>
  <si>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</si>
  <si>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</si>
  <si>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</si>
  <si>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</si>
  <si>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</si>
  <si>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</si>
  <si>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</si>
  <si>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</si>
  <si>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</si>
  <si>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</si>
  <si>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</si>
  <si>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</si>
  <si>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</si>
  <si>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</si>
  <si>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</si>
  <si>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</si>
  <si>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</si>
  <si>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</si>
  <si>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</si>
  <si>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</si>
  <si>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</si>
  <si>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</si>
  <si>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</si>
  <si>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</si>
  <si>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</si>
  <si>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</si>
  <si>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</si>
  <si>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</si>
  <si>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</si>
  <si>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</si>
  <si>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</si>
  <si>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</si>
  <si>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</si>
  <si>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</si>
  <si>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</si>
  <si>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</si>
  <si>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</si>
  <si>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</si>
  <si>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</si>
  <si>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</si>
  <si>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</si>
  <si>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</si>
  <si>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</si>
  <si>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</si>
  <si>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</si>
  <si>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</si>
  <si>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</si>
  <si>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</si>
  <si>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</si>
  <si>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</si>
  <si>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</si>
  <si>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</si>
  <si>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</si>
  <si>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</si>
  <si>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</si>
  <si>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</si>
  <si>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</si>
  <si>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</si>
  <si>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</si>
  <si>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</si>
  <si>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</si>
  <si>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</si>
  <si>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</si>
  <si>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</si>
  <si>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</si>
  <si>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</si>
  <si>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</si>
  <si>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</si>
  <si>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</si>
  <si>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</si>
  <si>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</si>
  <si>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</si>
  <si>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</si>
  <si>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</si>
  <si>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</si>
  <si>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</si>
  <si>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</si>
  <si>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</si>
  <si>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</si>
  <si>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</si>
  <si>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</si>
  <si>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</si>
  <si>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</si>
  <si>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</si>
  <si>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</si>
  <si>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</si>
  <si>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</si>
  <si>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</si>
  <si>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</si>
  <si>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</si>
  <si>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</si>
  <si>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</si>
  <si>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</si>
  <si>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</si>
  <si>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</si>
  <si>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</si>
  <si>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</si>
  <si>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</si>
  <si>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</si>
  <si>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</si>
  <si>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</si>
  <si>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</si>
  <si>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</si>
  <si>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</si>
  <si>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</si>
  <si>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</si>
  <si>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</si>
  <si>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</si>
  <si>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</si>
  <si>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</si>
  <si>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</si>
  <si>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</si>
  <si>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</si>
  <si>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</si>
  <si>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</si>
  <si>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</si>
  <si>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</si>
  <si>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</si>
  <si>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</si>
  <si>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</si>
  <si>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</si>
  <si>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</si>
  <si>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</si>
  <si>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</si>
  <si>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</si>
  <si>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</si>
  <si>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</si>
  <si>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</si>
  <si>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</si>
  <si>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</si>
  <si>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</si>
  <si>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</si>
  <si>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</si>
  <si>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</si>
  <si>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</si>
  <si>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</si>
  <si>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</si>
  <si>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</si>
  <si>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</si>
  <si>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</si>
  <si>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</si>
  <si>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</si>
  <si>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</si>
  <si>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</si>
  <si>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</si>
  <si>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</si>
  <si>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</si>
  <si>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</si>
  <si>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</si>
  <si>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</si>
  <si>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</si>
  <si>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</si>
  <si>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</si>
  <si>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</si>
  <si>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</si>
  <si>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</si>
  <si>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</si>
  <si>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</si>
  <si>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</si>
  <si>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</si>
  <si>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</si>
  <si>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</si>
  <si>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</si>
  <si>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</si>
  <si>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</si>
  <si>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</si>
  <si>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</si>
  <si>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</si>
  <si>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</si>
  <si>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</si>
  <si>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</si>
  <si>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</si>
  <si>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</si>
  <si>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</si>
  <si>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</si>
  <si>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</si>
  <si>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</si>
  <si>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</si>
  <si>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</si>
  <si>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</si>
  <si>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</si>
  <si>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</si>
  <si>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</si>
  <si>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</si>
  <si>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</si>
  <si>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</si>
  <si>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</si>
  <si>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</si>
  <si>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</si>
  <si>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</si>
  <si>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</si>
  <si>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</si>
  <si>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</si>
  <si>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</si>
  <si>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</si>
  <si>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</si>
  <si>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</si>
  <si>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</si>
  <si>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</si>
  <si>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</si>
  <si>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</si>
  <si>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</si>
  <si>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</si>
  <si>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</si>
  <si>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</si>
  <si>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</si>
  <si>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</si>
  <si>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</si>
  <si>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</si>
  <si>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</si>
  <si>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</si>
  <si>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</si>
  <si>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</si>
  <si>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</si>
  <si>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</si>
  <si>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</si>
  <si>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</si>
  <si>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</si>
  <si>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</si>
  <si>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</si>
  <si>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</si>
  <si>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</si>
  <si>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</si>
  <si>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</si>
  <si>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</si>
  <si>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</si>
  <si>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</si>
  <si>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</si>
  <si>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</si>
  <si>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</si>
  <si>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</si>
  <si>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</si>
  <si>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</si>
  <si>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</si>
  <si>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</si>
  <si>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</si>
  <si>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</si>
  <si>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</si>
  <si>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</si>
  <si>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</si>
  <si>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</si>
  <si>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</si>
  <si>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</si>
  <si>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</si>
  <si>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</si>
  <si>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</si>
  <si>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</si>
  <si>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</si>
  <si>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</si>
  <si>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</si>
  <si>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</si>
  <si>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</si>
  <si>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</si>
  <si>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</si>
  <si>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</si>
  <si>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</si>
  <si>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</si>
  <si>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</si>
  <si>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</si>
  <si>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</si>
  <si>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</si>
  <si>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</si>
  <si>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</si>
  <si>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</si>
  <si>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</si>
  <si>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</si>
  <si>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</si>
  <si>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</si>
  <si>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</si>
  <si>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</si>
  <si>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</si>
  <si>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</si>
  <si>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</si>
  <si>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</si>
  <si>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</si>
  <si>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</si>
  <si>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</si>
  <si>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</si>
  <si>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</si>
  <si>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</si>
  <si>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</si>
  <si>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</si>
  <si>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</si>
  <si>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</si>
  <si>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</si>
  <si>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</si>
  <si>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</si>
  <si>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</si>
  <si>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</si>
  <si>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</si>
  <si>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</si>
  <si>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</si>
  <si>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</si>
  <si>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</si>
  <si>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</si>
  <si>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</si>
  <si>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</si>
  <si>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</si>
  <si>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</si>
  <si>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</si>
  <si>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</si>
  <si>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</si>
  <si>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</si>
  <si>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</si>
  <si>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</si>
  <si>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</si>
  <si>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</si>
  <si>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</si>
  <si>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</si>
  <si>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</si>
  <si>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</si>
  <si>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</si>
  <si>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</si>
  <si>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</si>
  <si>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(9)</t>
  </si>
  <si>
    <t>(A)</t>
  </si>
  <si>
    <t xml:space="preserve">Calidad - Matricula Oficial </t>
  </si>
  <si>
    <t>Conectividad Giro Previsora</t>
  </si>
  <si>
    <t>XXX</t>
  </si>
  <si>
    <t>Conectividad Giro cuenta de la Entidad</t>
  </si>
  <si>
    <t>Giro Calidad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</si>
  <si>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</si>
  <si>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</si>
  <si>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</si>
  <si>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</si>
  <si>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</si>
  <si>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</si>
  <si>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</si>
  <si>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</si>
  <si>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</si>
  <si>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</si>
  <si>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</si>
  <si>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</si>
  <si>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</si>
  <si>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</si>
  <si>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</si>
  <si>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</si>
  <si>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</si>
  <si>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</si>
  <si>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</si>
  <si>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</si>
  <si>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>76892</t>
  </si>
  <si>
    <t>DISTRITOS Y MUNICIPIOS CERTIFICADOS - PAC - JULIO DE 2015</t>
  </si>
  <si>
    <t>DEPARTAMENTOS - PAC- JULIO DE 2015</t>
  </si>
  <si>
    <t>MUNICIPIOS  NO CERTIFICADOS - PAC JULIO DE 2015</t>
  </si>
  <si>
    <t>JULIO DE 2015</t>
  </si>
  <si>
    <t>NORTE SANTANDER</t>
  </si>
  <si>
    <t>VALLE</t>
  </si>
</sst>
</file>

<file path=xl/styles.xml><?xml version="1.0" encoding="utf-8"?>
<styleSheet xmlns="http://schemas.openxmlformats.org/spreadsheetml/2006/main">
  <numFmts count="3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dd/mm/yyyy"/>
    <numFmt numFmtId="185" formatCode="#,##0.00_);\-#,##0.00"/>
    <numFmt numFmtId="186" formatCode="_ * #,##0.0_ ;_ * \-#,##0.0_ ;_ * &quot;-&quot;??_ ;_ @_ "/>
    <numFmt numFmtId="187" formatCode="_ * #,##0.0000_ ;_ * \-#,##0.0000_ ;_ * &quot;-&quot;??_ ;_ @_ "/>
    <numFmt numFmtId="188" formatCode="_ * #,##0.00000_ ;_ * \-#,##0.00000_ ;_ * &quot;-&quot;??_ ;_ @_ "/>
    <numFmt numFmtId="189" formatCode="_ * #,##0.000000_ ;_ * \-#,##0.000000_ ;_ * &quot;-&quot;??_ ;_ @_ "/>
    <numFmt numFmtId="190" formatCode="_ * #,##0.0000000_ ;_ * \-#,##0.0000000_ ;_ * &quot;-&quot;??_ ;_ @_ "/>
    <numFmt numFmtId="191" formatCode="_ * #,##0.00000000_ ;_ * \-#,##0.00000000_ ;_ * &quot;-&quot;??_ ;_ @_ "/>
    <numFmt numFmtId="192" formatCode="0.0%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0"/>
      <color indexed="8"/>
      <name val="MS Sans Serif"/>
      <family val="2"/>
    </font>
    <font>
      <b/>
      <u val="single"/>
      <sz val="10"/>
      <color indexed="8"/>
      <name val="Times New Roman"/>
      <family val="1"/>
    </font>
    <font>
      <b/>
      <sz val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4"/>
      <color indexed="10"/>
      <name val="Arial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8" applyNumberFormat="1" applyFont="1" applyAlignment="1">
      <alignment/>
    </xf>
    <xf numFmtId="171" fontId="2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171" fontId="0" fillId="0" borderId="0" xfId="48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8" applyNumberFormat="1" applyFont="1" applyFill="1" applyBorder="1" applyAlignment="1">
      <alignment horizontal="left"/>
    </xf>
    <xf numFmtId="171" fontId="0" fillId="0" borderId="0" xfId="48" applyNumberFormat="1" applyFont="1" applyAlignment="1">
      <alignment horizontal="left"/>
    </xf>
    <xf numFmtId="171" fontId="3" fillId="0" borderId="0" xfId="48" applyNumberFormat="1" applyFont="1" applyAlignment="1">
      <alignment/>
    </xf>
    <xf numFmtId="171" fontId="3" fillId="0" borderId="0" xfId="48" applyNumberFormat="1" applyFont="1" applyAlignment="1">
      <alignment horizontal="center"/>
    </xf>
    <xf numFmtId="171" fontId="0" fillId="0" borderId="0" xfId="48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8" applyNumberFormat="1" applyFont="1" applyFill="1" applyBorder="1" applyAlignment="1">
      <alignment horizontal="center" vertical="center" wrapText="1"/>
    </xf>
    <xf numFmtId="171" fontId="0" fillId="33" borderId="0" xfId="48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8" applyNumberFormat="1" applyFont="1" applyBorder="1" applyAlignment="1">
      <alignment/>
    </xf>
    <xf numFmtId="171" fontId="6" fillId="0" borderId="0" xfId="48" applyNumberFormat="1" applyFont="1" applyBorder="1" applyAlignment="1">
      <alignment/>
    </xf>
    <xf numFmtId="171" fontId="0" fillId="0" borderId="11" xfId="48" applyNumberFormat="1" applyFont="1" applyBorder="1" applyAlignment="1">
      <alignment/>
    </xf>
    <xf numFmtId="171" fontId="3" fillId="0" borderId="0" xfId="48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70" fontId="0" fillId="0" borderId="0" xfId="48" applyNumberFormat="1" applyFont="1" applyAlignment="1">
      <alignment/>
    </xf>
    <xf numFmtId="170" fontId="0" fillId="33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3" fillId="0" borderId="0" xfId="48" applyNumberFormat="1" applyFont="1" applyFill="1" applyBorder="1" applyAlignment="1">
      <alignment horizontal="center" vertical="center" wrapText="1"/>
    </xf>
    <xf numFmtId="171" fontId="59" fillId="0" borderId="0" xfId="48" applyNumberFormat="1" applyFont="1" applyBorder="1" applyAlignment="1">
      <alignment/>
    </xf>
    <xf numFmtId="171" fontId="5" fillId="0" borderId="11" xfId="48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1" fontId="3" fillId="0" borderId="14" xfId="48" applyNumberFormat="1" applyFont="1" applyFill="1" applyBorder="1" applyAlignment="1">
      <alignment horizontal="center" vertical="center" wrapText="1"/>
    </xf>
    <xf numFmtId="171" fontId="3" fillId="0" borderId="15" xfId="48" applyNumberFormat="1" applyFont="1" applyFill="1" applyBorder="1" applyAlignment="1">
      <alignment horizontal="center" vertical="center" wrapText="1"/>
    </xf>
    <xf numFmtId="171" fontId="3" fillId="0" borderId="16" xfId="48" applyNumberFormat="1" applyFont="1" applyFill="1" applyBorder="1" applyAlignment="1">
      <alignment horizontal="center" vertical="center" wrapText="1"/>
    </xf>
    <xf numFmtId="171" fontId="5" fillId="35" borderId="11" xfId="48" applyNumberFormat="1" applyFont="1" applyFill="1" applyBorder="1" applyAlignment="1">
      <alignment vertical="center"/>
    </xf>
    <xf numFmtId="171" fontId="5" fillId="0" borderId="11" xfId="48" applyNumberFormat="1" applyFont="1" applyBorder="1" applyAlignment="1">
      <alignment/>
    </xf>
    <xf numFmtId="171" fontId="0" fillId="0" borderId="0" xfId="48" applyNumberFormat="1" applyFont="1" applyAlignment="1">
      <alignment horizontal="left" vertical="center"/>
    </xf>
    <xf numFmtId="171" fontId="4" fillId="0" borderId="0" xfId="48" applyNumberFormat="1" applyFont="1" applyFill="1" applyAlignment="1">
      <alignment horizontal="left"/>
    </xf>
    <xf numFmtId="171" fontId="36" fillId="0" borderId="11" xfId="48" applyNumberFormat="1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171" fontId="10" fillId="0" borderId="11" xfId="48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10" fillId="0" borderId="11" xfId="48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1" fontId="2" fillId="0" borderId="11" xfId="48" applyNumberFormat="1" applyFont="1" applyBorder="1" applyAlignment="1">
      <alignment vertical="center"/>
    </xf>
    <xf numFmtId="171" fontId="10" fillId="0" borderId="11" xfId="48" applyNumberFormat="1" applyFont="1" applyBorder="1" applyAlignment="1">
      <alignment/>
    </xf>
    <xf numFmtId="171" fontId="2" fillId="0" borderId="11" xfId="48" applyNumberFormat="1" applyFont="1" applyBorder="1" applyAlignment="1">
      <alignment/>
    </xf>
    <xf numFmtId="171" fontId="2" fillId="0" borderId="11" xfId="48" applyNumberFormat="1" applyFont="1" applyFill="1" applyBorder="1" applyAlignment="1">
      <alignment/>
    </xf>
    <xf numFmtId="171" fontId="2" fillId="35" borderId="11" xfId="48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171" fontId="9" fillId="0" borderId="0" xfId="48" applyNumberFormat="1" applyFont="1" applyAlignment="1">
      <alignment/>
    </xf>
    <xf numFmtId="0" fontId="11" fillId="0" borderId="0" xfId="0" applyFont="1" applyAlignment="1">
      <alignment/>
    </xf>
    <xf numFmtId="172" fontId="9" fillId="0" borderId="0" xfId="48" applyNumberFormat="1" applyFont="1" applyAlignment="1">
      <alignment/>
    </xf>
    <xf numFmtId="172" fontId="3" fillId="0" borderId="0" xfId="48" applyNumberFormat="1" applyFont="1" applyAlignment="1">
      <alignment horizontal="center"/>
    </xf>
    <xf numFmtId="172" fontId="2" fillId="37" borderId="17" xfId="48" applyNumberFormat="1" applyFont="1" applyFill="1" applyBorder="1" applyAlignment="1">
      <alignment horizontal="center" vertical="center" wrapText="1"/>
    </xf>
    <xf numFmtId="172" fontId="3" fillId="0" borderId="14" xfId="48" applyNumberFormat="1" applyFont="1" applyFill="1" applyBorder="1" applyAlignment="1">
      <alignment horizontal="center" vertical="center" wrapText="1"/>
    </xf>
    <xf numFmtId="172" fontId="0" fillId="0" borderId="0" xfId="48" applyNumberFormat="1" applyFont="1" applyAlignment="1">
      <alignment/>
    </xf>
    <xf numFmtId="171" fontId="0" fillId="34" borderId="11" xfId="48" applyNumberFormat="1" applyFont="1" applyFill="1" applyBorder="1" applyAlignment="1">
      <alignment/>
    </xf>
    <xf numFmtId="171" fontId="10" fillId="34" borderId="11" xfId="48" applyNumberFormat="1" applyFont="1" applyFill="1" applyBorder="1" applyAlignment="1">
      <alignment/>
    </xf>
    <xf numFmtId="171" fontId="10" fillId="0" borderId="0" xfId="48" applyNumberFormat="1" applyFont="1" applyAlignment="1">
      <alignment/>
    </xf>
    <xf numFmtId="172" fontId="3" fillId="0" borderId="0" xfId="48" applyNumberFormat="1" applyFont="1" applyAlignment="1">
      <alignment/>
    </xf>
    <xf numFmtId="172" fontId="2" fillId="36" borderId="11" xfId="48" applyNumberFormat="1" applyFont="1" applyFill="1" applyBorder="1" applyAlignment="1">
      <alignment horizontal="center" vertical="center" wrapText="1"/>
    </xf>
    <xf numFmtId="172" fontId="2" fillId="36" borderId="17" xfId="48" applyNumberFormat="1" applyFont="1" applyFill="1" applyBorder="1" applyAlignment="1">
      <alignment horizontal="center" vertical="center" wrapText="1"/>
    </xf>
    <xf numFmtId="172" fontId="3" fillId="0" borderId="0" xfId="48" applyNumberFormat="1" applyFont="1" applyFill="1" applyBorder="1" applyAlignment="1">
      <alignment horizontal="center" vertical="center" wrapText="1"/>
    </xf>
    <xf numFmtId="172" fontId="0" fillId="33" borderId="0" xfId="48" applyNumberFormat="1" applyFont="1" applyFill="1" applyBorder="1" applyAlignment="1">
      <alignment horizontal="left"/>
    </xf>
    <xf numFmtId="172" fontId="0" fillId="33" borderId="18" xfId="48" applyNumberFormat="1" applyFont="1" applyFill="1" applyBorder="1" applyAlignment="1">
      <alignment/>
    </xf>
    <xf numFmtId="171" fontId="5" fillId="34" borderId="19" xfId="48" applyNumberFormat="1" applyFont="1" applyFill="1" applyBorder="1" applyAlignment="1">
      <alignment horizontal="center" vertical="center" wrapText="1"/>
    </xf>
    <xf numFmtId="171" fontId="5" fillId="34" borderId="20" xfId="48" applyNumberFormat="1" applyFont="1" applyFill="1" applyBorder="1" applyAlignment="1">
      <alignment horizontal="center" vertical="center" wrapText="1"/>
    </xf>
    <xf numFmtId="171" fontId="7" fillId="0" borderId="0" xfId="48" applyNumberFormat="1" applyFont="1" applyAlignment="1">
      <alignment/>
    </xf>
    <xf numFmtId="171" fontId="0" fillId="0" borderId="0" xfId="48" applyNumberFormat="1" applyFont="1" applyFill="1" applyAlignment="1">
      <alignment/>
    </xf>
    <xf numFmtId="171" fontId="12" fillId="0" borderId="0" xfId="48" applyNumberFormat="1" applyFont="1" applyAlignment="1">
      <alignment/>
    </xf>
    <xf numFmtId="172" fontId="10" fillId="0" borderId="0" xfId="48" applyNumberFormat="1" applyFont="1" applyAlignment="1">
      <alignment/>
    </xf>
    <xf numFmtId="38" fontId="0" fillId="0" borderId="0" xfId="0" applyNumberFormat="1" applyFont="1" applyAlignment="1">
      <alignment/>
    </xf>
    <xf numFmtId="170" fontId="10" fillId="0" borderId="0" xfId="48" applyFont="1" applyAlignment="1">
      <alignment/>
    </xf>
    <xf numFmtId="171" fontId="5" fillId="35" borderId="0" xfId="48" applyNumberFormat="1" applyFont="1" applyFill="1" applyBorder="1" applyAlignment="1">
      <alignment vertical="center"/>
    </xf>
    <xf numFmtId="171" fontId="2" fillId="35" borderId="0" xfId="48" applyNumberFormat="1" applyFont="1" applyFill="1" applyBorder="1" applyAlignment="1">
      <alignment vertical="center"/>
    </xf>
    <xf numFmtId="3" fontId="10" fillId="0" borderId="0" xfId="48" applyNumberFormat="1" applyFont="1" applyAlignment="1">
      <alignment/>
    </xf>
    <xf numFmtId="0" fontId="10" fillId="33" borderId="11" xfId="0" applyFont="1" applyFill="1" applyBorder="1" applyAlignment="1">
      <alignment/>
    </xf>
    <xf numFmtId="171" fontId="60" fillId="0" borderId="0" xfId="48" applyNumberFormat="1" applyFont="1" applyAlignment="1">
      <alignment/>
    </xf>
    <xf numFmtId="0" fontId="60" fillId="0" borderId="0" xfId="0" applyFont="1" applyAlignment="1">
      <alignment/>
    </xf>
    <xf numFmtId="171" fontId="61" fillId="0" borderId="0" xfId="48" applyNumberFormat="1" applyFont="1" applyAlignment="1">
      <alignment/>
    </xf>
    <xf numFmtId="0" fontId="61" fillId="0" borderId="0" xfId="0" applyFont="1" applyAlignment="1">
      <alignment/>
    </xf>
    <xf numFmtId="171" fontId="61" fillId="0" borderId="0" xfId="48" applyNumberFormat="1" applyFont="1" applyAlignment="1">
      <alignment/>
    </xf>
    <xf numFmtId="171" fontId="60" fillId="0" borderId="0" xfId="48" applyNumberFormat="1" applyFont="1" applyAlignment="1">
      <alignment horizontal="center"/>
    </xf>
    <xf numFmtId="171" fontId="61" fillId="0" borderId="0" xfId="48" applyNumberFormat="1" applyFont="1" applyAlignment="1">
      <alignment horizontal="left"/>
    </xf>
    <xf numFmtId="0" fontId="60" fillId="0" borderId="0" xfId="0" applyFont="1" applyAlignment="1">
      <alignment horizontal="center"/>
    </xf>
    <xf numFmtId="171" fontId="60" fillId="0" borderId="12" xfId="48" applyNumberFormat="1" applyFont="1" applyBorder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171" fontId="60" fillId="0" borderId="19" xfId="48" applyNumberFormat="1" applyFont="1" applyFill="1" applyBorder="1" applyAlignment="1">
      <alignment horizontal="center" vertical="center" wrapText="1"/>
    </xf>
    <xf numFmtId="171" fontId="60" fillId="0" borderId="0" xfId="48" applyNumberFormat="1" applyFont="1" applyBorder="1" applyAlignment="1">
      <alignment vertical="center" wrapText="1"/>
    </xf>
    <xf numFmtId="0" fontId="61" fillId="0" borderId="0" xfId="0" applyFont="1" applyBorder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171" fontId="60" fillId="0" borderId="0" xfId="48" applyNumberFormat="1" applyFont="1" applyFill="1" applyBorder="1" applyAlignment="1">
      <alignment horizontal="center" vertical="center" wrapText="1"/>
    </xf>
    <xf numFmtId="171" fontId="61" fillId="0" borderId="11" xfId="48" applyNumberFormat="1" applyFont="1" applyFill="1" applyBorder="1" applyAlignment="1">
      <alignment horizontal="center"/>
    </xf>
    <xf numFmtId="171" fontId="61" fillId="0" borderId="11" xfId="48" applyNumberFormat="1" applyFont="1" applyFill="1" applyBorder="1" applyAlignment="1">
      <alignment/>
    </xf>
    <xf numFmtId="171" fontId="61" fillId="0" borderId="0" xfId="0" applyNumberFormat="1" applyFont="1" applyAlignment="1">
      <alignment/>
    </xf>
    <xf numFmtId="0" fontId="61" fillId="33" borderId="0" xfId="0" applyFont="1" applyFill="1" applyAlignment="1">
      <alignment/>
    </xf>
    <xf numFmtId="171" fontId="60" fillId="0" borderId="21" xfId="48" applyNumberFormat="1" applyFont="1" applyBorder="1" applyAlignment="1">
      <alignment horizontal="left" vertical="center"/>
    </xf>
    <xf numFmtId="0" fontId="60" fillId="0" borderId="22" xfId="0" applyFont="1" applyBorder="1" applyAlignment="1">
      <alignment vertical="center"/>
    </xf>
    <xf numFmtId="0" fontId="60" fillId="0" borderId="22" xfId="0" applyFont="1" applyFill="1" applyBorder="1" applyAlignment="1">
      <alignment vertical="center"/>
    </xf>
    <xf numFmtId="171" fontId="60" fillId="0" borderId="23" xfId="48" applyNumberFormat="1" applyFont="1" applyFill="1" applyBorder="1" applyAlignment="1">
      <alignment vertical="center"/>
    </xf>
    <xf numFmtId="171" fontId="60" fillId="0" borderId="20" xfId="48" applyNumberFormat="1" applyFont="1" applyFill="1" applyBorder="1" applyAlignment="1">
      <alignment vertical="center"/>
    </xf>
    <xf numFmtId="171" fontId="10" fillId="38" borderId="11" xfId="48" applyNumberFormat="1" applyFont="1" applyFill="1" applyBorder="1" applyAlignment="1">
      <alignment/>
    </xf>
    <xf numFmtId="170" fontId="2" fillId="35" borderId="11" xfId="48" applyNumberFormat="1" applyFont="1" applyFill="1" applyBorder="1" applyAlignment="1">
      <alignment vertical="center"/>
    </xf>
    <xf numFmtId="170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0" fillId="0" borderId="11" xfId="48" applyNumberFormat="1" applyFont="1" applyBorder="1" applyAlignment="1">
      <alignment/>
    </xf>
    <xf numFmtId="170" fontId="2" fillId="0" borderId="0" xfId="48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170" fontId="16" fillId="0" borderId="19" xfId="48" applyNumberFormat="1" applyFont="1" applyBorder="1" applyAlignment="1">
      <alignment horizontal="left" vertical="center"/>
    </xf>
    <xf numFmtId="170" fontId="2" fillId="0" borderId="19" xfId="48" applyNumberFormat="1" applyFont="1" applyBorder="1" applyAlignment="1">
      <alignment vertical="center"/>
    </xf>
    <xf numFmtId="171" fontId="10" fillId="33" borderId="11" xfId="48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171" fontId="0" fillId="0" borderId="0" xfId="62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Alignment="1">
      <alignment/>
    </xf>
    <xf numFmtId="171" fontId="2" fillId="39" borderId="24" xfId="48" applyNumberFormat="1" applyFont="1" applyFill="1" applyBorder="1" applyAlignment="1">
      <alignment horizontal="center" vertical="center" wrapText="1"/>
    </xf>
    <xf numFmtId="171" fontId="2" fillId="39" borderId="22" xfId="48" applyNumberFormat="1" applyFont="1" applyFill="1" applyBorder="1" applyAlignment="1">
      <alignment horizontal="center" vertical="center" wrapText="1"/>
    </xf>
    <xf numFmtId="171" fontId="2" fillId="40" borderId="25" xfId="48" applyNumberFormat="1" applyFont="1" applyFill="1" applyBorder="1" applyAlignment="1">
      <alignment horizontal="center" vertical="center" wrapText="1"/>
    </xf>
    <xf numFmtId="171" fontId="2" fillId="40" borderId="15" xfId="48" applyNumberFormat="1" applyFont="1" applyFill="1" applyBorder="1" applyAlignment="1">
      <alignment horizontal="center" vertical="center" wrapText="1"/>
    </xf>
    <xf numFmtId="171" fontId="2" fillId="40" borderId="26" xfId="48" applyNumberFormat="1" applyFont="1" applyFill="1" applyBorder="1" applyAlignment="1">
      <alignment horizontal="center" vertical="center" wrapText="1"/>
    </xf>
    <xf numFmtId="170" fontId="2" fillId="41" borderId="27" xfId="48" applyNumberFormat="1" applyFont="1" applyFill="1" applyBorder="1" applyAlignment="1">
      <alignment horizontal="center" vertical="center" wrapText="1"/>
    </xf>
    <xf numFmtId="170" fontId="2" fillId="41" borderId="28" xfId="48" applyNumberFormat="1" applyFont="1" applyFill="1" applyBorder="1" applyAlignment="1">
      <alignment horizontal="center" vertical="center" wrapText="1"/>
    </xf>
    <xf numFmtId="170" fontId="10" fillId="41" borderId="29" xfId="48" applyNumberFormat="1" applyFont="1" applyFill="1" applyBorder="1" applyAlignment="1">
      <alignment vertical="center" wrapText="1"/>
    </xf>
    <xf numFmtId="172" fontId="2" fillId="37" borderId="11" xfId="48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171" fontId="2" fillId="42" borderId="34" xfId="48" applyNumberFormat="1" applyFont="1" applyFill="1" applyBorder="1" applyAlignment="1">
      <alignment horizontal="center" vertical="center" wrapText="1"/>
    </xf>
    <xf numFmtId="171" fontId="10" fillId="42" borderId="35" xfId="48" applyNumberFormat="1" applyFont="1" applyFill="1" applyBorder="1" applyAlignment="1">
      <alignment horizontal="center" vertical="center" wrapText="1"/>
    </xf>
    <xf numFmtId="171" fontId="10" fillId="42" borderId="36" xfId="48" applyNumberFormat="1" applyFont="1" applyFill="1" applyBorder="1" applyAlignment="1">
      <alignment horizontal="center" vertical="center" wrapText="1"/>
    </xf>
    <xf numFmtId="171" fontId="2" fillId="0" borderId="33" xfId="4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3" borderId="33" xfId="48" applyNumberFormat="1" applyFont="1" applyFill="1" applyBorder="1" applyAlignment="1">
      <alignment horizontal="center" vertical="center" wrapText="1"/>
    </xf>
    <xf numFmtId="170" fontId="2" fillId="43" borderId="11" xfId="48" applyNumberFormat="1" applyFont="1" applyFill="1" applyBorder="1" applyAlignment="1">
      <alignment horizontal="center" vertical="center" wrapText="1"/>
    </xf>
    <xf numFmtId="170" fontId="10" fillId="43" borderId="17" xfId="48" applyNumberFormat="1" applyFont="1" applyFill="1" applyBorder="1" applyAlignment="1">
      <alignment vertical="center" wrapText="1"/>
    </xf>
    <xf numFmtId="172" fontId="2" fillId="39" borderId="11" xfId="48" applyNumberFormat="1" applyFont="1" applyFill="1" applyBorder="1" applyAlignment="1">
      <alignment horizontal="center" vertical="center" wrapText="1"/>
    </xf>
    <xf numFmtId="172" fontId="10" fillId="0" borderId="17" xfId="48" applyNumberFormat="1" applyFont="1" applyBorder="1" applyAlignment="1">
      <alignment horizontal="center" vertical="center" wrapText="1"/>
    </xf>
    <xf numFmtId="171" fontId="2" fillId="40" borderId="33" xfId="48" applyNumberFormat="1" applyFont="1" applyFill="1" applyBorder="1" applyAlignment="1">
      <alignment horizontal="center" vertical="center" wrapText="1"/>
    </xf>
    <xf numFmtId="171" fontId="2" fillId="40" borderId="11" xfId="48" applyNumberFormat="1" applyFont="1" applyFill="1" applyBorder="1" applyAlignment="1">
      <alignment horizontal="center" vertical="center" wrapText="1"/>
    </xf>
    <xf numFmtId="171" fontId="2" fillId="40" borderId="17" xfId="48" applyNumberFormat="1" applyFont="1" applyFill="1" applyBorder="1" applyAlignment="1">
      <alignment horizontal="center" vertical="center" wrapText="1"/>
    </xf>
    <xf numFmtId="171" fontId="2" fillId="36" borderId="33" xfId="48" applyNumberFormat="1" applyFont="1" applyFill="1" applyBorder="1" applyAlignment="1">
      <alignment horizontal="center" vertical="center" wrapText="1"/>
    </xf>
    <xf numFmtId="171" fontId="2" fillId="36" borderId="11" xfId="48" applyNumberFormat="1" applyFont="1" applyFill="1" applyBorder="1" applyAlignment="1">
      <alignment horizontal="center" vertical="center" wrapText="1"/>
    </xf>
    <xf numFmtId="171" fontId="2" fillId="36" borderId="17" xfId="48" applyNumberFormat="1" applyFont="1" applyFill="1" applyBorder="1" applyAlignment="1">
      <alignment horizontal="center" vertical="center" wrapText="1"/>
    </xf>
    <xf numFmtId="170" fontId="2" fillId="41" borderId="34" xfId="48" applyNumberFormat="1" applyFont="1" applyFill="1" applyBorder="1" applyAlignment="1">
      <alignment horizontal="center" vertical="center" wrapText="1"/>
    </xf>
    <xf numFmtId="170" fontId="2" fillId="41" borderId="35" xfId="48" applyNumberFormat="1" applyFont="1" applyFill="1" applyBorder="1" applyAlignment="1">
      <alignment horizontal="center" vertical="center" wrapText="1"/>
    </xf>
    <xf numFmtId="170" fontId="10" fillId="41" borderId="36" xfId="48" applyNumberFormat="1" applyFont="1" applyFill="1" applyBorder="1" applyAlignment="1">
      <alignment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1" xfId="48" applyNumberFormat="1" applyFont="1" applyFill="1" applyBorder="1" applyAlignment="1">
      <alignment horizontal="center"/>
    </xf>
    <xf numFmtId="172" fontId="2" fillId="0" borderId="33" xfId="48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7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4"/>
  <sheetViews>
    <sheetView tabSelected="1" zoomScale="70" zoomScaleNormal="70" zoomScalePageLayoutView="0" workbookViewId="0" topLeftCell="A1">
      <pane ySplit="9" topLeftCell="A22" activePane="bottomLeft" state="frozen"/>
      <selection pane="topLeft" activeCell="A1" sqref="A1"/>
      <selection pane="bottomLeft" activeCell="F11" sqref="F11"/>
    </sheetView>
  </sheetViews>
  <sheetFormatPr defaultColWidth="8.7109375" defaultRowHeight="12.75"/>
  <cols>
    <col min="1" max="1" width="11.57421875" style="8" customWidth="1"/>
    <col min="2" max="2" width="29.57421875" style="8" customWidth="1"/>
    <col min="3" max="3" width="26.7109375" style="26" customWidth="1"/>
    <col min="4" max="5" width="26.7109375" style="78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1" width="8.7109375" style="8" customWidth="1"/>
    <col min="12" max="16384" width="8.7109375" style="8" customWidth="1"/>
  </cols>
  <sheetData>
    <row r="1" spans="1:9" ht="20.25">
      <c r="A1" s="71" t="s">
        <v>63</v>
      </c>
      <c r="B1" s="71"/>
      <c r="C1" s="72"/>
      <c r="D1" s="74"/>
      <c r="E1" s="74"/>
      <c r="F1" s="72"/>
      <c r="G1" s="72"/>
      <c r="H1" s="72"/>
      <c r="I1" s="72"/>
    </row>
    <row r="2" spans="1:9" ht="20.25">
      <c r="A2" s="71" t="s">
        <v>76</v>
      </c>
      <c r="B2" s="71"/>
      <c r="C2" s="72"/>
      <c r="D2" s="74"/>
      <c r="E2" s="74"/>
      <c r="F2" s="72"/>
      <c r="G2" s="72"/>
      <c r="H2" s="72"/>
      <c r="I2" s="72"/>
    </row>
    <row r="3" spans="1:9" ht="20.25">
      <c r="A3" s="73"/>
      <c r="B3" s="71"/>
      <c r="C3" s="72"/>
      <c r="D3" s="74"/>
      <c r="E3" s="74"/>
      <c r="F3" s="72"/>
      <c r="G3" s="72"/>
      <c r="H3" s="72"/>
      <c r="I3" s="72"/>
    </row>
    <row r="4" spans="1:9" ht="20.25">
      <c r="A4" s="148" t="s">
        <v>64</v>
      </c>
      <c r="B4" s="148"/>
      <c r="C4" s="148"/>
      <c r="D4" s="148"/>
      <c r="E4" s="148"/>
      <c r="F4" s="148"/>
      <c r="G4" s="148"/>
      <c r="H4" s="148"/>
      <c r="I4" s="148"/>
    </row>
    <row r="5" spans="1:9" ht="20.25">
      <c r="A5" s="148" t="s">
        <v>1088</v>
      </c>
      <c r="B5" s="148"/>
      <c r="C5" s="148"/>
      <c r="D5" s="148"/>
      <c r="E5" s="148"/>
      <c r="F5" s="148"/>
      <c r="G5" s="148"/>
      <c r="H5" s="148"/>
      <c r="I5" s="148"/>
    </row>
    <row r="6" spans="2:9" ht="15" customHeight="1" thickBot="1">
      <c r="B6" s="11"/>
      <c r="C6" s="25"/>
      <c r="D6" s="75"/>
      <c r="E6" s="75"/>
      <c r="F6" s="25"/>
      <c r="G6" s="25"/>
      <c r="H6" s="25"/>
      <c r="I6" s="25"/>
    </row>
    <row r="7" spans="1:10" ht="15.75" customHeight="1">
      <c r="A7" s="149" t="s">
        <v>0</v>
      </c>
      <c r="B7" s="152" t="s">
        <v>1</v>
      </c>
      <c r="C7" s="158" t="s">
        <v>61</v>
      </c>
      <c r="D7" s="158"/>
      <c r="E7" s="158"/>
      <c r="F7" s="158"/>
      <c r="G7" s="141" t="s">
        <v>1062</v>
      </c>
      <c r="H7" s="141" t="s">
        <v>1064</v>
      </c>
      <c r="I7" s="155" t="s">
        <v>2</v>
      </c>
      <c r="J7" s="144" t="s">
        <v>1066</v>
      </c>
    </row>
    <row r="8" spans="1:10" s="38" customFormat="1" ht="41.25" customHeight="1">
      <c r="A8" s="150"/>
      <c r="B8" s="153"/>
      <c r="C8" s="64" t="s">
        <v>65</v>
      </c>
      <c r="D8" s="147" t="s">
        <v>92</v>
      </c>
      <c r="E8" s="147"/>
      <c r="F8" s="139" t="s">
        <v>78</v>
      </c>
      <c r="G8" s="142"/>
      <c r="H8" s="142"/>
      <c r="I8" s="156"/>
      <c r="J8" s="145"/>
    </row>
    <row r="9" spans="1:10" ht="41.25" customHeight="1" thickBot="1">
      <c r="A9" s="151"/>
      <c r="B9" s="154"/>
      <c r="C9" s="65" t="s">
        <v>62</v>
      </c>
      <c r="D9" s="76" t="s">
        <v>87</v>
      </c>
      <c r="E9" s="76" t="s">
        <v>86</v>
      </c>
      <c r="F9" s="140"/>
      <c r="G9" s="143"/>
      <c r="H9" s="143"/>
      <c r="I9" s="157"/>
      <c r="J9" s="146"/>
    </row>
    <row r="10" spans="1:9" ht="27.75" customHeight="1">
      <c r="A10" s="46"/>
      <c r="B10" s="47"/>
      <c r="C10" s="48" t="s">
        <v>67</v>
      </c>
      <c r="D10" s="77" t="s">
        <v>68</v>
      </c>
      <c r="E10" s="77" t="s">
        <v>69</v>
      </c>
      <c r="F10" s="48" t="s">
        <v>85</v>
      </c>
      <c r="G10" s="49"/>
      <c r="H10" s="49"/>
      <c r="I10" s="50" t="s">
        <v>70</v>
      </c>
    </row>
    <row r="11" spans="1:12" s="9" customFormat="1" ht="15.75">
      <c r="A11" s="55">
        <v>91</v>
      </c>
      <c r="B11" s="60" t="s">
        <v>21</v>
      </c>
      <c r="C11" s="128">
        <v>2387212865</v>
      </c>
      <c r="D11" s="128">
        <v>352787992</v>
      </c>
      <c r="E11" s="128">
        <v>165261721</v>
      </c>
      <c r="F11" s="59">
        <f>+E11+D11+C11</f>
        <v>2905262578</v>
      </c>
      <c r="G11" s="59"/>
      <c r="H11" s="59"/>
      <c r="I11" s="133">
        <v>0</v>
      </c>
      <c r="J11" s="128">
        <f>+F11+H11+I11+G11</f>
        <v>2905262578</v>
      </c>
      <c r="K11" s="94"/>
      <c r="L11" s="137"/>
    </row>
    <row r="12" spans="1:12" s="9" customFormat="1" ht="15">
      <c r="A12" s="61">
        <v>5</v>
      </c>
      <c r="B12" s="60" t="s">
        <v>4</v>
      </c>
      <c r="C12" s="128">
        <v>64890952321</v>
      </c>
      <c r="D12" s="128">
        <v>9474133184</v>
      </c>
      <c r="E12" s="128">
        <v>4151780485</v>
      </c>
      <c r="F12" s="59">
        <f aca="true" t="shared" si="0" ref="F12:F42">+E12+D12+C12</f>
        <v>78516865990</v>
      </c>
      <c r="G12" s="59"/>
      <c r="H12" s="59"/>
      <c r="I12" s="133">
        <v>859757312</v>
      </c>
      <c r="J12" s="128">
        <f aca="true" t="shared" si="1" ref="J12:J42">+F12+H12+I12+G12</f>
        <v>79376623302</v>
      </c>
      <c r="K12" s="94"/>
      <c r="L12" s="137"/>
    </row>
    <row r="13" spans="1:12" s="9" customFormat="1" ht="15">
      <c r="A13" s="61">
        <v>81</v>
      </c>
      <c r="B13" s="60" t="s">
        <v>18</v>
      </c>
      <c r="C13" s="128">
        <v>9851174319</v>
      </c>
      <c r="D13" s="128">
        <v>1199269192</v>
      </c>
      <c r="E13" s="128">
        <v>590575101</v>
      </c>
      <c r="F13" s="59">
        <f t="shared" si="0"/>
        <v>11641018612</v>
      </c>
      <c r="G13" s="59"/>
      <c r="H13" s="59"/>
      <c r="I13" s="133">
        <v>0</v>
      </c>
      <c r="J13" s="128">
        <f t="shared" si="1"/>
        <v>11641018612</v>
      </c>
      <c r="K13" s="94"/>
      <c r="L13" s="137"/>
    </row>
    <row r="14" spans="1:12" s="9" customFormat="1" ht="15">
      <c r="A14" s="61">
        <v>8</v>
      </c>
      <c r="B14" s="60" t="s">
        <v>210</v>
      </c>
      <c r="C14" s="128">
        <v>17282136999</v>
      </c>
      <c r="D14" s="128">
        <v>2181210752</v>
      </c>
      <c r="E14" s="128">
        <v>978318312</v>
      </c>
      <c r="F14" s="59">
        <f t="shared" si="0"/>
        <v>20441666063</v>
      </c>
      <c r="G14" s="59"/>
      <c r="H14" s="59"/>
      <c r="I14" s="133">
        <v>0</v>
      </c>
      <c r="J14" s="128">
        <f t="shared" si="1"/>
        <v>20441666063</v>
      </c>
      <c r="K14" s="94"/>
      <c r="L14" s="137"/>
    </row>
    <row r="15" spans="1:12" s="9" customFormat="1" ht="15">
      <c r="A15" s="61">
        <v>13</v>
      </c>
      <c r="B15" s="60" t="s">
        <v>112</v>
      </c>
      <c r="C15" s="128">
        <v>25645176443</v>
      </c>
      <c r="D15" s="128">
        <v>4061129350</v>
      </c>
      <c r="E15" s="128">
        <v>1925489455</v>
      </c>
      <c r="F15" s="59">
        <f t="shared" si="0"/>
        <v>31631795248</v>
      </c>
      <c r="G15" s="59"/>
      <c r="H15" s="59"/>
      <c r="I15" s="133">
        <v>788544730</v>
      </c>
      <c r="J15" s="128">
        <f t="shared" si="1"/>
        <v>32420339978</v>
      </c>
      <c r="K15" s="94"/>
      <c r="L15" s="137"/>
    </row>
    <row r="16" spans="1:12" s="9" customFormat="1" ht="15">
      <c r="A16" s="61">
        <v>15</v>
      </c>
      <c r="B16" s="60" t="s">
        <v>274</v>
      </c>
      <c r="C16" s="128">
        <v>26462103242</v>
      </c>
      <c r="D16" s="128">
        <v>3310745558</v>
      </c>
      <c r="E16" s="128">
        <v>1563152819</v>
      </c>
      <c r="F16" s="59">
        <f t="shared" si="0"/>
        <v>31336001619</v>
      </c>
      <c r="G16" s="59"/>
      <c r="H16" s="59"/>
      <c r="I16" s="133">
        <v>0</v>
      </c>
      <c r="J16" s="128">
        <f t="shared" si="1"/>
        <v>31336001619</v>
      </c>
      <c r="K16" s="94"/>
      <c r="L16" s="137"/>
    </row>
    <row r="17" spans="1:12" s="9" customFormat="1" ht="15">
      <c r="A17" s="61">
        <v>17</v>
      </c>
      <c r="B17" s="60" t="s">
        <v>5</v>
      </c>
      <c r="C17" s="128">
        <v>13867949806</v>
      </c>
      <c r="D17" s="128">
        <v>2482640964</v>
      </c>
      <c r="E17" s="128">
        <v>1069449859</v>
      </c>
      <c r="F17" s="59">
        <f t="shared" si="0"/>
        <v>17420040629</v>
      </c>
      <c r="G17" s="59"/>
      <c r="H17" s="59"/>
      <c r="I17" s="133">
        <v>0</v>
      </c>
      <c r="J17" s="128">
        <f t="shared" si="1"/>
        <v>17420040629</v>
      </c>
      <c r="K17" s="94"/>
      <c r="L17" s="137"/>
    </row>
    <row r="18" spans="1:12" s="9" customFormat="1" ht="15">
      <c r="A18" s="61">
        <v>18</v>
      </c>
      <c r="B18" s="60" t="s">
        <v>417</v>
      </c>
      <c r="C18" s="128">
        <v>8089138181</v>
      </c>
      <c r="D18" s="128">
        <v>1148932041</v>
      </c>
      <c r="E18" s="128">
        <v>561715618</v>
      </c>
      <c r="F18" s="59">
        <f t="shared" si="0"/>
        <v>9799785840</v>
      </c>
      <c r="G18" s="59"/>
      <c r="H18" s="59"/>
      <c r="I18" s="133">
        <v>0</v>
      </c>
      <c r="J18" s="128">
        <f t="shared" si="1"/>
        <v>9799785840</v>
      </c>
      <c r="K18" s="94"/>
      <c r="L18" s="137"/>
    </row>
    <row r="19" spans="1:12" s="9" customFormat="1" ht="15">
      <c r="A19" s="61">
        <v>85</v>
      </c>
      <c r="B19" s="60" t="s">
        <v>19</v>
      </c>
      <c r="C19" s="128">
        <v>10640040458</v>
      </c>
      <c r="D19" s="128">
        <v>1046896818</v>
      </c>
      <c r="E19" s="128">
        <v>495759788</v>
      </c>
      <c r="F19" s="59">
        <f t="shared" si="0"/>
        <v>12182697064</v>
      </c>
      <c r="G19" s="59"/>
      <c r="H19" s="59"/>
      <c r="I19" s="133">
        <v>0</v>
      </c>
      <c r="J19" s="128">
        <f t="shared" si="1"/>
        <v>12182697064</v>
      </c>
      <c r="K19" s="94"/>
      <c r="L19" s="137"/>
    </row>
    <row r="20" spans="1:12" s="9" customFormat="1" ht="15">
      <c r="A20" s="61">
        <v>19</v>
      </c>
      <c r="B20" s="60" t="s">
        <v>6</v>
      </c>
      <c r="C20" s="128">
        <v>44787448342</v>
      </c>
      <c r="D20" s="128">
        <v>5754103661</v>
      </c>
      <c r="E20" s="128">
        <v>2662028782</v>
      </c>
      <c r="F20" s="59">
        <f t="shared" si="0"/>
        <v>53203580785</v>
      </c>
      <c r="G20" s="59"/>
      <c r="H20" s="59"/>
      <c r="I20" s="133">
        <v>751670744</v>
      </c>
      <c r="J20" s="128">
        <f t="shared" si="1"/>
        <v>53955251529</v>
      </c>
      <c r="K20" s="94"/>
      <c r="L20" s="137"/>
    </row>
    <row r="21" spans="1:12" s="9" customFormat="1" ht="15">
      <c r="A21" s="61">
        <v>20</v>
      </c>
      <c r="B21" s="60" t="s">
        <v>7</v>
      </c>
      <c r="C21" s="128">
        <v>18839018838</v>
      </c>
      <c r="D21" s="128">
        <v>3094970550</v>
      </c>
      <c r="E21" s="128">
        <v>1461397530</v>
      </c>
      <c r="F21" s="59">
        <f t="shared" si="0"/>
        <v>23395386918</v>
      </c>
      <c r="G21" s="59"/>
      <c r="H21" s="59"/>
      <c r="I21" s="133">
        <v>202238957</v>
      </c>
      <c r="J21" s="128">
        <f t="shared" si="1"/>
        <v>23597625875</v>
      </c>
      <c r="K21" s="94"/>
      <c r="L21" s="137"/>
    </row>
    <row r="22" spans="1:12" s="9" customFormat="1" ht="15">
      <c r="A22" s="61">
        <v>27</v>
      </c>
      <c r="B22" s="60" t="s">
        <v>619</v>
      </c>
      <c r="C22" s="128">
        <v>11370122663</v>
      </c>
      <c r="D22" s="128">
        <v>1282162419</v>
      </c>
      <c r="E22" s="128">
        <v>608981240</v>
      </c>
      <c r="F22" s="59">
        <f t="shared" si="0"/>
        <v>13261266322</v>
      </c>
      <c r="G22" s="59"/>
      <c r="H22" s="59"/>
      <c r="I22" s="133">
        <v>540222619</v>
      </c>
      <c r="J22" s="128">
        <f t="shared" si="1"/>
        <v>13801488941</v>
      </c>
      <c r="K22" s="94"/>
      <c r="L22" s="137"/>
    </row>
    <row r="23" spans="1:12" s="9" customFormat="1" ht="15">
      <c r="A23" s="61">
        <v>23</v>
      </c>
      <c r="B23" s="62" t="s">
        <v>239</v>
      </c>
      <c r="C23" s="128">
        <v>30064960298</v>
      </c>
      <c r="D23" s="128">
        <v>5638481987</v>
      </c>
      <c r="E23" s="128">
        <v>2679989537</v>
      </c>
      <c r="F23" s="59">
        <f t="shared" si="0"/>
        <v>38383431822</v>
      </c>
      <c r="G23" s="59"/>
      <c r="H23" s="59"/>
      <c r="I23" s="133">
        <v>424773725</v>
      </c>
      <c r="J23" s="128">
        <f t="shared" si="1"/>
        <v>38808205547</v>
      </c>
      <c r="K23" s="94"/>
      <c r="L23" s="137"/>
    </row>
    <row r="24" spans="1:12" s="9" customFormat="1" ht="15">
      <c r="A24" s="61">
        <v>25</v>
      </c>
      <c r="B24" s="60" t="s">
        <v>8</v>
      </c>
      <c r="C24" s="128">
        <v>36198783378</v>
      </c>
      <c r="D24" s="128">
        <v>6018793447</v>
      </c>
      <c r="E24" s="128">
        <v>2749125619</v>
      </c>
      <c r="F24" s="59">
        <f t="shared" si="0"/>
        <v>44966702444</v>
      </c>
      <c r="G24" s="59"/>
      <c r="H24" s="59"/>
      <c r="I24" s="133">
        <v>2814706545</v>
      </c>
      <c r="J24" s="128">
        <f t="shared" si="1"/>
        <v>47781408989</v>
      </c>
      <c r="K24" s="94"/>
      <c r="L24" s="137"/>
    </row>
    <row r="25" spans="1:12" s="9" customFormat="1" ht="15">
      <c r="A25" s="61">
        <v>94</v>
      </c>
      <c r="B25" s="60" t="s">
        <v>1043</v>
      </c>
      <c r="C25" s="128">
        <v>2412029896</v>
      </c>
      <c r="D25" s="128">
        <v>31882428</v>
      </c>
      <c r="E25" s="128">
        <v>40624281</v>
      </c>
      <c r="F25" s="59">
        <f t="shared" si="0"/>
        <v>2484536605</v>
      </c>
      <c r="G25" s="59"/>
      <c r="H25" s="59"/>
      <c r="I25" s="133">
        <v>0</v>
      </c>
      <c r="J25" s="128">
        <f t="shared" si="1"/>
        <v>2484536605</v>
      </c>
      <c r="K25" s="94"/>
      <c r="L25" s="137"/>
    </row>
    <row r="26" spans="1:12" s="9" customFormat="1" ht="15">
      <c r="A26" s="61">
        <v>95</v>
      </c>
      <c r="B26" s="60" t="s">
        <v>22</v>
      </c>
      <c r="C26" s="128">
        <v>3658583957</v>
      </c>
      <c r="D26" s="128">
        <v>355445480</v>
      </c>
      <c r="E26" s="128">
        <v>164454947</v>
      </c>
      <c r="F26" s="59">
        <f t="shared" si="0"/>
        <v>4178484384</v>
      </c>
      <c r="G26" s="59"/>
      <c r="H26" s="59"/>
      <c r="I26" s="133">
        <v>3644024</v>
      </c>
      <c r="J26" s="128">
        <f t="shared" si="1"/>
        <v>4182128408</v>
      </c>
      <c r="K26" s="94"/>
      <c r="L26" s="137"/>
    </row>
    <row r="27" spans="1:12" s="9" customFormat="1" ht="15">
      <c r="A27" s="61">
        <v>41</v>
      </c>
      <c r="B27" s="60" t="s">
        <v>9</v>
      </c>
      <c r="C27" s="128">
        <v>16730277204</v>
      </c>
      <c r="D27" s="128">
        <v>2788225137</v>
      </c>
      <c r="E27" s="128">
        <v>1324969045</v>
      </c>
      <c r="F27" s="59">
        <f t="shared" si="0"/>
        <v>20843471386</v>
      </c>
      <c r="G27" s="59"/>
      <c r="H27" s="59"/>
      <c r="I27" s="133">
        <v>0</v>
      </c>
      <c r="J27" s="128">
        <f t="shared" si="1"/>
        <v>20843471386</v>
      </c>
      <c r="K27" s="94"/>
      <c r="L27" s="137"/>
    </row>
    <row r="28" spans="1:12" s="9" customFormat="1" ht="15">
      <c r="A28" s="61">
        <v>44</v>
      </c>
      <c r="B28" s="63" t="s">
        <v>93</v>
      </c>
      <c r="C28" s="128">
        <v>14957569158</v>
      </c>
      <c r="D28" s="128">
        <v>1272000147</v>
      </c>
      <c r="E28" s="128">
        <v>599837739</v>
      </c>
      <c r="F28" s="59">
        <f t="shared" si="0"/>
        <v>16829407044</v>
      </c>
      <c r="G28" s="59"/>
      <c r="H28" s="59"/>
      <c r="I28" s="133">
        <v>148974817</v>
      </c>
      <c r="J28" s="128">
        <f t="shared" si="1"/>
        <v>16978381861</v>
      </c>
      <c r="K28" s="94"/>
      <c r="L28" s="137"/>
    </row>
    <row r="29" spans="1:12" s="9" customFormat="1" ht="15">
      <c r="A29" s="61">
        <v>47</v>
      </c>
      <c r="B29" s="60" t="s">
        <v>10</v>
      </c>
      <c r="C29" s="128">
        <v>23549040338</v>
      </c>
      <c r="D29" s="128">
        <v>4270030001</v>
      </c>
      <c r="E29" s="128">
        <v>2026352198</v>
      </c>
      <c r="F29" s="59">
        <f t="shared" si="0"/>
        <v>29845422537</v>
      </c>
      <c r="G29" s="59"/>
      <c r="H29" s="59"/>
      <c r="I29" s="133">
        <v>505814819</v>
      </c>
      <c r="J29" s="128">
        <f t="shared" si="1"/>
        <v>30351237356</v>
      </c>
      <c r="K29" s="94"/>
      <c r="L29" s="137"/>
    </row>
    <row r="30" spans="1:12" s="9" customFormat="1" ht="15">
      <c r="A30" s="61">
        <v>50</v>
      </c>
      <c r="B30" s="60" t="s">
        <v>11</v>
      </c>
      <c r="C30" s="128">
        <v>12287859401</v>
      </c>
      <c r="D30" s="128">
        <v>1741649398</v>
      </c>
      <c r="E30" s="128">
        <v>745268461</v>
      </c>
      <c r="F30" s="59">
        <f t="shared" si="0"/>
        <v>14774777260</v>
      </c>
      <c r="G30" s="59"/>
      <c r="H30" s="59"/>
      <c r="I30" s="133">
        <v>234864535</v>
      </c>
      <c r="J30" s="128">
        <f t="shared" si="1"/>
        <v>15009641795</v>
      </c>
      <c r="K30" s="94"/>
      <c r="L30" s="137"/>
    </row>
    <row r="31" spans="1:12" s="9" customFormat="1" ht="15">
      <c r="A31" s="61">
        <v>52</v>
      </c>
      <c r="B31" s="63" t="s">
        <v>12</v>
      </c>
      <c r="C31" s="128">
        <v>26301371168</v>
      </c>
      <c r="D31" s="128">
        <v>4375322312</v>
      </c>
      <c r="E31" s="128">
        <v>2060313315</v>
      </c>
      <c r="F31" s="59">
        <f t="shared" si="0"/>
        <v>32737006795</v>
      </c>
      <c r="G31" s="59"/>
      <c r="H31" s="59"/>
      <c r="I31" s="133">
        <v>0</v>
      </c>
      <c r="J31" s="128">
        <f t="shared" si="1"/>
        <v>32737006795</v>
      </c>
      <c r="K31" s="94"/>
      <c r="L31" s="137"/>
    </row>
    <row r="32" spans="1:12" s="9" customFormat="1" ht="15">
      <c r="A32" s="61">
        <v>54</v>
      </c>
      <c r="B32" s="63" t="s">
        <v>1091</v>
      </c>
      <c r="C32" s="128">
        <v>17996284477</v>
      </c>
      <c r="D32" s="128">
        <v>3051711672</v>
      </c>
      <c r="E32" s="128">
        <v>1439919453</v>
      </c>
      <c r="F32" s="59">
        <f t="shared" si="0"/>
        <v>22487915602</v>
      </c>
      <c r="G32" s="59"/>
      <c r="H32" s="59"/>
      <c r="I32" s="133">
        <v>0</v>
      </c>
      <c r="J32" s="128">
        <f t="shared" si="1"/>
        <v>22487915602</v>
      </c>
      <c r="K32" s="94"/>
      <c r="L32" s="137"/>
    </row>
    <row r="33" spans="1:12" s="9" customFormat="1" ht="15">
      <c r="A33" s="61">
        <v>86</v>
      </c>
      <c r="B33" s="60" t="s">
        <v>20</v>
      </c>
      <c r="C33" s="128">
        <v>10995913694</v>
      </c>
      <c r="D33" s="128">
        <v>1761258314</v>
      </c>
      <c r="E33" s="128">
        <v>855088564</v>
      </c>
      <c r="F33" s="59">
        <f t="shared" si="0"/>
        <v>13612260572</v>
      </c>
      <c r="G33" s="59"/>
      <c r="H33" s="59"/>
      <c r="I33" s="133">
        <v>75865274</v>
      </c>
      <c r="J33" s="128">
        <f t="shared" si="1"/>
        <v>13688125846</v>
      </c>
      <c r="K33" s="94"/>
      <c r="L33" s="137"/>
    </row>
    <row r="34" spans="1:12" s="9" customFormat="1" ht="15">
      <c r="A34" s="61">
        <v>63</v>
      </c>
      <c r="B34" s="60" t="s">
        <v>826</v>
      </c>
      <c r="C34" s="128">
        <v>6620582604</v>
      </c>
      <c r="D34" s="128">
        <v>1095726812</v>
      </c>
      <c r="E34" s="128">
        <v>476642963</v>
      </c>
      <c r="F34" s="59">
        <f t="shared" si="0"/>
        <v>8192952379</v>
      </c>
      <c r="G34" s="59"/>
      <c r="H34" s="59"/>
      <c r="I34" s="133">
        <v>0</v>
      </c>
      <c r="J34" s="128">
        <f t="shared" si="1"/>
        <v>8192952379</v>
      </c>
      <c r="K34" s="94"/>
      <c r="L34" s="137"/>
    </row>
    <row r="35" spans="1:12" s="9" customFormat="1" ht="15">
      <c r="A35" s="61">
        <v>66</v>
      </c>
      <c r="B35" s="60" t="s">
        <v>14</v>
      </c>
      <c r="C35" s="128">
        <v>7103303883</v>
      </c>
      <c r="D35" s="128">
        <v>993974778</v>
      </c>
      <c r="E35" s="128">
        <v>464294713</v>
      </c>
      <c r="F35" s="59">
        <f t="shared" si="0"/>
        <v>8561573374</v>
      </c>
      <c r="G35" s="59"/>
      <c r="H35" s="59"/>
      <c r="I35" s="133">
        <v>0</v>
      </c>
      <c r="J35" s="128">
        <f t="shared" si="1"/>
        <v>8561573374</v>
      </c>
      <c r="K35" s="94"/>
      <c r="L35" s="137"/>
    </row>
    <row r="36" spans="1:12" s="9" customFormat="1" ht="15">
      <c r="A36" s="61">
        <v>88</v>
      </c>
      <c r="B36" s="60" t="s">
        <v>174</v>
      </c>
      <c r="C36" s="128">
        <v>1463193192</v>
      </c>
      <c r="D36" s="128">
        <v>170125660</v>
      </c>
      <c r="E36" s="128">
        <v>79969107</v>
      </c>
      <c r="F36" s="59">
        <f t="shared" si="0"/>
        <v>1713287959</v>
      </c>
      <c r="G36" s="59"/>
      <c r="H36" s="59"/>
      <c r="I36" s="133">
        <v>84581673</v>
      </c>
      <c r="J36" s="128">
        <f t="shared" si="1"/>
        <v>1797869632</v>
      </c>
      <c r="K36" s="94"/>
      <c r="L36" s="137"/>
    </row>
    <row r="37" spans="1:12" s="9" customFormat="1" ht="15">
      <c r="A37" s="61">
        <v>68</v>
      </c>
      <c r="B37" s="60" t="s">
        <v>15</v>
      </c>
      <c r="C37" s="128">
        <v>23517576962</v>
      </c>
      <c r="D37" s="128">
        <v>3389124000</v>
      </c>
      <c r="E37" s="128">
        <v>1569186975</v>
      </c>
      <c r="F37" s="59">
        <f t="shared" si="0"/>
        <v>28475887937</v>
      </c>
      <c r="G37" s="59"/>
      <c r="H37" s="59"/>
      <c r="I37" s="133">
        <v>532710637</v>
      </c>
      <c r="J37" s="128">
        <f t="shared" si="1"/>
        <v>29008598574</v>
      </c>
      <c r="K37" s="94"/>
      <c r="L37" s="137"/>
    </row>
    <row r="38" spans="1:12" s="9" customFormat="1" ht="15">
      <c r="A38" s="61">
        <v>70</v>
      </c>
      <c r="B38" s="60" t="s">
        <v>16</v>
      </c>
      <c r="C38" s="128">
        <v>20293584812</v>
      </c>
      <c r="D38" s="128">
        <v>3015046913</v>
      </c>
      <c r="E38" s="128">
        <v>1422966618</v>
      </c>
      <c r="F38" s="59">
        <f t="shared" si="0"/>
        <v>24731598343</v>
      </c>
      <c r="G38" s="59"/>
      <c r="H38" s="59"/>
      <c r="I38" s="133">
        <v>140505074</v>
      </c>
      <c r="J38" s="128">
        <f t="shared" si="1"/>
        <v>24872103417</v>
      </c>
      <c r="K38" s="94"/>
      <c r="L38" s="137"/>
    </row>
    <row r="39" spans="1:12" s="9" customFormat="1" ht="15">
      <c r="A39" s="61">
        <v>73</v>
      </c>
      <c r="B39" s="60" t="s">
        <v>17</v>
      </c>
      <c r="C39" s="128">
        <v>23418854347</v>
      </c>
      <c r="D39" s="128">
        <v>3757490883</v>
      </c>
      <c r="E39" s="128">
        <v>1841381437</v>
      </c>
      <c r="F39" s="59">
        <f t="shared" si="0"/>
        <v>29017726667</v>
      </c>
      <c r="G39" s="59"/>
      <c r="H39" s="59"/>
      <c r="I39" s="133">
        <v>2350000000</v>
      </c>
      <c r="J39" s="128">
        <f t="shared" si="1"/>
        <v>31367726667</v>
      </c>
      <c r="K39" s="94"/>
      <c r="L39" s="137"/>
    </row>
    <row r="40" spans="1:12" s="9" customFormat="1" ht="15">
      <c r="A40" s="61">
        <v>76</v>
      </c>
      <c r="B40" s="63" t="s">
        <v>1092</v>
      </c>
      <c r="C40" s="128">
        <v>22551327713</v>
      </c>
      <c r="D40" s="128">
        <v>1951769868</v>
      </c>
      <c r="E40" s="128">
        <v>901411572</v>
      </c>
      <c r="F40" s="59">
        <f t="shared" si="0"/>
        <v>25404509153</v>
      </c>
      <c r="G40" s="59"/>
      <c r="H40" s="59"/>
      <c r="I40" s="133">
        <v>3139121242</v>
      </c>
      <c r="J40" s="128">
        <f t="shared" si="1"/>
        <v>28543630395</v>
      </c>
      <c r="K40" s="94"/>
      <c r="L40" s="137"/>
    </row>
    <row r="41" spans="1:12" s="9" customFormat="1" ht="15">
      <c r="A41" s="61">
        <v>97</v>
      </c>
      <c r="B41" s="60" t="s">
        <v>1047</v>
      </c>
      <c r="C41" s="128">
        <v>2115809480</v>
      </c>
      <c r="D41" s="128">
        <v>175723874</v>
      </c>
      <c r="E41" s="128">
        <v>81019347</v>
      </c>
      <c r="F41" s="59">
        <f t="shared" si="0"/>
        <v>2372552701</v>
      </c>
      <c r="G41" s="59"/>
      <c r="H41" s="59"/>
      <c r="I41" s="133">
        <v>0</v>
      </c>
      <c r="J41" s="128">
        <f t="shared" si="1"/>
        <v>2372552701</v>
      </c>
      <c r="K41" s="94"/>
      <c r="L41" s="137"/>
    </row>
    <row r="42" spans="1:12" s="9" customFormat="1" ht="15">
      <c r="A42" s="61">
        <v>99</v>
      </c>
      <c r="B42" s="60" t="s">
        <v>23</v>
      </c>
      <c r="C42" s="128">
        <v>3771400324</v>
      </c>
      <c r="D42" s="128">
        <v>237269438</v>
      </c>
      <c r="E42" s="128">
        <v>109961261</v>
      </c>
      <c r="F42" s="59">
        <f t="shared" si="0"/>
        <v>4118631023</v>
      </c>
      <c r="G42" s="59"/>
      <c r="H42" s="59"/>
      <c r="I42" s="133">
        <v>0</v>
      </c>
      <c r="J42" s="128">
        <f t="shared" si="1"/>
        <v>4118631023</v>
      </c>
      <c r="K42" s="94"/>
      <c r="L42" s="137"/>
    </row>
    <row r="43" spans="1:11" ht="13.5" thickBot="1">
      <c r="A43" s="26"/>
      <c r="B43" s="26"/>
      <c r="D43" s="26"/>
      <c r="E43" s="26"/>
      <c r="J43" s="26"/>
      <c r="K43" s="94"/>
    </row>
    <row r="44" spans="2:12" s="38" customFormat="1" ht="27.75" customHeight="1" thickBot="1">
      <c r="B44" s="130" t="s">
        <v>24</v>
      </c>
      <c r="C44" s="131">
        <f aca="true" t="shared" si="2" ref="C44:J44">SUM(C11:C43)</f>
        <v>560120780763</v>
      </c>
      <c r="D44" s="131">
        <f t="shared" si="2"/>
        <v>81480035030</v>
      </c>
      <c r="E44" s="131">
        <f t="shared" si="2"/>
        <v>37866687862</v>
      </c>
      <c r="F44" s="131">
        <f t="shared" si="2"/>
        <v>679467503655</v>
      </c>
      <c r="G44" s="131">
        <f t="shared" si="2"/>
        <v>0</v>
      </c>
      <c r="H44" s="131">
        <f t="shared" si="2"/>
        <v>0</v>
      </c>
      <c r="I44" s="131">
        <f t="shared" si="2"/>
        <v>13597996727</v>
      </c>
      <c r="J44" s="131">
        <f t="shared" si="2"/>
        <v>693065500382</v>
      </c>
      <c r="K44" s="94">
        <f>SUM(K11:K42)</f>
        <v>0</v>
      </c>
      <c r="L44" s="94">
        <f>SUM(L11:L42)</f>
        <v>0</v>
      </c>
    </row>
    <row r="45" spans="2:11" ht="12.75">
      <c r="B45" s="26"/>
      <c r="K45" s="94"/>
    </row>
    <row r="46" spans="1:11" ht="18">
      <c r="A46" s="15"/>
      <c r="B46" s="4"/>
      <c r="C46" s="92"/>
      <c r="D46" s="93"/>
      <c r="H46" s="81"/>
      <c r="K46" s="94"/>
    </row>
    <row r="47" spans="8:11" ht="18">
      <c r="H47" s="92"/>
      <c r="K47" s="94"/>
    </row>
    <row r="48" ht="12.75">
      <c r="K48" s="94"/>
    </row>
    <row r="49" ht="12.75">
      <c r="K49" s="94"/>
    </row>
    <row r="50" ht="12.75">
      <c r="K50" s="94"/>
    </row>
    <row r="51" ht="12.75">
      <c r="K51" s="94"/>
    </row>
    <row r="52" ht="12.75">
      <c r="K52" s="94"/>
    </row>
    <row r="53" ht="12.75">
      <c r="K53" s="94"/>
    </row>
    <row r="54" ht="12.75">
      <c r="K54" s="94"/>
    </row>
    <row r="55" ht="12.75">
      <c r="K55" s="94"/>
    </row>
    <row r="56" ht="12.75">
      <c r="K56" s="94"/>
    </row>
    <row r="57" ht="12.75">
      <c r="K57" s="94"/>
    </row>
    <row r="58" ht="12.75">
      <c r="K58" s="94"/>
    </row>
    <row r="59" ht="12.75">
      <c r="K59" s="94"/>
    </row>
    <row r="60" ht="12.75">
      <c r="K60" s="94"/>
    </row>
    <row r="61" ht="12.75">
      <c r="K61" s="94"/>
    </row>
    <row r="62" ht="12.75">
      <c r="K62" s="94"/>
    </row>
    <row r="63" ht="12.75">
      <c r="K63" s="94"/>
    </row>
    <row r="64" ht="12.75">
      <c r="K64" s="94"/>
    </row>
    <row r="65" ht="12.75">
      <c r="K65" s="94"/>
    </row>
    <row r="66" ht="12.75">
      <c r="K66" s="94"/>
    </row>
    <row r="67" ht="12.75">
      <c r="K67" s="94"/>
    </row>
    <row r="68" ht="12.75">
      <c r="K68" s="94"/>
    </row>
    <row r="69" ht="12.75">
      <c r="K69" s="94"/>
    </row>
    <row r="70" ht="12.75">
      <c r="K70" s="94"/>
    </row>
    <row r="71" ht="12.75">
      <c r="K71" s="94"/>
    </row>
    <row r="72" ht="12.75">
      <c r="K72" s="94"/>
    </row>
    <row r="73" ht="12.75">
      <c r="K73" s="94"/>
    </row>
    <row r="74" ht="12.75">
      <c r="K74" s="94"/>
    </row>
    <row r="75" ht="12.75">
      <c r="K75" s="94"/>
    </row>
    <row r="76" ht="12.75">
      <c r="K76" s="94"/>
    </row>
    <row r="77" ht="12.75">
      <c r="K77" s="94"/>
    </row>
    <row r="78" ht="12.75">
      <c r="K78" s="94"/>
    </row>
    <row r="79" ht="12.75">
      <c r="K79" s="94"/>
    </row>
    <row r="80" ht="12.75">
      <c r="K80" s="94"/>
    </row>
    <row r="81" ht="12.75">
      <c r="K81" s="94"/>
    </row>
    <row r="82" ht="12.75">
      <c r="K82" s="94"/>
    </row>
    <row r="83" ht="12.75">
      <c r="K83" s="94"/>
    </row>
    <row r="84" ht="12.75">
      <c r="K84" s="94"/>
    </row>
    <row r="85" ht="12.75">
      <c r="K85" s="94"/>
    </row>
    <row r="86" ht="12.75">
      <c r="K86" s="94"/>
    </row>
    <row r="87" ht="12.75">
      <c r="K87" s="94"/>
    </row>
    <row r="88" ht="12.75">
      <c r="K88" s="94"/>
    </row>
    <row r="89" ht="12.75">
      <c r="K89" s="94"/>
    </row>
    <row r="90" ht="12.75">
      <c r="K90" s="94"/>
    </row>
    <row r="91" ht="12.75">
      <c r="K91" s="94"/>
    </row>
    <row r="92" ht="12.75">
      <c r="K92" s="94"/>
    </row>
    <row r="93" ht="12.75">
      <c r="K93" s="94"/>
    </row>
    <row r="94" ht="12.75">
      <c r="K94" s="94"/>
    </row>
    <row r="95" ht="12.75">
      <c r="K95" s="94"/>
    </row>
    <row r="96" ht="12.75">
      <c r="K96" s="94"/>
    </row>
    <row r="97" ht="12.75">
      <c r="K97" s="94"/>
    </row>
    <row r="98" ht="12.75">
      <c r="K98" s="94"/>
    </row>
    <row r="99" ht="12.75">
      <c r="K99" s="94"/>
    </row>
    <row r="100" ht="12.75">
      <c r="K100" s="94"/>
    </row>
    <row r="101" ht="12.75">
      <c r="K101" s="94"/>
    </row>
    <row r="102" ht="12.75">
      <c r="K102" s="94"/>
    </row>
    <row r="103" ht="12.75">
      <c r="K103" s="94"/>
    </row>
    <row r="104" ht="12.75">
      <c r="K104" s="94"/>
    </row>
  </sheetData>
  <sheetProtection/>
  <autoFilter ref="A10:K42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80" zoomScaleNormal="80" zoomScalePageLayoutView="0" workbookViewId="0" topLeftCell="A1">
      <pane ySplit="10" topLeftCell="A67" activePane="bottomLeft" state="frozen"/>
      <selection pane="topLeft" activeCell="A1" sqref="A1"/>
      <selection pane="bottomLeft" activeCell="C83" sqref="C8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78" customWidth="1"/>
    <col min="7" max="7" width="26.7109375" style="26" customWidth="1"/>
    <col min="8" max="8" width="22.7109375" style="26" customWidth="1"/>
    <col min="9" max="9" width="22.28125" style="26" customWidth="1"/>
    <col min="10" max="10" width="21.00390625" style="39" customWidth="1"/>
    <col min="11" max="11" width="25.7109375" style="8" customWidth="1"/>
    <col min="12" max="12" width="11.421875" style="8" customWidth="1"/>
    <col min="13" max="13" width="20.140625" style="8" customWidth="1"/>
    <col min="14" max="16384" width="11.421875" style="8" customWidth="1"/>
  </cols>
  <sheetData>
    <row r="1" spans="1:9" ht="20.25">
      <c r="A1" s="27" t="s">
        <v>63</v>
      </c>
      <c r="B1" s="3"/>
      <c r="C1" s="82"/>
      <c r="D1" s="82"/>
      <c r="E1" s="82"/>
      <c r="F1" s="82"/>
      <c r="G1" s="24"/>
      <c r="H1" s="24"/>
      <c r="I1" s="24"/>
    </row>
    <row r="2" spans="1:9" ht="20.25">
      <c r="A2" s="27" t="s">
        <v>76</v>
      </c>
      <c r="B2" s="3"/>
      <c r="C2" s="82"/>
      <c r="D2" s="82"/>
      <c r="E2" s="82"/>
      <c r="F2" s="82"/>
      <c r="G2" s="24"/>
      <c r="H2" s="24"/>
      <c r="I2" s="24"/>
    </row>
    <row r="3" spans="2:9" ht="12.75">
      <c r="B3" s="3"/>
      <c r="C3" s="82"/>
      <c r="D3" s="82"/>
      <c r="E3" s="82"/>
      <c r="F3" s="82"/>
      <c r="G3" s="24"/>
      <c r="H3" s="24"/>
      <c r="I3" s="24"/>
    </row>
    <row r="4" spans="1:10" ht="15.75">
      <c r="A4" s="159" t="s">
        <v>64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0" ht="15.75">
      <c r="A5" s="159" t="s">
        <v>1087</v>
      </c>
      <c r="B5" s="159"/>
      <c r="C5" s="159"/>
      <c r="D5" s="159"/>
      <c r="E5" s="159"/>
      <c r="F5" s="159"/>
      <c r="G5" s="159"/>
      <c r="H5" s="159"/>
      <c r="I5" s="159"/>
      <c r="J5" s="159"/>
    </row>
    <row r="6" spans="1:9" ht="13.5" thickBot="1">
      <c r="A6" s="12"/>
      <c r="B6" s="11"/>
      <c r="C6" s="75"/>
      <c r="D6" s="75"/>
      <c r="E6" s="75"/>
      <c r="F6" s="75"/>
      <c r="G6" s="25"/>
      <c r="H6" s="25"/>
      <c r="I6" s="25"/>
    </row>
    <row r="7" spans="1:11" ht="16.5" customHeight="1">
      <c r="A7" s="174" t="s">
        <v>0</v>
      </c>
      <c r="B7" s="176" t="s">
        <v>80</v>
      </c>
      <c r="C7" s="179" t="s">
        <v>61</v>
      </c>
      <c r="D7" s="179"/>
      <c r="E7" s="179"/>
      <c r="F7" s="179"/>
      <c r="G7" s="165" t="s">
        <v>1062</v>
      </c>
      <c r="H7" s="165" t="s">
        <v>1064</v>
      </c>
      <c r="I7" s="168" t="s">
        <v>1065</v>
      </c>
      <c r="J7" s="160" t="s">
        <v>2</v>
      </c>
      <c r="K7" s="171" t="s">
        <v>1066</v>
      </c>
    </row>
    <row r="8" spans="1:11" ht="27.75" customHeight="1">
      <c r="A8" s="175"/>
      <c r="B8" s="177"/>
      <c r="C8" s="83" t="s">
        <v>65</v>
      </c>
      <c r="D8" s="178" t="s">
        <v>92</v>
      </c>
      <c r="E8" s="178"/>
      <c r="F8" s="163" t="s">
        <v>66</v>
      </c>
      <c r="G8" s="166"/>
      <c r="H8" s="166"/>
      <c r="I8" s="169"/>
      <c r="J8" s="161"/>
      <c r="K8" s="172"/>
    </row>
    <row r="9" spans="1:11" ht="37.5" customHeight="1" thickBot="1">
      <c r="A9" s="151"/>
      <c r="B9" s="154"/>
      <c r="C9" s="84" t="s">
        <v>62</v>
      </c>
      <c r="D9" s="76" t="s">
        <v>87</v>
      </c>
      <c r="E9" s="76" t="s">
        <v>86</v>
      </c>
      <c r="F9" s="164"/>
      <c r="G9" s="167"/>
      <c r="H9" s="167"/>
      <c r="I9" s="170"/>
      <c r="J9" s="162"/>
      <c r="K9" s="173"/>
    </row>
    <row r="10" spans="1:10" ht="30" customHeight="1">
      <c r="A10" s="21"/>
      <c r="B10" s="13"/>
      <c r="C10" s="85" t="s">
        <v>67</v>
      </c>
      <c r="D10" s="85" t="s">
        <v>68</v>
      </c>
      <c r="E10" s="85" t="s">
        <v>69</v>
      </c>
      <c r="F10" s="85" t="s">
        <v>85</v>
      </c>
      <c r="G10" s="28"/>
      <c r="H10" s="28"/>
      <c r="I10" s="129"/>
      <c r="J10" s="43" t="s">
        <v>1059</v>
      </c>
    </row>
    <row r="11" spans="1:13" s="42" customFormat="1" ht="15">
      <c r="A11" s="59">
        <v>11001</v>
      </c>
      <c r="B11" s="57" t="s">
        <v>1067</v>
      </c>
      <c r="C11" s="128">
        <v>94998464813</v>
      </c>
      <c r="D11" s="128">
        <v>18184036270</v>
      </c>
      <c r="E11" s="128">
        <v>8644797064</v>
      </c>
      <c r="F11" s="56">
        <f>+E11+D11+C11</f>
        <v>121827298147</v>
      </c>
      <c r="G11" s="59"/>
      <c r="H11" s="59"/>
      <c r="I11" s="128">
        <v>2830099164</v>
      </c>
      <c r="J11" s="128">
        <v>3343432032</v>
      </c>
      <c r="K11" s="128">
        <f>+F11+H11+I11+J11+G11</f>
        <v>128000829343</v>
      </c>
      <c r="L11" s="138"/>
      <c r="M11" s="138"/>
    </row>
    <row r="12" spans="1:13" s="42" customFormat="1" ht="15">
      <c r="A12" s="59">
        <v>8001</v>
      </c>
      <c r="B12" s="57" t="s">
        <v>89</v>
      </c>
      <c r="C12" s="128">
        <v>29607401588</v>
      </c>
      <c r="D12" s="128">
        <v>3984320622</v>
      </c>
      <c r="E12" s="128">
        <v>1922205196</v>
      </c>
      <c r="F12" s="56">
        <f aca="true" t="shared" si="0" ref="F12:F73">+E12+D12+C12</f>
        <v>35513927406</v>
      </c>
      <c r="G12" s="59"/>
      <c r="H12" s="59"/>
      <c r="I12" s="128">
        <v>771615044</v>
      </c>
      <c r="J12" s="128">
        <v>0</v>
      </c>
      <c r="K12" s="128">
        <f aca="true" t="shared" si="1" ref="K12:K73">+F12+H12+I12+J12+G12</f>
        <v>36285542450</v>
      </c>
      <c r="L12" s="138"/>
      <c r="M12" s="138"/>
    </row>
    <row r="13" spans="1:13" s="42" customFormat="1" ht="15">
      <c r="A13" s="59">
        <v>13001</v>
      </c>
      <c r="B13" s="57" t="s">
        <v>90</v>
      </c>
      <c r="C13" s="128">
        <v>18314871095</v>
      </c>
      <c r="D13" s="128">
        <v>2112701012</v>
      </c>
      <c r="E13" s="128">
        <v>1003514308</v>
      </c>
      <c r="F13" s="56">
        <f t="shared" si="0"/>
        <v>21431086415</v>
      </c>
      <c r="G13" s="59"/>
      <c r="H13" s="59"/>
      <c r="I13" s="128">
        <v>659223744</v>
      </c>
      <c r="J13" s="128">
        <v>0</v>
      </c>
      <c r="K13" s="128">
        <f t="shared" si="1"/>
        <v>22090310159</v>
      </c>
      <c r="L13" s="138"/>
      <c r="M13" s="138"/>
    </row>
    <row r="14" spans="1:13" s="42" customFormat="1" ht="15">
      <c r="A14" s="59">
        <v>47001</v>
      </c>
      <c r="B14" s="57" t="s">
        <v>91</v>
      </c>
      <c r="C14" s="128">
        <v>10184925850</v>
      </c>
      <c r="D14" s="128">
        <v>1752831676</v>
      </c>
      <c r="E14" s="128">
        <v>831486293</v>
      </c>
      <c r="F14" s="56">
        <f t="shared" si="0"/>
        <v>12769243819</v>
      </c>
      <c r="G14" s="59"/>
      <c r="H14" s="59"/>
      <c r="I14" s="128">
        <v>427838117</v>
      </c>
      <c r="J14" s="128">
        <v>0</v>
      </c>
      <c r="K14" s="128">
        <f t="shared" si="1"/>
        <v>13197081936</v>
      </c>
      <c r="L14" s="138"/>
      <c r="M14" s="138"/>
    </row>
    <row r="15" spans="1:13" s="42" customFormat="1" ht="15">
      <c r="A15" s="59">
        <v>63001</v>
      </c>
      <c r="B15" s="57" t="s">
        <v>42</v>
      </c>
      <c r="C15" s="128">
        <v>6050598190</v>
      </c>
      <c r="D15" s="128">
        <v>944979838</v>
      </c>
      <c r="E15" s="128">
        <v>398823123</v>
      </c>
      <c r="F15" s="56">
        <f t="shared" si="0"/>
        <v>7394401151</v>
      </c>
      <c r="G15" s="59"/>
      <c r="H15" s="59"/>
      <c r="I15" s="128">
        <v>215514207</v>
      </c>
      <c r="J15" s="128">
        <v>0</v>
      </c>
      <c r="K15" s="128">
        <f t="shared" si="1"/>
        <v>7609915358</v>
      </c>
      <c r="L15" s="138"/>
      <c r="M15" s="138"/>
    </row>
    <row r="16" spans="1:13" s="42" customFormat="1" ht="15">
      <c r="A16" s="59">
        <v>68081</v>
      </c>
      <c r="B16" s="57" t="s">
        <v>88</v>
      </c>
      <c r="C16" s="128">
        <v>5967511748</v>
      </c>
      <c r="D16" s="128">
        <v>699320551</v>
      </c>
      <c r="E16" s="128">
        <v>329338143</v>
      </c>
      <c r="F16" s="56">
        <f t="shared" si="0"/>
        <v>6996170442</v>
      </c>
      <c r="G16" s="59"/>
      <c r="H16" s="59"/>
      <c r="I16" s="128">
        <v>188395968</v>
      </c>
      <c r="J16" s="128">
        <v>0</v>
      </c>
      <c r="K16" s="128">
        <f t="shared" si="1"/>
        <v>7184566410</v>
      </c>
      <c r="L16" s="138"/>
      <c r="M16" s="138"/>
    </row>
    <row r="17" spans="1:13" s="42" customFormat="1" ht="15">
      <c r="A17" s="59">
        <v>5088</v>
      </c>
      <c r="B17" s="99" t="s">
        <v>26</v>
      </c>
      <c r="C17" s="128">
        <v>7025104145</v>
      </c>
      <c r="D17" s="128">
        <v>910869085</v>
      </c>
      <c r="E17" s="128">
        <v>429358414</v>
      </c>
      <c r="F17" s="56">
        <f t="shared" si="0"/>
        <v>8365331644</v>
      </c>
      <c r="G17" s="59"/>
      <c r="H17" s="59"/>
      <c r="I17" s="128">
        <v>198479288</v>
      </c>
      <c r="J17" s="128">
        <v>0</v>
      </c>
      <c r="K17" s="128">
        <f t="shared" si="1"/>
        <v>8563810932</v>
      </c>
      <c r="L17" s="138"/>
      <c r="M17" s="138"/>
    </row>
    <row r="18" spans="1:13" s="42" customFormat="1" ht="15">
      <c r="A18" s="59">
        <v>68001</v>
      </c>
      <c r="B18" s="57" t="s">
        <v>45</v>
      </c>
      <c r="C18" s="128">
        <v>8894532001</v>
      </c>
      <c r="D18" s="128">
        <v>1304753749</v>
      </c>
      <c r="E18" s="128">
        <v>520737444</v>
      </c>
      <c r="F18" s="56">
        <f t="shared" si="0"/>
        <v>10720023194</v>
      </c>
      <c r="G18" s="59"/>
      <c r="H18" s="59"/>
      <c r="I18" s="128">
        <v>340016507</v>
      </c>
      <c r="J18" s="128">
        <v>0</v>
      </c>
      <c r="K18" s="128">
        <f t="shared" si="1"/>
        <v>11060039701</v>
      </c>
      <c r="L18" s="138"/>
      <c r="M18" s="138"/>
    </row>
    <row r="19" spans="1:13" s="42" customFormat="1" ht="15">
      <c r="A19" s="59">
        <v>76109</v>
      </c>
      <c r="B19" s="57" t="s">
        <v>49</v>
      </c>
      <c r="C19" s="128">
        <v>5671507989</v>
      </c>
      <c r="D19" s="128">
        <v>616059800</v>
      </c>
      <c r="E19" s="128">
        <v>283116272</v>
      </c>
      <c r="F19" s="56">
        <f t="shared" si="0"/>
        <v>6570684061</v>
      </c>
      <c r="G19" s="59"/>
      <c r="H19" s="59"/>
      <c r="I19" s="128">
        <v>367001516</v>
      </c>
      <c r="J19" s="128">
        <v>0</v>
      </c>
      <c r="K19" s="128">
        <f t="shared" si="1"/>
        <v>6937685577</v>
      </c>
      <c r="L19" s="138"/>
      <c r="M19" s="138"/>
    </row>
    <row r="20" spans="1:13" s="42" customFormat="1" ht="15">
      <c r="A20" s="59">
        <v>76111</v>
      </c>
      <c r="B20" s="57" t="s">
        <v>50</v>
      </c>
      <c r="C20" s="128">
        <v>2241430177</v>
      </c>
      <c r="D20" s="128">
        <v>370502892</v>
      </c>
      <c r="E20" s="128">
        <v>156867354</v>
      </c>
      <c r="F20" s="56">
        <f t="shared" si="0"/>
        <v>2768800423</v>
      </c>
      <c r="G20" s="59"/>
      <c r="H20" s="59"/>
      <c r="I20" s="128">
        <v>82007693</v>
      </c>
      <c r="J20" s="128">
        <v>0</v>
      </c>
      <c r="K20" s="128">
        <f t="shared" si="1"/>
        <v>2850808116</v>
      </c>
      <c r="L20" s="138"/>
      <c r="M20" s="138"/>
    </row>
    <row r="21" spans="1:13" s="42" customFormat="1" ht="15">
      <c r="A21" s="59">
        <v>76001</v>
      </c>
      <c r="B21" s="57" t="s">
        <v>77</v>
      </c>
      <c r="C21" s="128">
        <v>29663991145</v>
      </c>
      <c r="D21" s="128">
        <v>2708675515</v>
      </c>
      <c r="E21" s="128">
        <v>1180758830</v>
      </c>
      <c r="F21" s="56">
        <f t="shared" si="0"/>
        <v>33553425490</v>
      </c>
      <c r="G21" s="59"/>
      <c r="H21" s="59"/>
      <c r="I21" s="128">
        <v>789397774</v>
      </c>
      <c r="J21" s="128">
        <v>0</v>
      </c>
      <c r="K21" s="128">
        <f t="shared" si="1"/>
        <v>34342823264</v>
      </c>
      <c r="L21" s="138"/>
      <c r="M21" s="138"/>
    </row>
    <row r="22" spans="1:13" s="42" customFormat="1" ht="15">
      <c r="A22" s="59">
        <v>76147</v>
      </c>
      <c r="B22" s="57" t="s">
        <v>51</v>
      </c>
      <c r="C22" s="128">
        <v>2379590106</v>
      </c>
      <c r="D22" s="128">
        <v>379334476</v>
      </c>
      <c r="E22" s="128">
        <v>174916517</v>
      </c>
      <c r="F22" s="56">
        <f t="shared" si="0"/>
        <v>2933841099</v>
      </c>
      <c r="G22" s="59"/>
      <c r="H22" s="59"/>
      <c r="I22" s="128">
        <v>95714929</v>
      </c>
      <c r="J22" s="128">
        <v>0</v>
      </c>
      <c r="K22" s="128">
        <f t="shared" si="1"/>
        <v>3029556028</v>
      </c>
      <c r="L22" s="138"/>
      <c r="M22" s="138"/>
    </row>
    <row r="23" spans="1:13" s="42" customFormat="1" ht="15">
      <c r="A23" s="59">
        <v>47189</v>
      </c>
      <c r="B23" s="58" t="s">
        <v>293</v>
      </c>
      <c r="C23" s="128">
        <v>3462025232</v>
      </c>
      <c r="D23" s="128">
        <v>430241800</v>
      </c>
      <c r="E23" s="128">
        <v>200852113</v>
      </c>
      <c r="F23" s="56">
        <f t="shared" si="0"/>
        <v>4093119145</v>
      </c>
      <c r="G23" s="59"/>
      <c r="H23" s="59"/>
      <c r="I23" s="128">
        <v>148666476</v>
      </c>
      <c r="J23" s="128">
        <v>0</v>
      </c>
      <c r="K23" s="128">
        <f t="shared" si="1"/>
        <v>4241785621</v>
      </c>
      <c r="L23" s="138"/>
      <c r="M23" s="138"/>
    </row>
    <row r="24" spans="1:13" s="42" customFormat="1" ht="15">
      <c r="A24" s="59">
        <v>54001</v>
      </c>
      <c r="B24" s="58" t="s">
        <v>1068</v>
      </c>
      <c r="C24" s="128">
        <v>18114615093</v>
      </c>
      <c r="D24" s="128">
        <v>2377267174</v>
      </c>
      <c r="E24" s="128">
        <v>1132399694</v>
      </c>
      <c r="F24" s="56">
        <f t="shared" si="0"/>
        <v>21624281961</v>
      </c>
      <c r="G24" s="59"/>
      <c r="H24" s="59"/>
      <c r="I24" s="128">
        <v>515221036</v>
      </c>
      <c r="J24" s="128">
        <v>0</v>
      </c>
      <c r="K24" s="128">
        <f t="shared" si="1"/>
        <v>22139502997</v>
      </c>
      <c r="L24" s="138"/>
      <c r="M24" s="138"/>
    </row>
    <row r="25" spans="1:13" s="42" customFormat="1" ht="15">
      <c r="A25" s="59">
        <v>66170</v>
      </c>
      <c r="B25" s="57" t="s">
        <v>44</v>
      </c>
      <c r="C25" s="128">
        <v>3096298762</v>
      </c>
      <c r="D25" s="128">
        <v>570280095</v>
      </c>
      <c r="E25" s="128">
        <v>266193185</v>
      </c>
      <c r="F25" s="56">
        <f t="shared" si="0"/>
        <v>3932772042</v>
      </c>
      <c r="G25" s="59"/>
      <c r="H25" s="59"/>
      <c r="I25" s="128">
        <v>125568462</v>
      </c>
      <c r="J25" s="128">
        <v>0</v>
      </c>
      <c r="K25" s="128">
        <f t="shared" si="1"/>
        <v>4058340504</v>
      </c>
      <c r="L25" s="138"/>
      <c r="M25" s="138"/>
    </row>
    <row r="26" spans="1:13" s="42" customFormat="1" ht="15">
      <c r="A26" s="59">
        <v>15238</v>
      </c>
      <c r="B26" s="57" t="s">
        <v>29</v>
      </c>
      <c r="C26" s="128">
        <v>2380253012</v>
      </c>
      <c r="D26" s="128">
        <v>345122312</v>
      </c>
      <c r="E26" s="128">
        <v>168751787</v>
      </c>
      <c r="F26" s="56">
        <f t="shared" si="0"/>
        <v>2894127111</v>
      </c>
      <c r="G26" s="59"/>
      <c r="H26" s="59"/>
      <c r="I26" s="128">
        <v>77087170</v>
      </c>
      <c r="J26" s="128">
        <v>0</v>
      </c>
      <c r="K26" s="128">
        <f t="shared" si="1"/>
        <v>2971214281</v>
      </c>
      <c r="L26" s="138"/>
      <c r="M26" s="138"/>
    </row>
    <row r="27" spans="1:13" s="42" customFormat="1" ht="15">
      <c r="A27" s="59">
        <v>5266</v>
      </c>
      <c r="B27" s="57" t="s">
        <v>27</v>
      </c>
      <c r="C27" s="128">
        <v>2346445377</v>
      </c>
      <c r="D27" s="128">
        <v>417506590</v>
      </c>
      <c r="E27" s="128">
        <v>192248376</v>
      </c>
      <c r="F27" s="56">
        <f t="shared" si="0"/>
        <v>2956200343</v>
      </c>
      <c r="G27" s="59"/>
      <c r="H27" s="59"/>
      <c r="I27" s="128">
        <v>75110562</v>
      </c>
      <c r="J27" s="128">
        <v>0</v>
      </c>
      <c r="K27" s="128">
        <f t="shared" si="1"/>
        <v>3031310905</v>
      </c>
      <c r="L27" s="138"/>
      <c r="M27" s="138"/>
    </row>
    <row r="28" spans="1:13" s="42" customFormat="1" ht="15">
      <c r="A28" s="59">
        <v>18001</v>
      </c>
      <c r="B28" s="57" t="s">
        <v>32</v>
      </c>
      <c r="C28" s="128">
        <v>4405651049</v>
      </c>
      <c r="D28" s="128">
        <v>632387694</v>
      </c>
      <c r="E28" s="128">
        <v>303605078</v>
      </c>
      <c r="F28" s="56">
        <f t="shared" si="0"/>
        <v>5341643821</v>
      </c>
      <c r="G28" s="59"/>
      <c r="H28" s="59"/>
      <c r="I28" s="128">
        <v>190381094</v>
      </c>
      <c r="J28" s="128">
        <v>0</v>
      </c>
      <c r="K28" s="128">
        <f t="shared" si="1"/>
        <v>5532024915</v>
      </c>
      <c r="L28" s="138"/>
      <c r="M28" s="138"/>
    </row>
    <row r="29" spans="1:13" s="42" customFormat="1" ht="15">
      <c r="A29" s="59">
        <v>68276</v>
      </c>
      <c r="B29" s="57" t="s">
        <v>46</v>
      </c>
      <c r="C29" s="128">
        <v>3420643260</v>
      </c>
      <c r="D29" s="128">
        <v>686777442</v>
      </c>
      <c r="E29" s="128">
        <v>319956702</v>
      </c>
      <c r="F29" s="56">
        <f t="shared" si="0"/>
        <v>4427377404</v>
      </c>
      <c r="G29" s="59"/>
      <c r="H29" s="59"/>
      <c r="I29" s="128">
        <v>138331226</v>
      </c>
      <c r="J29" s="128">
        <v>0</v>
      </c>
      <c r="K29" s="128">
        <f t="shared" si="1"/>
        <v>4565708630</v>
      </c>
      <c r="L29" s="138"/>
      <c r="M29" s="138"/>
    </row>
    <row r="30" spans="1:13" s="42" customFormat="1" ht="15">
      <c r="A30" s="59">
        <v>25290</v>
      </c>
      <c r="B30" s="57" t="s">
        <v>1069</v>
      </c>
      <c r="C30" s="128">
        <v>2211259566</v>
      </c>
      <c r="D30" s="128">
        <v>403493133</v>
      </c>
      <c r="E30" s="128">
        <v>190573207</v>
      </c>
      <c r="F30" s="56">
        <f t="shared" si="0"/>
        <v>2805325906</v>
      </c>
      <c r="G30" s="59"/>
      <c r="H30" s="59"/>
      <c r="I30" s="128">
        <v>82550179</v>
      </c>
      <c r="J30" s="128">
        <v>0</v>
      </c>
      <c r="K30" s="128">
        <f t="shared" si="1"/>
        <v>2887876085</v>
      </c>
      <c r="L30" s="138"/>
      <c r="M30" s="138"/>
    </row>
    <row r="31" spans="1:13" s="42" customFormat="1" ht="15">
      <c r="A31" s="59">
        <v>25307</v>
      </c>
      <c r="B31" s="57" t="s">
        <v>35</v>
      </c>
      <c r="C31" s="128">
        <v>1647165103</v>
      </c>
      <c r="D31" s="128">
        <v>284552726</v>
      </c>
      <c r="E31" s="128">
        <v>133798721</v>
      </c>
      <c r="F31" s="56">
        <f t="shared" si="0"/>
        <v>2065516550</v>
      </c>
      <c r="G31" s="59"/>
      <c r="H31" s="59"/>
      <c r="I31" s="128">
        <v>58029648</v>
      </c>
      <c r="J31" s="128">
        <v>0</v>
      </c>
      <c r="K31" s="128">
        <f t="shared" si="1"/>
        <v>2123546198</v>
      </c>
      <c r="L31" s="138"/>
      <c r="M31" s="138"/>
    </row>
    <row r="32" spans="1:13" s="42" customFormat="1" ht="15">
      <c r="A32" s="59">
        <v>68307</v>
      </c>
      <c r="B32" s="57" t="s">
        <v>1070</v>
      </c>
      <c r="C32" s="128">
        <v>3707789242</v>
      </c>
      <c r="D32" s="128">
        <v>438543019</v>
      </c>
      <c r="E32" s="128">
        <v>208495592</v>
      </c>
      <c r="F32" s="56">
        <f t="shared" si="0"/>
        <v>4354827853</v>
      </c>
      <c r="G32" s="59"/>
      <c r="H32" s="59"/>
      <c r="I32" s="128">
        <v>90133038</v>
      </c>
      <c r="J32" s="128">
        <v>0</v>
      </c>
      <c r="K32" s="128">
        <f t="shared" si="1"/>
        <v>4444960891</v>
      </c>
      <c r="L32" s="138"/>
      <c r="M32" s="138"/>
    </row>
    <row r="33" spans="1:13" s="42" customFormat="1" ht="15">
      <c r="A33" s="59">
        <v>73001</v>
      </c>
      <c r="B33" s="57" t="s">
        <v>1071</v>
      </c>
      <c r="C33" s="128">
        <v>10398418245</v>
      </c>
      <c r="D33" s="128">
        <v>1743566803</v>
      </c>
      <c r="E33" s="128">
        <v>776100421</v>
      </c>
      <c r="F33" s="56">
        <f t="shared" si="0"/>
        <v>12918085469</v>
      </c>
      <c r="G33" s="59"/>
      <c r="H33" s="59"/>
      <c r="I33" s="128">
        <v>366400677</v>
      </c>
      <c r="J33" s="128">
        <v>0</v>
      </c>
      <c r="K33" s="128">
        <f t="shared" si="1"/>
        <v>13284486146</v>
      </c>
      <c r="L33" s="138"/>
      <c r="M33" s="138"/>
    </row>
    <row r="34" spans="1:13" s="42" customFormat="1" ht="15">
      <c r="A34" s="59">
        <v>5360</v>
      </c>
      <c r="B34" s="57" t="s">
        <v>1072</v>
      </c>
      <c r="C34" s="128">
        <v>3635332328</v>
      </c>
      <c r="D34" s="128">
        <v>726345947</v>
      </c>
      <c r="E34" s="128">
        <v>297665646</v>
      </c>
      <c r="F34" s="56">
        <f t="shared" si="0"/>
        <v>4659343921</v>
      </c>
      <c r="G34" s="59"/>
      <c r="H34" s="59"/>
      <c r="I34" s="128">
        <v>141757512</v>
      </c>
      <c r="J34" s="128">
        <v>0</v>
      </c>
      <c r="K34" s="128">
        <f t="shared" si="1"/>
        <v>4801101433</v>
      </c>
      <c r="L34" s="138"/>
      <c r="M34" s="138"/>
    </row>
    <row r="35" spans="1:13" s="42" customFormat="1" ht="15">
      <c r="A35" s="59">
        <v>23417</v>
      </c>
      <c r="B35" s="57" t="s">
        <v>34</v>
      </c>
      <c r="C35" s="128">
        <v>3884556657</v>
      </c>
      <c r="D35" s="128">
        <v>656794418</v>
      </c>
      <c r="E35" s="128">
        <v>313514992</v>
      </c>
      <c r="F35" s="56">
        <f t="shared" si="0"/>
        <v>4854866067</v>
      </c>
      <c r="G35" s="59"/>
      <c r="H35" s="59"/>
      <c r="I35" s="128">
        <v>234695175</v>
      </c>
      <c r="J35" s="128">
        <v>0</v>
      </c>
      <c r="K35" s="128">
        <f t="shared" si="1"/>
        <v>5089561242</v>
      </c>
      <c r="L35" s="138"/>
      <c r="M35" s="138"/>
    </row>
    <row r="36" spans="1:13" s="42" customFormat="1" ht="15">
      <c r="A36" s="59">
        <v>13430</v>
      </c>
      <c r="B36" s="57" t="s">
        <v>1073</v>
      </c>
      <c r="C36" s="128">
        <v>3300323244</v>
      </c>
      <c r="D36" s="128">
        <v>521098305</v>
      </c>
      <c r="E36" s="128">
        <v>248737139</v>
      </c>
      <c r="F36" s="56">
        <f t="shared" si="0"/>
        <v>4070158688</v>
      </c>
      <c r="G36" s="59"/>
      <c r="H36" s="59"/>
      <c r="I36" s="128">
        <v>259185618</v>
      </c>
      <c r="J36" s="128">
        <v>0</v>
      </c>
      <c r="K36" s="128">
        <f t="shared" si="1"/>
        <v>4329344306</v>
      </c>
      <c r="L36" s="138"/>
      <c r="M36" s="138"/>
    </row>
    <row r="37" spans="1:13" s="42" customFormat="1" ht="15">
      <c r="A37" s="59">
        <v>44430</v>
      </c>
      <c r="B37" s="57" t="s">
        <v>38</v>
      </c>
      <c r="C37" s="128">
        <v>4948199394</v>
      </c>
      <c r="D37" s="128">
        <v>667849399</v>
      </c>
      <c r="E37" s="128">
        <v>313787463</v>
      </c>
      <c r="F37" s="56">
        <f t="shared" si="0"/>
        <v>5929836256</v>
      </c>
      <c r="G37" s="59"/>
      <c r="H37" s="59"/>
      <c r="I37" s="128">
        <v>448738440</v>
      </c>
      <c r="J37" s="128">
        <v>0</v>
      </c>
      <c r="K37" s="128">
        <f t="shared" si="1"/>
        <v>6378574696</v>
      </c>
      <c r="L37" s="138"/>
      <c r="M37" s="138"/>
    </row>
    <row r="38" spans="1:13" s="42" customFormat="1" ht="15">
      <c r="A38" s="59">
        <v>17001</v>
      </c>
      <c r="B38" s="57" t="s">
        <v>31</v>
      </c>
      <c r="C38" s="128">
        <v>7301536454</v>
      </c>
      <c r="D38" s="128">
        <v>1143065877</v>
      </c>
      <c r="E38" s="128">
        <v>501568250</v>
      </c>
      <c r="F38" s="56">
        <f t="shared" si="0"/>
        <v>8946170581</v>
      </c>
      <c r="G38" s="59"/>
      <c r="H38" s="59"/>
      <c r="I38" s="128">
        <v>255856722</v>
      </c>
      <c r="J38" s="128">
        <v>0</v>
      </c>
      <c r="K38" s="128">
        <f t="shared" si="1"/>
        <v>9202027303</v>
      </c>
      <c r="L38" s="138"/>
      <c r="M38" s="138"/>
    </row>
    <row r="39" spans="1:13" s="42" customFormat="1" ht="15">
      <c r="A39" s="59">
        <v>5001</v>
      </c>
      <c r="B39" s="57" t="s">
        <v>1074</v>
      </c>
      <c r="C39" s="128">
        <v>36751011806</v>
      </c>
      <c r="D39" s="128">
        <v>6418915390</v>
      </c>
      <c r="E39" s="128">
        <v>3008407993</v>
      </c>
      <c r="F39" s="56">
        <f t="shared" si="0"/>
        <v>46178335189</v>
      </c>
      <c r="G39" s="59"/>
      <c r="H39" s="59"/>
      <c r="I39" s="128">
        <v>1356693536</v>
      </c>
      <c r="J39" s="128">
        <v>0</v>
      </c>
      <c r="K39" s="128">
        <f t="shared" si="1"/>
        <v>47535028725</v>
      </c>
      <c r="L39" s="138"/>
      <c r="M39" s="138"/>
    </row>
    <row r="40" spans="1:13" s="42" customFormat="1" ht="15">
      <c r="A40" s="59">
        <v>23001</v>
      </c>
      <c r="B40" s="57" t="s">
        <v>1075</v>
      </c>
      <c r="C40" s="128">
        <v>12616376280</v>
      </c>
      <c r="D40" s="128">
        <v>1591956693</v>
      </c>
      <c r="E40" s="128">
        <v>731592755</v>
      </c>
      <c r="F40" s="56">
        <f t="shared" si="0"/>
        <v>14939925728</v>
      </c>
      <c r="G40" s="59"/>
      <c r="H40" s="59"/>
      <c r="I40" s="128">
        <v>706772901</v>
      </c>
      <c r="J40" s="128">
        <v>0</v>
      </c>
      <c r="K40" s="128">
        <f t="shared" si="1"/>
        <v>15646698629</v>
      </c>
      <c r="L40" s="138"/>
      <c r="M40" s="138"/>
    </row>
    <row r="41" spans="1:13" s="42" customFormat="1" ht="15">
      <c r="A41" s="59">
        <v>41001</v>
      </c>
      <c r="B41" s="57" t="s">
        <v>37</v>
      </c>
      <c r="C41" s="128">
        <v>7864456998</v>
      </c>
      <c r="D41" s="128">
        <v>1070488727</v>
      </c>
      <c r="E41" s="128">
        <v>501617625</v>
      </c>
      <c r="F41" s="56">
        <f t="shared" si="0"/>
        <v>9436563350</v>
      </c>
      <c r="G41" s="59"/>
      <c r="H41" s="59"/>
      <c r="I41" s="128">
        <v>263436159</v>
      </c>
      <c r="J41" s="128">
        <v>0</v>
      </c>
      <c r="K41" s="128">
        <f t="shared" si="1"/>
        <v>9699999509</v>
      </c>
      <c r="L41" s="138"/>
      <c r="M41" s="138"/>
    </row>
    <row r="42" spans="1:13" s="42" customFormat="1" ht="15">
      <c r="A42" s="59">
        <v>76520</v>
      </c>
      <c r="B42" s="57" t="s">
        <v>52</v>
      </c>
      <c r="C42" s="128">
        <v>4891594651</v>
      </c>
      <c r="D42" s="128">
        <v>830868239</v>
      </c>
      <c r="E42" s="128">
        <v>406164726</v>
      </c>
      <c r="F42" s="56">
        <f t="shared" si="0"/>
        <v>6128627616</v>
      </c>
      <c r="G42" s="59"/>
      <c r="H42" s="59"/>
      <c r="I42" s="128">
        <v>199041924</v>
      </c>
      <c r="J42" s="128">
        <v>0</v>
      </c>
      <c r="K42" s="128">
        <f t="shared" si="1"/>
        <v>6327669540</v>
      </c>
      <c r="L42" s="138"/>
      <c r="M42" s="138"/>
    </row>
    <row r="43" spans="1:13" s="42" customFormat="1" ht="15">
      <c r="A43" s="59">
        <v>52001</v>
      </c>
      <c r="B43" s="57" t="s">
        <v>40</v>
      </c>
      <c r="C43" s="128">
        <v>9073265748</v>
      </c>
      <c r="D43" s="128">
        <v>1483319970</v>
      </c>
      <c r="E43" s="128">
        <v>626167298</v>
      </c>
      <c r="F43" s="56">
        <f t="shared" si="0"/>
        <v>11182753016</v>
      </c>
      <c r="G43" s="59"/>
      <c r="H43" s="59"/>
      <c r="I43" s="128">
        <v>291896225</v>
      </c>
      <c r="J43" s="128">
        <v>0</v>
      </c>
      <c r="K43" s="128">
        <f t="shared" si="1"/>
        <v>11474649241</v>
      </c>
      <c r="L43" s="138"/>
      <c r="M43" s="138"/>
    </row>
    <row r="44" spans="1:13" s="42" customFormat="1" ht="15">
      <c r="A44" s="59">
        <v>66001</v>
      </c>
      <c r="B44" s="57" t="s">
        <v>43</v>
      </c>
      <c r="C44" s="128">
        <v>8805760161</v>
      </c>
      <c r="D44" s="128">
        <v>1569550688</v>
      </c>
      <c r="E44" s="128">
        <v>749243857</v>
      </c>
      <c r="F44" s="56">
        <f t="shared" si="0"/>
        <v>11124554706</v>
      </c>
      <c r="G44" s="59"/>
      <c r="H44" s="59"/>
      <c r="I44" s="128">
        <v>348299345</v>
      </c>
      <c r="J44" s="128">
        <v>0</v>
      </c>
      <c r="K44" s="128">
        <f t="shared" si="1"/>
        <v>11472854051</v>
      </c>
      <c r="L44" s="138"/>
      <c r="M44" s="138"/>
    </row>
    <row r="45" spans="1:13" s="42" customFormat="1" ht="15">
      <c r="A45" s="59">
        <v>19001</v>
      </c>
      <c r="B45" s="57" t="s">
        <v>1076</v>
      </c>
      <c r="C45" s="128">
        <v>5808263822</v>
      </c>
      <c r="D45" s="128">
        <v>882871007</v>
      </c>
      <c r="E45" s="128">
        <v>417636393</v>
      </c>
      <c r="F45" s="56">
        <f t="shared" si="0"/>
        <v>7108771222</v>
      </c>
      <c r="G45" s="59"/>
      <c r="H45" s="59"/>
      <c r="I45" s="128">
        <v>191936914</v>
      </c>
      <c r="J45" s="128">
        <v>0</v>
      </c>
      <c r="K45" s="128">
        <f t="shared" si="1"/>
        <v>7300708136</v>
      </c>
      <c r="L45" s="138"/>
      <c r="M45" s="138"/>
    </row>
    <row r="46" spans="1:13" s="42" customFormat="1" ht="15">
      <c r="A46" s="59">
        <v>23660</v>
      </c>
      <c r="B46" s="57" t="s">
        <v>1077</v>
      </c>
      <c r="C46" s="128">
        <v>3467089118</v>
      </c>
      <c r="D46" s="128">
        <v>503809955</v>
      </c>
      <c r="E46" s="128">
        <v>234165403</v>
      </c>
      <c r="F46" s="56">
        <f t="shared" si="0"/>
        <v>4205064476</v>
      </c>
      <c r="G46" s="59"/>
      <c r="H46" s="59"/>
      <c r="I46" s="128">
        <v>203662277</v>
      </c>
      <c r="J46" s="128">
        <v>0</v>
      </c>
      <c r="K46" s="128">
        <f t="shared" si="1"/>
        <v>4408726753</v>
      </c>
      <c r="L46" s="138"/>
      <c r="M46" s="138"/>
    </row>
    <row r="47" spans="1:13" s="42" customFormat="1" ht="15">
      <c r="A47" s="59">
        <v>70001</v>
      </c>
      <c r="B47" s="57" t="s">
        <v>47</v>
      </c>
      <c r="C47" s="128">
        <v>6599676054</v>
      </c>
      <c r="D47" s="128">
        <v>1133858968</v>
      </c>
      <c r="E47" s="128">
        <v>537253606</v>
      </c>
      <c r="F47" s="56">
        <f t="shared" si="0"/>
        <v>8270788628</v>
      </c>
      <c r="G47" s="59"/>
      <c r="H47" s="59"/>
      <c r="I47" s="128">
        <v>430158548</v>
      </c>
      <c r="J47" s="128">
        <v>0</v>
      </c>
      <c r="K47" s="128">
        <f t="shared" si="1"/>
        <v>8700947176</v>
      </c>
      <c r="L47" s="138"/>
      <c r="M47" s="138"/>
    </row>
    <row r="48" spans="1:13" s="42" customFormat="1" ht="15">
      <c r="A48" s="59">
        <v>25754</v>
      </c>
      <c r="B48" s="57" t="s">
        <v>36</v>
      </c>
      <c r="C48" s="128">
        <v>8885709435</v>
      </c>
      <c r="D48" s="128">
        <v>920917865</v>
      </c>
      <c r="E48" s="128">
        <v>446976492</v>
      </c>
      <c r="F48" s="56">
        <f t="shared" si="0"/>
        <v>10253603792</v>
      </c>
      <c r="G48" s="59"/>
      <c r="H48" s="59"/>
      <c r="I48" s="128">
        <v>230251431</v>
      </c>
      <c r="J48" s="128">
        <v>0</v>
      </c>
      <c r="K48" s="128">
        <f t="shared" si="1"/>
        <v>10483855223</v>
      </c>
      <c r="L48" s="138"/>
      <c r="M48" s="138"/>
    </row>
    <row r="49" spans="1:13" s="42" customFormat="1" ht="15">
      <c r="A49" s="59">
        <v>15759</v>
      </c>
      <c r="B49" s="57" t="s">
        <v>30</v>
      </c>
      <c r="C49" s="128">
        <v>2424985593</v>
      </c>
      <c r="D49" s="128">
        <v>448095164</v>
      </c>
      <c r="E49" s="128">
        <v>211297968</v>
      </c>
      <c r="F49" s="56">
        <f t="shared" si="0"/>
        <v>3084378725</v>
      </c>
      <c r="G49" s="59"/>
      <c r="H49" s="59"/>
      <c r="I49" s="128">
        <v>89973000</v>
      </c>
      <c r="J49" s="128">
        <v>0</v>
      </c>
      <c r="K49" s="128">
        <f t="shared" si="1"/>
        <v>3174351725</v>
      </c>
      <c r="L49" s="138"/>
      <c r="M49" s="138"/>
    </row>
    <row r="50" spans="1:13" s="42" customFormat="1" ht="15">
      <c r="A50" s="59">
        <v>8758</v>
      </c>
      <c r="B50" s="57" t="s">
        <v>28</v>
      </c>
      <c r="C50" s="128">
        <v>7592836525</v>
      </c>
      <c r="D50" s="128">
        <v>952210859</v>
      </c>
      <c r="E50" s="128">
        <v>430573973</v>
      </c>
      <c r="F50" s="56">
        <f t="shared" si="0"/>
        <v>8975621357</v>
      </c>
      <c r="G50" s="59"/>
      <c r="H50" s="59"/>
      <c r="I50" s="124">
        <v>0</v>
      </c>
      <c r="J50" s="128">
        <v>0</v>
      </c>
      <c r="K50" s="128">
        <f t="shared" si="1"/>
        <v>8975621357</v>
      </c>
      <c r="L50" s="138"/>
      <c r="M50" s="138"/>
    </row>
    <row r="51" spans="1:13" s="42" customFormat="1" ht="15">
      <c r="A51" s="59">
        <v>76834</v>
      </c>
      <c r="B51" s="57" t="s">
        <v>1078</v>
      </c>
      <c r="C51" s="128">
        <v>3446567672</v>
      </c>
      <c r="D51" s="128">
        <v>577631350</v>
      </c>
      <c r="E51" s="128">
        <v>263315761</v>
      </c>
      <c r="F51" s="56">
        <f t="shared" si="0"/>
        <v>4287514783</v>
      </c>
      <c r="G51" s="59"/>
      <c r="H51" s="59"/>
      <c r="I51" s="128">
        <v>137609603</v>
      </c>
      <c r="J51" s="128">
        <v>0</v>
      </c>
      <c r="K51" s="128">
        <f t="shared" si="1"/>
        <v>4425124386</v>
      </c>
      <c r="L51" s="138"/>
      <c r="M51" s="138"/>
    </row>
    <row r="52" spans="1:13" s="42" customFormat="1" ht="15">
      <c r="A52" s="59">
        <v>52835</v>
      </c>
      <c r="B52" s="57" t="s">
        <v>41</v>
      </c>
      <c r="C52" s="128">
        <v>6649565374</v>
      </c>
      <c r="D52" s="128">
        <v>683665830</v>
      </c>
      <c r="E52" s="128">
        <v>320137843</v>
      </c>
      <c r="F52" s="56">
        <f t="shared" si="0"/>
        <v>7653369047</v>
      </c>
      <c r="G52" s="59"/>
      <c r="H52" s="59"/>
      <c r="I52" s="128">
        <v>467796255</v>
      </c>
      <c r="J52" s="128">
        <v>0</v>
      </c>
      <c r="K52" s="128">
        <f t="shared" si="1"/>
        <v>8121165302</v>
      </c>
      <c r="L52" s="138"/>
      <c r="M52" s="138"/>
    </row>
    <row r="53" spans="1:13" s="42" customFormat="1" ht="15">
      <c r="A53" s="59">
        <v>15001</v>
      </c>
      <c r="B53" s="57" t="s">
        <v>84</v>
      </c>
      <c r="C53" s="128">
        <v>3386416324</v>
      </c>
      <c r="D53" s="128">
        <v>385630892</v>
      </c>
      <c r="E53" s="128">
        <v>181163807</v>
      </c>
      <c r="F53" s="56">
        <f t="shared" si="0"/>
        <v>3953211023</v>
      </c>
      <c r="G53" s="59"/>
      <c r="H53" s="59"/>
      <c r="I53" s="128">
        <v>98772908</v>
      </c>
      <c r="J53" s="128">
        <v>0</v>
      </c>
      <c r="K53" s="128">
        <f t="shared" si="1"/>
        <v>4051983931</v>
      </c>
      <c r="L53" s="138"/>
      <c r="M53" s="138"/>
    </row>
    <row r="54" spans="1:13" s="42" customFormat="1" ht="15">
      <c r="A54" s="59">
        <v>5837</v>
      </c>
      <c r="B54" s="57" t="s">
        <v>83</v>
      </c>
      <c r="C54" s="128">
        <v>5052588694</v>
      </c>
      <c r="D54" s="128">
        <v>1169530715</v>
      </c>
      <c r="E54" s="128">
        <v>394071050</v>
      </c>
      <c r="F54" s="56">
        <f t="shared" si="0"/>
        <v>6616190459</v>
      </c>
      <c r="G54" s="59"/>
      <c r="H54" s="59"/>
      <c r="I54" s="128">
        <v>401745210</v>
      </c>
      <c r="J54" s="128">
        <v>0</v>
      </c>
      <c r="K54" s="128">
        <f t="shared" si="1"/>
        <v>7017935669</v>
      </c>
      <c r="L54" s="138"/>
      <c r="M54" s="138"/>
    </row>
    <row r="55" spans="1:13" s="42" customFormat="1" ht="15">
      <c r="A55" s="59">
        <v>20001</v>
      </c>
      <c r="B55" s="57" t="s">
        <v>33</v>
      </c>
      <c r="C55" s="128">
        <v>9796176272</v>
      </c>
      <c r="D55" s="128">
        <v>2888212480</v>
      </c>
      <c r="E55" s="128">
        <v>1374924475</v>
      </c>
      <c r="F55" s="56">
        <f t="shared" si="0"/>
        <v>14059313227</v>
      </c>
      <c r="G55" s="59"/>
      <c r="H55" s="59"/>
      <c r="I55" s="128">
        <v>400706314</v>
      </c>
      <c r="J55" s="128">
        <v>0</v>
      </c>
      <c r="K55" s="128">
        <f t="shared" si="1"/>
        <v>14460019541</v>
      </c>
      <c r="L55" s="138"/>
      <c r="M55" s="138"/>
    </row>
    <row r="56" spans="1:13" s="42" customFormat="1" ht="15">
      <c r="A56" s="59">
        <v>50001</v>
      </c>
      <c r="B56" s="57" t="s">
        <v>39</v>
      </c>
      <c r="C56" s="128">
        <v>8831521271</v>
      </c>
      <c r="D56" s="128">
        <v>1364439364</v>
      </c>
      <c r="E56" s="128">
        <v>634300427</v>
      </c>
      <c r="F56" s="56">
        <f t="shared" si="0"/>
        <v>10830261062</v>
      </c>
      <c r="G56" s="59"/>
      <c r="H56" s="59"/>
      <c r="I56" s="128">
        <v>347729068</v>
      </c>
      <c r="J56" s="128">
        <v>0</v>
      </c>
      <c r="K56" s="128">
        <f t="shared" si="1"/>
        <v>11177990130</v>
      </c>
      <c r="L56" s="138"/>
      <c r="M56" s="138"/>
    </row>
    <row r="57" spans="1:13" s="42" customFormat="1" ht="15">
      <c r="A57" s="59">
        <v>27001</v>
      </c>
      <c r="B57" s="57" t="s">
        <v>1079</v>
      </c>
      <c r="C57" s="128">
        <v>5269106679</v>
      </c>
      <c r="D57" s="128">
        <v>650162313</v>
      </c>
      <c r="E57" s="128">
        <v>314354061</v>
      </c>
      <c r="F57" s="56">
        <f t="shared" si="0"/>
        <v>6233623053</v>
      </c>
      <c r="G57" s="59"/>
      <c r="H57" s="59"/>
      <c r="I57" s="128">
        <v>417661168</v>
      </c>
      <c r="J57" s="128">
        <v>0</v>
      </c>
      <c r="K57" s="128">
        <f t="shared" si="1"/>
        <v>6651284221</v>
      </c>
      <c r="L57" s="138"/>
      <c r="M57" s="138"/>
    </row>
    <row r="58" spans="1:13" s="42" customFormat="1" ht="15">
      <c r="A58" s="59">
        <v>44847</v>
      </c>
      <c r="B58" s="57" t="s">
        <v>1080</v>
      </c>
      <c r="C58" s="128">
        <v>3719132512</v>
      </c>
      <c r="D58" s="128">
        <v>192428198</v>
      </c>
      <c r="E58" s="128">
        <v>90945109</v>
      </c>
      <c r="F58" s="56">
        <f t="shared" si="0"/>
        <v>4002505819</v>
      </c>
      <c r="G58" s="59"/>
      <c r="H58" s="59"/>
      <c r="I58" s="128">
        <v>372880825</v>
      </c>
      <c r="J58" s="128">
        <v>0</v>
      </c>
      <c r="K58" s="128">
        <f t="shared" si="1"/>
        <v>4375386644</v>
      </c>
      <c r="L58" s="138"/>
      <c r="M58" s="138"/>
    </row>
    <row r="59" spans="1:13" s="42" customFormat="1" ht="15">
      <c r="A59" s="59">
        <v>5045</v>
      </c>
      <c r="B59" s="57" t="s">
        <v>1081</v>
      </c>
      <c r="C59" s="128">
        <v>3662977563</v>
      </c>
      <c r="D59" s="128">
        <v>469080227</v>
      </c>
      <c r="E59" s="128">
        <v>229232502</v>
      </c>
      <c r="F59" s="56">
        <f t="shared" si="0"/>
        <v>4361290292</v>
      </c>
      <c r="G59" s="59"/>
      <c r="H59" s="59"/>
      <c r="I59" s="128">
        <v>117131143</v>
      </c>
      <c r="J59" s="128">
        <v>0</v>
      </c>
      <c r="K59" s="128">
        <f t="shared" si="1"/>
        <v>4478421435</v>
      </c>
      <c r="L59" s="138"/>
      <c r="M59" s="138"/>
    </row>
    <row r="60" spans="1:13" s="42" customFormat="1" ht="15">
      <c r="A60" s="59">
        <v>25269</v>
      </c>
      <c r="B60" s="57" t="s">
        <v>1082</v>
      </c>
      <c r="C60" s="128">
        <v>2207850767</v>
      </c>
      <c r="D60" s="128">
        <v>460887042</v>
      </c>
      <c r="E60" s="128">
        <v>178939009</v>
      </c>
      <c r="F60" s="56">
        <f t="shared" si="0"/>
        <v>2847676818</v>
      </c>
      <c r="G60" s="59"/>
      <c r="H60" s="59"/>
      <c r="I60" s="128">
        <v>112316755</v>
      </c>
      <c r="J60" s="128">
        <v>0</v>
      </c>
      <c r="K60" s="128">
        <f t="shared" si="1"/>
        <v>2959993573</v>
      </c>
      <c r="L60" s="138"/>
      <c r="M60" s="138"/>
    </row>
    <row r="61" spans="1:13" s="42" customFormat="1" ht="15">
      <c r="A61" s="59">
        <v>44001</v>
      </c>
      <c r="B61" s="57" t="s">
        <v>57</v>
      </c>
      <c r="C61" s="128">
        <v>8380870211</v>
      </c>
      <c r="D61" s="128">
        <v>650699619</v>
      </c>
      <c r="E61" s="128">
        <v>303334725</v>
      </c>
      <c r="F61" s="56">
        <f t="shared" si="0"/>
        <v>9334904555</v>
      </c>
      <c r="G61" s="59"/>
      <c r="H61" s="59"/>
      <c r="I61" s="128">
        <v>402068943</v>
      </c>
      <c r="J61" s="128">
        <v>0</v>
      </c>
      <c r="K61" s="128">
        <f t="shared" si="1"/>
        <v>9736973498</v>
      </c>
      <c r="L61" s="138"/>
      <c r="M61" s="138"/>
    </row>
    <row r="62" spans="1:13" s="42" customFormat="1" ht="15">
      <c r="A62" s="59">
        <v>5615</v>
      </c>
      <c r="B62" s="57" t="s">
        <v>53</v>
      </c>
      <c r="C62" s="128">
        <v>3565067178</v>
      </c>
      <c r="D62" s="128">
        <v>365407650</v>
      </c>
      <c r="E62" s="128">
        <v>171576461</v>
      </c>
      <c r="F62" s="56">
        <f t="shared" si="0"/>
        <v>4102051289</v>
      </c>
      <c r="G62" s="59"/>
      <c r="H62" s="59"/>
      <c r="I62" s="128">
        <v>106234254</v>
      </c>
      <c r="J62" s="128">
        <v>0</v>
      </c>
      <c r="K62" s="128">
        <f t="shared" si="1"/>
        <v>4208285543</v>
      </c>
      <c r="L62" s="138"/>
      <c r="M62" s="138"/>
    </row>
    <row r="63" spans="1:13" s="42" customFormat="1" ht="15">
      <c r="A63" s="59">
        <v>25175</v>
      </c>
      <c r="B63" s="57" t="s">
        <v>1083</v>
      </c>
      <c r="C63" s="128">
        <v>1575224516</v>
      </c>
      <c r="D63" s="128">
        <v>299196059</v>
      </c>
      <c r="E63" s="128">
        <v>141324330</v>
      </c>
      <c r="F63" s="56">
        <f t="shared" si="0"/>
        <v>2015744905</v>
      </c>
      <c r="G63" s="59"/>
      <c r="H63" s="59"/>
      <c r="I63" s="128">
        <v>78739567</v>
      </c>
      <c r="J63" s="128">
        <v>0</v>
      </c>
      <c r="K63" s="128">
        <f t="shared" si="1"/>
        <v>2094484472</v>
      </c>
      <c r="L63" s="138"/>
      <c r="M63" s="138"/>
    </row>
    <row r="64" spans="1:13" s="42" customFormat="1" ht="15">
      <c r="A64" s="59">
        <v>52356</v>
      </c>
      <c r="B64" s="59" t="s">
        <v>58</v>
      </c>
      <c r="C64" s="128">
        <v>2865364098</v>
      </c>
      <c r="D64" s="128">
        <v>534003611</v>
      </c>
      <c r="E64" s="128">
        <v>248667932</v>
      </c>
      <c r="F64" s="56">
        <f t="shared" si="0"/>
        <v>3648035641</v>
      </c>
      <c r="G64" s="59"/>
      <c r="H64" s="59"/>
      <c r="I64" s="128">
        <v>139256669</v>
      </c>
      <c r="J64" s="128">
        <v>0</v>
      </c>
      <c r="K64" s="128">
        <f t="shared" si="1"/>
        <v>3787292310</v>
      </c>
      <c r="L64" s="138"/>
      <c r="M64" s="138"/>
    </row>
    <row r="65" spans="1:13" s="42" customFormat="1" ht="15">
      <c r="A65" s="59">
        <v>76364</v>
      </c>
      <c r="B65" s="59" t="s">
        <v>1084</v>
      </c>
      <c r="C65" s="128">
        <v>2408748069</v>
      </c>
      <c r="D65" s="128">
        <v>278517910</v>
      </c>
      <c r="E65" s="128">
        <v>140293625</v>
      </c>
      <c r="F65" s="56">
        <f t="shared" si="0"/>
        <v>2827559604</v>
      </c>
      <c r="G65" s="59"/>
      <c r="H65" s="59"/>
      <c r="I65" s="128">
        <v>82532085</v>
      </c>
      <c r="J65" s="128">
        <v>0</v>
      </c>
      <c r="K65" s="128">
        <f t="shared" si="1"/>
        <v>2910091689</v>
      </c>
      <c r="L65" s="138"/>
      <c r="M65" s="138"/>
    </row>
    <row r="66" spans="1:13" s="42" customFormat="1" ht="15">
      <c r="A66" s="59">
        <v>8433</v>
      </c>
      <c r="B66" s="57" t="s">
        <v>54</v>
      </c>
      <c r="C66" s="128">
        <v>2195981538</v>
      </c>
      <c r="D66" s="128">
        <v>424659449</v>
      </c>
      <c r="E66" s="128">
        <v>170784352</v>
      </c>
      <c r="F66" s="56">
        <f t="shared" si="0"/>
        <v>2791425339</v>
      </c>
      <c r="G66" s="59"/>
      <c r="H66" s="59"/>
      <c r="I66" s="128">
        <v>89446079</v>
      </c>
      <c r="J66" s="128">
        <v>0</v>
      </c>
      <c r="K66" s="128">
        <f t="shared" si="1"/>
        <v>2880871418</v>
      </c>
      <c r="L66" s="138"/>
      <c r="M66" s="138"/>
    </row>
    <row r="67" spans="1:13" s="42" customFormat="1" ht="15">
      <c r="A67" s="59">
        <v>25473</v>
      </c>
      <c r="B67" s="57" t="s">
        <v>55</v>
      </c>
      <c r="C67" s="128">
        <v>1456238777</v>
      </c>
      <c r="D67" s="128">
        <v>240465145</v>
      </c>
      <c r="E67" s="128">
        <v>116271078</v>
      </c>
      <c r="F67" s="56">
        <f t="shared" si="0"/>
        <v>1812975000</v>
      </c>
      <c r="G67" s="59"/>
      <c r="H67" s="59"/>
      <c r="I67" s="128">
        <v>60180410</v>
      </c>
      <c r="J67" s="128">
        <v>0</v>
      </c>
      <c r="K67" s="128">
        <f t="shared" si="1"/>
        <v>1873155410</v>
      </c>
      <c r="L67" s="138"/>
      <c r="M67" s="138"/>
    </row>
    <row r="68" spans="1:13" s="42" customFormat="1" ht="15">
      <c r="A68" s="59">
        <v>68547</v>
      </c>
      <c r="B68" s="57" t="s">
        <v>59</v>
      </c>
      <c r="C68" s="128">
        <v>3385419263</v>
      </c>
      <c r="D68" s="128">
        <v>591713846</v>
      </c>
      <c r="E68" s="128">
        <v>277651672</v>
      </c>
      <c r="F68" s="56">
        <f t="shared" si="0"/>
        <v>4254784781</v>
      </c>
      <c r="G68" s="59"/>
      <c r="H68" s="59"/>
      <c r="I68" s="128">
        <v>126365033</v>
      </c>
      <c r="J68" s="128">
        <v>0</v>
      </c>
      <c r="K68" s="128">
        <f t="shared" si="1"/>
        <v>4381149814</v>
      </c>
      <c r="L68" s="138"/>
      <c r="M68" s="138"/>
    </row>
    <row r="69" spans="1:13" s="42" customFormat="1" ht="15">
      <c r="A69" s="59">
        <v>41551</v>
      </c>
      <c r="B69" s="57" t="s">
        <v>56</v>
      </c>
      <c r="C69" s="128">
        <v>4923837638</v>
      </c>
      <c r="D69" s="128">
        <v>611503187</v>
      </c>
      <c r="E69" s="128">
        <v>288752964</v>
      </c>
      <c r="F69" s="56">
        <f t="shared" si="0"/>
        <v>5824093789</v>
      </c>
      <c r="G69" s="59"/>
      <c r="H69" s="59"/>
      <c r="I69" s="128">
        <v>181267361</v>
      </c>
      <c r="J69" s="128">
        <v>0</v>
      </c>
      <c r="K69" s="128">
        <f t="shared" si="1"/>
        <v>6005361150</v>
      </c>
      <c r="L69" s="138"/>
      <c r="M69" s="138"/>
    </row>
    <row r="70" spans="1:13" s="42" customFormat="1" ht="15">
      <c r="A70" s="59">
        <v>5631</v>
      </c>
      <c r="B70" s="57" t="s">
        <v>94</v>
      </c>
      <c r="C70" s="128">
        <v>1983629698</v>
      </c>
      <c r="D70" s="128">
        <v>129824536</v>
      </c>
      <c r="E70" s="128">
        <v>57414330</v>
      </c>
      <c r="F70" s="56">
        <f t="shared" si="0"/>
        <v>2170868564</v>
      </c>
      <c r="G70" s="59"/>
      <c r="H70" s="59"/>
      <c r="I70" s="128">
        <v>38802530</v>
      </c>
      <c r="J70" s="128">
        <v>0</v>
      </c>
      <c r="K70" s="128">
        <f t="shared" si="1"/>
        <v>2209671094</v>
      </c>
      <c r="L70" s="138"/>
      <c r="M70" s="138"/>
    </row>
    <row r="71" spans="1:13" s="42" customFormat="1" ht="15">
      <c r="A71" s="59">
        <v>85001</v>
      </c>
      <c r="B71" s="57" t="s">
        <v>60</v>
      </c>
      <c r="C71" s="128">
        <v>4961546686</v>
      </c>
      <c r="D71" s="128">
        <v>585376980</v>
      </c>
      <c r="E71" s="128">
        <v>270585168</v>
      </c>
      <c r="F71" s="56">
        <f t="shared" si="0"/>
        <v>5817508834</v>
      </c>
      <c r="G71" s="59"/>
      <c r="H71" s="59"/>
      <c r="I71" s="128">
        <v>160369428</v>
      </c>
      <c r="J71" s="128">
        <v>0</v>
      </c>
      <c r="K71" s="128">
        <f t="shared" si="1"/>
        <v>5977878262</v>
      </c>
      <c r="L71" s="138"/>
      <c r="M71" s="138"/>
    </row>
    <row r="72" spans="1:13" s="42" customFormat="1" ht="15">
      <c r="A72" s="59">
        <v>25899</v>
      </c>
      <c r="B72" s="57" t="s">
        <v>1085</v>
      </c>
      <c r="C72" s="128">
        <v>2276092523</v>
      </c>
      <c r="D72" s="128">
        <v>323042390</v>
      </c>
      <c r="E72" s="128">
        <v>149598910</v>
      </c>
      <c r="F72" s="56">
        <f t="shared" si="0"/>
        <v>2748733823</v>
      </c>
      <c r="G72" s="59"/>
      <c r="H72" s="59"/>
      <c r="I72" s="128">
        <v>99440440</v>
      </c>
      <c r="J72" s="128">
        <v>0</v>
      </c>
      <c r="K72" s="128">
        <f t="shared" si="1"/>
        <v>2848174263</v>
      </c>
      <c r="L72" s="138"/>
      <c r="M72" s="138"/>
    </row>
    <row r="73" spans="1:13" s="42" customFormat="1" ht="15">
      <c r="A73" s="59" t="s">
        <v>1086</v>
      </c>
      <c r="B73" s="57" t="s">
        <v>1006</v>
      </c>
      <c r="C73" s="128">
        <v>2334066680</v>
      </c>
      <c r="D73" s="128">
        <v>387120416</v>
      </c>
      <c r="E73" s="128">
        <v>174649599</v>
      </c>
      <c r="F73" s="56">
        <f t="shared" si="0"/>
        <v>2895836695</v>
      </c>
      <c r="G73" s="59"/>
      <c r="H73" s="59"/>
      <c r="I73" s="128">
        <v>114417036</v>
      </c>
      <c r="J73" s="128"/>
      <c r="K73" s="128">
        <f t="shared" si="1"/>
        <v>3010253731</v>
      </c>
      <c r="L73" s="138"/>
      <c r="M73" s="138"/>
    </row>
    <row r="74" spans="1:11" ht="13.5" thickBot="1">
      <c r="A74" s="22"/>
      <c r="B74" s="14"/>
      <c r="C74" s="86"/>
      <c r="D74" s="86"/>
      <c r="E74" s="86"/>
      <c r="F74" s="87"/>
      <c r="G74" s="29"/>
      <c r="H74" s="29"/>
      <c r="I74" s="29"/>
      <c r="J74" s="40"/>
      <c r="K74" s="40"/>
    </row>
    <row r="75" spans="1:11" s="38" customFormat="1" ht="30.75" customHeight="1" thickBot="1">
      <c r="A75" s="53"/>
      <c r="B75" s="130" t="s">
        <v>24</v>
      </c>
      <c r="C75" s="132">
        <f>SUM(C11:C74)</f>
        <v>508375457059</v>
      </c>
      <c r="D75" s="132">
        <f>SUM(D11:D74)</f>
        <v>78083340954</v>
      </c>
      <c r="E75" s="132">
        <f>SUM(E11:E74)</f>
        <v>36237554603</v>
      </c>
      <c r="F75" s="132">
        <f aca="true" t="shared" si="2" ref="F75:K75">SUM(F11:F74)</f>
        <v>622696352616</v>
      </c>
      <c r="G75" s="132">
        <f t="shared" si="2"/>
        <v>0</v>
      </c>
      <c r="H75" s="132">
        <f t="shared" si="2"/>
        <v>0</v>
      </c>
      <c r="I75" s="132">
        <f t="shared" si="2"/>
        <v>19038608330</v>
      </c>
      <c r="J75" s="132">
        <f t="shared" si="2"/>
        <v>3343432032</v>
      </c>
      <c r="K75" s="132">
        <f t="shared" si="2"/>
        <v>645078392978</v>
      </c>
    </row>
    <row r="76" ht="12.75">
      <c r="A76" s="23"/>
    </row>
    <row r="77" spans="1:9" ht="18">
      <c r="A77" s="54"/>
      <c r="C77" s="95"/>
      <c r="D77" s="95"/>
      <c r="E77" s="95"/>
      <c r="F77" s="95"/>
      <c r="G77" s="95"/>
      <c r="H77" s="95"/>
      <c r="I77" s="92"/>
    </row>
    <row r="78" ht="12.75">
      <c r="A78" s="23"/>
    </row>
    <row r="79" spans="1:5" ht="15">
      <c r="A79" s="23"/>
      <c r="E79" s="98"/>
    </row>
    <row r="80" ht="12.75">
      <c r="A80" s="23"/>
    </row>
    <row r="81" ht="12.75">
      <c r="A81" s="23"/>
    </row>
    <row r="82" ht="12.75">
      <c r="A82" s="23"/>
    </row>
    <row r="83" ht="12.75">
      <c r="A83" s="23"/>
    </row>
    <row r="84" ht="12.75">
      <c r="A84" s="23"/>
    </row>
    <row r="85" ht="12.75">
      <c r="A85" s="23"/>
    </row>
    <row r="86" ht="12.75">
      <c r="A86" s="23"/>
    </row>
    <row r="87" ht="12.75">
      <c r="A87" s="23"/>
    </row>
    <row r="88" ht="12.75">
      <c r="A88" s="23"/>
    </row>
    <row r="89" ht="12.75">
      <c r="A89" s="23"/>
    </row>
    <row r="90" ht="12.75">
      <c r="A90" s="23"/>
    </row>
    <row r="91" ht="12.75">
      <c r="A91" s="23"/>
    </row>
    <row r="92" ht="12.75">
      <c r="A92" s="23"/>
    </row>
    <row r="93" ht="12.75">
      <c r="A93" s="23"/>
    </row>
    <row r="94" ht="12.75">
      <c r="A94" s="23"/>
    </row>
    <row r="95" ht="12.75">
      <c r="A95" s="23"/>
    </row>
    <row r="96" ht="12.75">
      <c r="A96" s="23"/>
    </row>
    <row r="97" ht="12.75">
      <c r="A97" s="23"/>
    </row>
    <row r="98" ht="12.75">
      <c r="A98" s="23"/>
    </row>
    <row r="99" ht="12.75">
      <c r="A99" s="23"/>
    </row>
    <row r="100" ht="12.75">
      <c r="A100" s="23"/>
    </row>
    <row r="101" ht="12.75">
      <c r="A101" s="23"/>
    </row>
    <row r="102" ht="12.75">
      <c r="A102" s="23"/>
    </row>
    <row r="103" ht="12.75">
      <c r="A103" s="23"/>
    </row>
    <row r="104" ht="12.75">
      <c r="A104" s="23"/>
    </row>
    <row r="105" ht="12.75">
      <c r="A105" s="23"/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51"/>
  <sheetViews>
    <sheetView zoomScale="85" zoomScaleNormal="85" zoomScalePageLayoutView="0" workbookViewId="0" topLeftCell="A1">
      <pane ySplit="8" topLeftCell="A1043" activePane="bottomLeft" state="frozen"/>
      <selection pane="topLeft" activeCell="A1" sqref="A1"/>
      <selection pane="bottomLeft" activeCell="D1066" sqref="D1066"/>
    </sheetView>
  </sheetViews>
  <sheetFormatPr defaultColWidth="8.421875" defaultRowHeight="12.75"/>
  <cols>
    <col min="1" max="1" width="9.8515625" style="106" bestFit="1" customWidth="1"/>
    <col min="2" max="2" width="18.8515625" style="103" customWidth="1"/>
    <col min="3" max="3" width="30.140625" style="103" customWidth="1"/>
    <col min="4" max="4" width="23.421875" style="102" customWidth="1"/>
    <col min="5" max="16384" width="8.421875" style="103" customWidth="1"/>
  </cols>
  <sheetData>
    <row r="1" spans="1:4" ht="12.75">
      <c r="A1" s="100" t="s">
        <v>63</v>
      </c>
      <c r="B1" s="101"/>
      <c r="C1" s="101"/>
      <c r="D1" s="100"/>
    </row>
    <row r="2" spans="1:4" ht="12.75">
      <c r="A2" s="100" t="s">
        <v>76</v>
      </c>
      <c r="B2" s="101"/>
      <c r="C2" s="101"/>
      <c r="D2" s="100"/>
    </row>
    <row r="3" spans="1:4" ht="12.75">
      <c r="A3" s="104"/>
      <c r="B3" s="101"/>
      <c r="C3" s="101"/>
      <c r="D3" s="100"/>
    </row>
    <row r="4" spans="1:4" ht="12.75">
      <c r="A4" s="180" t="s">
        <v>64</v>
      </c>
      <c r="B4" s="180"/>
      <c r="C4" s="180"/>
      <c r="D4" s="180"/>
    </row>
    <row r="5" spans="1:4" ht="12.75">
      <c r="A5" s="180" t="s">
        <v>1089</v>
      </c>
      <c r="B5" s="180"/>
      <c r="C5" s="180"/>
      <c r="D5" s="180"/>
    </row>
    <row r="6" spans="2:4" ht="13.5" thickBot="1">
      <c r="B6" s="107"/>
      <c r="C6" s="107"/>
      <c r="D6" s="105"/>
    </row>
    <row r="7" spans="1:4" ht="49.5" customHeight="1" thickBot="1">
      <c r="A7" s="108" t="s">
        <v>0</v>
      </c>
      <c r="B7" s="109" t="s">
        <v>1</v>
      </c>
      <c r="C7" s="109" t="s">
        <v>95</v>
      </c>
      <c r="D7" s="110" t="s">
        <v>1061</v>
      </c>
    </row>
    <row r="8" spans="1:4" ht="12.75">
      <c r="A8" s="111"/>
      <c r="B8" s="112"/>
      <c r="C8" s="113"/>
      <c r="D8" s="114" t="s">
        <v>1060</v>
      </c>
    </row>
    <row r="9" spans="1:5" ht="12.75">
      <c r="A9" s="115">
        <v>5002</v>
      </c>
      <c r="B9" s="116" t="s">
        <v>4</v>
      </c>
      <c r="C9" s="116" t="s">
        <v>96</v>
      </c>
      <c r="D9" s="116">
        <v>37997443</v>
      </c>
      <c r="E9" s="117"/>
    </row>
    <row r="10" spans="1:5" ht="12.75">
      <c r="A10" s="115">
        <v>5004</v>
      </c>
      <c r="B10" s="116" t="s">
        <v>4</v>
      </c>
      <c r="C10" s="116" t="s">
        <v>97</v>
      </c>
      <c r="D10" s="116">
        <v>5011414</v>
      </c>
      <c r="E10" s="117"/>
    </row>
    <row r="11" spans="1:5" ht="12.75">
      <c r="A11" s="115">
        <v>5021</v>
      </c>
      <c r="B11" s="116" t="s">
        <v>4</v>
      </c>
      <c r="C11" s="116" t="s">
        <v>98</v>
      </c>
      <c r="D11" s="116">
        <v>7265557</v>
      </c>
      <c r="E11" s="117"/>
    </row>
    <row r="12" spans="1:5" ht="12.75">
      <c r="A12" s="115">
        <v>5030</v>
      </c>
      <c r="B12" s="116" t="s">
        <v>4</v>
      </c>
      <c r="C12" s="116" t="s">
        <v>99</v>
      </c>
      <c r="D12" s="116">
        <v>31110621</v>
      </c>
      <c r="E12" s="117"/>
    </row>
    <row r="13" spans="1:5" ht="12.75">
      <c r="A13" s="115">
        <v>5031</v>
      </c>
      <c r="B13" s="116" t="s">
        <v>4</v>
      </c>
      <c r="C13" s="116" t="s">
        <v>100</v>
      </c>
      <c r="D13" s="116">
        <v>55123097</v>
      </c>
      <c r="E13" s="117"/>
    </row>
    <row r="14" spans="1:5" ht="12.75">
      <c r="A14" s="115">
        <v>5034</v>
      </c>
      <c r="B14" s="116" t="s">
        <v>4</v>
      </c>
      <c r="C14" s="116" t="s">
        <v>101</v>
      </c>
      <c r="D14" s="116">
        <v>68010755</v>
      </c>
      <c r="E14" s="117"/>
    </row>
    <row r="15" spans="1:5" ht="12.75">
      <c r="A15" s="115">
        <v>5036</v>
      </c>
      <c r="B15" s="116" t="s">
        <v>4</v>
      </c>
      <c r="C15" s="116" t="s">
        <v>102</v>
      </c>
      <c r="D15" s="116">
        <v>6709793</v>
      </c>
      <c r="E15" s="117"/>
    </row>
    <row r="16" spans="1:5" ht="12.75">
      <c r="A16" s="115">
        <v>5038</v>
      </c>
      <c r="B16" s="116" t="s">
        <v>4</v>
      </c>
      <c r="C16" s="116" t="s">
        <v>103</v>
      </c>
      <c r="D16" s="116">
        <v>26201103</v>
      </c>
      <c r="E16" s="117"/>
    </row>
    <row r="17" spans="1:5" ht="12.75">
      <c r="A17" s="115">
        <v>5040</v>
      </c>
      <c r="B17" s="116" t="s">
        <v>4</v>
      </c>
      <c r="C17" s="116" t="s">
        <v>104</v>
      </c>
      <c r="D17" s="116">
        <v>36877931</v>
      </c>
      <c r="E17" s="117"/>
    </row>
    <row r="18" spans="1:5" ht="12.75">
      <c r="A18" s="115">
        <v>5042</v>
      </c>
      <c r="B18" s="116" t="s">
        <v>4</v>
      </c>
      <c r="C18" s="116" t="s">
        <v>4</v>
      </c>
      <c r="D18" s="116">
        <v>43954197</v>
      </c>
      <c r="E18" s="117"/>
    </row>
    <row r="19" spans="1:5" ht="12.75">
      <c r="A19" s="115">
        <v>5044</v>
      </c>
      <c r="B19" s="116" t="s">
        <v>4</v>
      </c>
      <c r="C19" s="116" t="s">
        <v>105</v>
      </c>
      <c r="D19" s="116">
        <v>16514924</v>
      </c>
      <c r="E19" s="117"/>
    </row>
    <row r="20" spans="1:5" ht="12.75">
      <c r="A20" s="115">
        <v>5051</v>
      </c>
      <c r="B20" s="116" t="s">
        <v>4</v>
      </c>
      <c r="C20" s="116" t="s">
        <v>106</v>
      </c>
      <c r="D20" s="116">
        <v>111844724</v>
      </c>
      <c r="E20" s="117"/>
    </row>
    <row r="21" spans="1:5" ht="12.75">
      <c r="A21" s="115">
        <v>5055</v>
      </c>
      <c r="B21" s="116" t="s">
        <v>4</v>
      </c>
      <c r="C21" s="116" t="s">
        <v>107</v>
      </c>
      <c r="D21" s="116">
        <v>22818481</v>
      </c>
      <c r="E21" s="117"/>
    </row>
    <row r="22" spans="1:5" ht="12.75">
      <c r="A22" s="115">
        <v>5059</v>
      </c>
      <c r="B22" s="116" t="s">
        <v>4</v>
      </c>
      <c r="C22" s="116" t="s">
        <v>42</v>
      </c>
      <c r="D22" s="116">
        <v>6618360</v>
      </c>
      <c r="E22" s="117"/>
    </row>
    <row r="23" spans="1:5" ht="12.75">
      <c r="A23" s="115">
        <v>5079</v>
      </c>
      <c r="B23" s="116" t="s">
        <v>4</v>
      </c>
      <c r="C23" s="116" t="s">
        <v>108</v>
      </c>
      <c r="D23" s="116">
        <v>45630057</v>
      </c>
      <c r="E23" s="117"/>
    </row>
    <row r="24" spans="1:5" ht="12.75">
      <c r="A24" s="115">
        <v>5086</v>
      </c>
      <c r="B24" s="116" t="s">
        <v>4</v>
      </c>
      <c r="C24" s="116" t="s">
        <v>109</v>
      </c>
      <c r="D24" s="116">
        <v>13334209</v>
      </c>
      <c r="E24" s="117"/>
    </row>
    <row r="25" spans="1:5" ht="12.75">
      <c r="A25" s="115">
        <v>5091</v>
      </c>
      <c r="B25" s="116" t="s">
        <v>4</v>
      </c>
      <c r="C25" s="116" t="s">
        <v>110</v>
      </c>
      <c r="D25" s="116">
        <v>18211456</v>
      </c>
      <c r="E25" s="117"/>
    </row>
    <row r="26" spans="1:5" ht="12.75">
      <c r="A26" s="115">
        <v>5093</v>
      </c>
      <c r="B26" s="116" t="s">
        <v>4</v>
      </c>
      <c r="C26" s="116" t="s">
        <v>111</v>
      </c>
      <c r="D26" s="116">
        <v>34051731</v>
      </c>
      <c r="E26" s="117"/>
    </row>
    <row r="27" spans="1:5" ht="12.75">
      <c r="A27" s="115">
        <v>5101</v>
      </c>
      <c r="B27" s="116" t="s">
        <v>4</v>
      </c>
      <c r="C27" s="116" t="s">
        <v>112</v>
      </c>
      <c r="D27" s="116">
        <v>33776282</v>
      </c>
      <c r="E27" s="117"/>
    </row>
    <row r="28" spans="1:5" ht="12.75">
      <c r="A28" s="115">
        <v>5107</v>
      </c>
      <c r="B28" s="116" t="s">
        <v>4</v>
      </c>
      <c r="C28" s="116" t="s">
        <v>113</v>
      </c>
      <c r="D28" s="116">
        <v>26553346</v>
      </c>
      <c r="E28" s="117"/>
    </row>
    <row r="29" spans="1:5" ht="12.75">
      <c r="A29" s="115">
        <v>5113</v>
      </c>
      <c r="B29" s="116" t="s">
        <v>4</v>
      </c>
      <c r="C29" s="116" t="s">
        <v>114</v>
      </c>
      <c r="D29" s="116">
        <v>25111732</v>
      </c>
      <c r="E29" s="117"/>
    </row>
    <row r="30" spans="1:5" ht="12.75">
      <c r="A30" s="115">
        <v>5120</v>
      </c>
      <c r="B30" s="116" t="s">
        <v>4</v>
      </c>
      <c r="C30" s="116" t="s">
        <v>115</v>
      </c>
      <c r="D30" s="116">
        <v>89710804</v>
      </c>
      <c r="E30" s="117"/>
    </row>
    <row r="31" spans="1:5" ht="12.75">
      <c r="A31" s="115">
        <v>5125</v>
      </c>
      <c r="B31" s="116" t="s">
        <v>4</v>
      </c>
      <c r="C31" s="116" t="s">
        <v>116</v>
      </c>
      <c r="D31" s="116">
        <v>18614467</v>
      </c>
      <c r="E31" s="117"/>
    </row>
    <row r="32" spans="1:5" ht="12.75">
      <c r="A32" s="115">
        <v>5129</v>
      </c>
      <c r="B32" s="116" t="s">
        <v>4</v>
      </c>
      <c r="C32" s="116" t="s">
        <v>5</v>
      </c>
      <c r="D32" s="116">
        <v>59120447</v>
      </c>
      <c r="E32" s="117"/>
    </row>
    <row r="33" spans="1:5" ht="12.75">
      <c r="A33" s="115">
        <v>5134</v>
      </c>
      <c r="B33" s="116" t="s">
        <v>4</v>
      </c>
      <c r="C33" s="116" t="s">
        <v>117</v>
      </c>
      <c r="D33" s="116">
        <v>41074457</v>
      </c>
      <c r="E33" s="117"/>
    </row>
    <row r="34" spans="1:5" ht="12.75">
      <c r="A34" s="115">
        <v>5138</v>
      </c>
      <c r="B34" s="116" t="s">
        <v>4</v>
      </c>
      <c r="C34" s="116" t="s">
        <v>118</v>
      </c>
      <c r="D34" s="116">
        <v>50109449</v>
      </c>
      <c r="E34" s="117"/>
    </row>
    <row r="35" spans="1:5" ht="12.75">
      <c r="A35" s="115">
        <v>5142</v>
      </c>
      <c r="B35" s="116" t="s">
        <v>4</v>
      </c>
      <c r="C35" s="116" t="s">
        <v>119</v>
      </c>
      <c r="D35" s="116">
        <v>7905060</v>
      </c>
      <c r="E35" s="117"/>
    </row>
    <row r="36" spans="1:5" ht="12.75">
      <c r="A36" s="115">
        <v>5145</v>
      </c>
      <c r="B36" s="116" t="s">
        <v>4</v>
      </c>
      <c r="C36" s="116" t="s">
        <v>120</v>
      </c>
      <c r="D36" s="116">
        <v>8523554</v>
      </c>
      <c r="E36" s="117"/>
    </row>
    <row r="37" spans="1:5" ht="12.75">
      <c r="A37" s="115">
        <v>5147</v>
      </c>
      <c r="B37" s="116" t="s">
        <v>4</v>
      </c>
      <c r="C37" s="116" t="s">
        <v>121</v>
      </c>
      <c r="D37" s="116">
        <v>108383786</v>
      </c>
      <c r="E37" s="117"/>
    </row>
    <row r="38" spans="1:5" ht="12.75">
      <c r="A38" s="115">
        <v>5148</v>
      </c>
      <c r="B38" s="116" t="s">
        <v>4</v>
      </c>
      <c r="C38" s="116" t="s">
        <v>122</v>
      </c>
      <c r="D38" s="116">
        <v>47628204</v>
      </c>
      <c r="E38" s="117"/>
    </row>
    <row r="39" spans="1:5" ht="12.75">
      <c r="A39" s="115">
        <v>5150</v>
      </c>
      <c r="B39" s="116" t="s">
        <v>4</v>
      </c>
      <c r="C39" s="116" t="s">
        <v>123</v>
      </c>
      <c r="D39" s="116">
        <v>6073806</v>
      </c>
      <c r="E39" s="117"/>
    </row>
    <row r="40" spans="1:5" ht="12.75">
      <c r="A40" s="115">
        <v>5154</v>
      </c>
      <c r="B40" s="116" t="s">
        <v>4</v>
      </c>
      <c r="C40" s="116" t="s">
        <v>124</v>
      </c>
      <c r="D40" s="116">
        <v>174413076</v>
      </c>
      <c r="E40" s="117"/>
    </row>
    <row r="41" spans="1:5" ht="12.75">
      <c r="A41" s="115">
        <v>5172</v>
      </c>
      <c r="B41" s="116" t="s">
        <v>4</v>
      </c>
      <c r="C41" s="116" t="s">
        <v>125</v>
      </c>
      <c r="D41" s="116">
        <v>86816667</v>
      </c>
      <c r="E41" s="117"/>
    </row>
    <row r="42" spans="1:5" ht="12.75">
      <c r="A42" s="115">
        <v>5190</v>
      </c>
      <c r="B42" s="116" t="s">
        <v>4</v>
      </c>
      <c r="C42" s="116" t="s">
        <v>126</v>
      </c>
      <c r="D42" s="116">
        <v>12376014</v>
      </c>
      <c r="E42" s="117"/>
    </row>
    <row r="43" spans="1:5" ht="12.75">
      <c r="A43" s="115">
        <v>5197</v>
      </c>
      <c r="B43" s="116" t="s">
        <v>4</v>
      </c>
      <c r="C43" s="116" t="s">
        <v>127</v>
      </c>
      <c r="D43" s="116">
        <v>35526329</v>
      </c>
      <c r="E43" s="117"/>
    </row>
    <row r="44" spans="1:5" ht="12.75">
      <c r="A44" s="115">
        <v>5206</v>
      </c>
      <c r="B44" s="116" t="s">
        <v>4</v>
      </c>
      <c r="C44" s="116" t="s">
        <v>128</v>
      </c>
      <c r="D44" s="116">
        <v>6910149</v>
      </c>
      <c r="E44" s="117"/>
    </row>
    <row r="45" spans="1:5" ht="12.75">
      <c r="A45" s="115">
        <v>5209</v>
      </c>
      <c r="B45" s="116" t="s">
        <v>4</v>
      </c>
      <c r="C45" s="116" t="s">
        <v>129</v>
      </c>
      <c r="D45" s="116">
        <v>35254429</v>
      </c>
      <c r="E45" s="117"/>
    </row>
    <row r="46" spans="1:5" ht="12.75">
      <c r="A46" s="115">
        <v>5212</v>
      </c>
      <c r="B46" s="116" t="s">
        <v>4</v>
      </c>
      <c r="C46" s="116" t="s">
        <v>130</v>
      </c>
      <c r="D46" s="116">
        <v>67836156</v>
      </c>
      <c r="E46" s="117"/>
    </row>
    <row r="47" spans="1:5" ht="12.75">
      <c r="A47" s="115">
        <v>5234</v>
      </c>
      <c r="B47" s="116" t="s">
        <v>4</v>
      </c>
      <c r="C47" s="116" t="s">
        <v>131</v>
      </c>
      <c r="D47" s="116">
        <v>76636418</v>
      </c>
      <c r="E47" s="117"/>
    </row>
    <row r="48" spans="1:5" ht="12.75">
      <c r="A48" s="115">
        <v>5237</v>
      </c>
      <c r="B48" s="116" t="s">
        <v>4</v>
      </c>
      <c r="C48" s="116" t="s">
        <v>132</v>
      </c>
      <c r="D48" s="116">
        <v>19032965</v>
      </c>
      <c r="E48" s="117"/>
    </row>
    <row r="49" spans="1:5" ht="12.75">
      <c r="A49" s="115">
        <v>5240</v>
      </c>
      <c r="B49" s="116" t="s">
        <v>4</v>
      </c>
      <c r="C49" s="116" t="s">
        <v>133</v>
      </c>
      <c r="D49" s="116">
        <v>25846695</v>
      </c>
      <c r="E49" s="117"/>
    </row>
    <row r="50" spans="1:5" ht="12.75">
      <c r="A50" s="115">
        <v>5250</v>
      </c>
      <c r="B50" s="116" t="s">
        <v>4</v>
      </c>
      <c r="C50" s="116" t="s">
        <v>134</v>
      </c>
      <c r="D50" s="116">
        <v>122595107</v>
      </c>
      <c r="E50" s="117"/>
    </row>
    <row r="51" spans="1:5" ht="12.75">
      <c r="A51" s="115">
        <v>5264</v>
      </c>
      <c r="B51" s="116" t="s">
        <v>4</v>
      </c>
      <c r="C51" s="116" t="s">
        <v>135</v>
      </c>
      <c r="D51" s="116">
        <v>9626774</v>
      </c>
      <c r="E51" s="117"/>
    </row>
    <row r="52" spans="1:5" ht="12.75">
      <c r="A52" s="115">
        <v>5282</v>
      </c>
      <c r="B52" s="116" t="s">
        <v>4</v>
      </c>
      <c r="C52" s="116" t="s">
        <v>136</v>
      </c>
      <c r="D52" s="116">
        <v>27456359</v>
      </c>
      <c r="E52" s="117"/>
    </row>
    <row r="53" spans="1:5" ht="12.75">
      <c r="A53" s="115">
        <v>5284</v>
      </c>
      <c r="B53" s="116" t="s">
        <v>4</v>
      </c>
      <c r="C53" s="116" t="s">
        <v>137</v>
      </c>
      <c r="D53" s="116">
        <v>57121896</v>
      </c>
      <c r="E53" s="117"/>
    </row>
    <row r="54" spans="1:5" ht="12.75">
      <c r="A54" s="115">
        <v>5306</v>
      </c>
      <c r="B54" s="116" t="s">
        <v>4</v>
      </c>
      <c r="C54" s="116" t="s">
        <v>138</v>
      </c>
      <c r="D54" s="116">
        <v>13032506</v>
      </c>
      <c r="E54" s="117"/>
    </row>
    <row r="55" spans="1:5" ht="12.75">
      <c r="A55" s="115">
        <v>5308</v>
      </c>
      <c r="B55" s="116" t="s">
        <v>4</v>
      </c>
      <c r="C55" s="116" t="s">
        <v>139</v>
      </c>
      <c r="D55" s="116">
        <v>36834428</v>
      </c>
      <c r="E55" s="117"/>
    </row>
    <row r="56" spans="1:5" ht="12.75">
      <c r="A56" s="115">
        <v>5310</v>
      </c>
      <c r="B56" s="116" t="s">
        <v>4</v>
      </c>
      <c r="C56" s="116" t="s">
        <v>140</v>
      </c>
      <c r="D56" s="116">
        <v>17328977</v>
      </c>
      <c r="E56" s="117"/>
    </row>
    <row r="57" spans="1:5" ht="12.75">
      <c r="A57" s="115">
        <v>5313</v>
      </c>
      <c r="B57" s="116" t="s">
        <v>4</v>
      </c>
      <c r="C57" s="116" t="s">
        <v>141</v>
      </c>
      <c r="D57" s="116">
        <v>21065963</v>
      </c>
      <c r="E57" s="117"/>
    </row>
    <row r="58" spans="1:5" ht="12.75">
      <c r="A58" s="115">
        <v>5315</v>
      </c>
      <c r="B58" s="116" t="s">
        <v>4</v>
      </c>
      <c r="C58" s="116" t="s">
        <v>142</v>
      </c>
      <c r="D58" s="116">
        <v>14078390</v>
      </c>
      <c r="E58" s="117"/>
    </row>
    <row r="59" spans="1:5" ht="12.75">
      <c r="A59" s="115">
        <v>5318</v>
      </c>
      <c r="B59" s="116" t="s">
        <v>4</v>
      </c>
      <c r="C59" s="116" t="s">
        <v>143</v>
      </c>
      <c r="D59" s="116">
        <v>35448248</v>
      </c>
      <c r="E59" s="117"/>
    </row>
    <row r="60" spans="1:5" ht="12.75">
      <c r="A60" s="115">
        <v>5321</v>
      </c>
      <c r="B60" s="116" t="s">
        <v>4</v>
      </c>
      <c r="C60" s="116" t="s">
        <v>144</v>
      </c>
      <c r="D60" s="116">
        <v>7234033</v>
      </c>
      <c r="E60" s="117"/>
    </row>
    <row r="61" spans="1:5" ht="12.75">
      <c r="A61" s="115">
        <v>5347</v>
      </c>
      <c r="B61" s="116" t="s">
        <v>4</v>
      </c>
      <c r="C61" s="116" t="s">
        <v>145</v>
      </c>
      <c r="D61" s="116">
        <v>10082725</v>
      </c>
      <c r="E61" s="117"/>
    </row>
    <row r="62" spans="1:5" ht="12.75">
      <c r="A62" s="115">
        <v>5353</v>
      </c>
      <c r="B62" s="116" t="s">
        <v>4</v>
      </c>
      <c r="C62" s="116" t="s">
        <v>146</v>
      </c>
      <c r="D62" s="116">
        <v>8400915</v>
      </c>
      <c r="E62" s="117"/>
    </row>
    <row r="63" spans="1:5" ht="12.75">
      <c r="A63" s="115">
        <v>5361</v>
      </c>
      <c r="B63" s="116" t="s">
        <v>4</v>
      </c>
      <c r="C63" s="116" t="s">
        <v>147</v>
      </c>
      <c r="D63" s="116">
        <v>80619632</v>
      </c>
      <c r="E63" s="117"/>
    </row>
    <row r="64" spans="1:5" ht="12.75">
      <c r="A64" s="115">
        <v>5364</v>
      </c>
      <c r="B64" s="116" t="s">
        <v>4</v>
      </c>
      <c r="C64" s="116" t="s">
        <v>148</v>
      </c>
      <c r="D64" s="116">
        <v>16851587</v>
      </c>
      <c r="E64" s="117"/>
    </row>
    <row r="65" spans="1:5" ht="12.75">
      <c r="A65" s="115">
        <v>5368</v>
      </c>
      <c r="B65" s="116" t="s">
        <v>4</v>
      </c>
      <c r="C65" s="116" t="s">
        <v>149</v>
      </c>
      <c r="D65" s="116">
        <v>21941727</v>
      </c>
      <c r="E65" s="117"/>
    </row>
    <row r="66" spans="1:5" ht="12.75">
      <c r="A66" s="115">
        <v>5376</v>
      </c>
      <c r="B66" s="116" t="s">
        <v>4</v>
      </c>
      <c r="C66" s="116" t="s">
        <v>150</v>
      </c>
      <c r="D66" s="116">
        <v>48985059</v>
      </c>
      <c r="E66" s="117"/>
    </row>
    <row r="67" spans="1:5" ht="12.75">
      <c r="A67" s="115">
        <v>5380</v>
      </c>
      <c r="B67" s="116" t="s">
        <v>4</v>
      </c>
      <c r="C67" s="116" t="s">
        <v>151</v>
      </c>
      <c r="D67" s="116">
        <v>38447822</v>
      </c>
      <c r="E67" s="117"/>
    </row>
    <row r="68" spans="1:5" ht="12.75">
      <c r="A68" s="115">
        <v>5390</v>
      </c>
      <c r="B68" s="116" t="s">
        <v>4</v>
      </c>
      <c r="C68" s="116" t="s">
        <v>152</v>
      </c>
      <c r="D68" s="116">
        <v>14772951</v>
      </c>
      <c r="E68" s="117"/>
    </row>
    <row r="69" spans="1:5" ht="12.75">
      <c r="A69" s="115">
        <v>5400</v>
      </c>
      <c r="B69" s="116" t="s">
        <v>4</v>
      </c>
      <c r="C69" s="116" t="s">
        <v>153</v>
      </c>
      <c r="D69" s="116">
        <v>19622980</v>
      </c>
      <c r="E69" s="117"/>
    </row>
    <row r="70" spans="1:5" ht="12.75">
      <c r="A70" s="115">
        <v>5411</v>
      </c>
      <c r="B70" s="116" t="s">
        <v>4</v>
      </c>
      <c r="C70" s="116" t="s">
        <v>154</v>
      </c>
      <c r="D70" s="116">
        <v>21866107</v>
      </c>
      <c r="E70" s="117"/>
    </row>
    <row r="71" spans="1:5" ht="12.75">
      <c r="A71" s="115">
        <v>5425</v>
      </c>
      <c r="B71" s="116" t="s">
        <v>4</v>
      </c>
      <c r="C71" s="116" t="s">
        <v>155</v>
      </c>
      <c r="D71" s="116">
        <v>15805980</v>
      </c>
      <c r="E71" s="117"/>
    </row>
    <row r="72" spans="1:5" ht="12.75">
      <c r="A72" s="115">
        <v>5440</v>
      </c>
      <c r="B72" s="116" t="s">
        <v>4</v>
      </c>
      <c r="C72" s="116" t="s">
        <v>156</v>
      </c>
      <c r="D72" s="116">
        <v>55785334</v>
      </c>
      <c r="E72" s="117"/>
    </row>
    <row r="73" spans="1:5" ht="12.75">
      <c r="A73" s="115">
        <v>5467</v>
      </c>
      <c r="B73" s="116" t="s">
        <v>4</v>
      </c>
      <c r="C73" s="116" t="s">
        <v>157</v>
      </c>
      <c r="D73" s="116">
        <v>11765817</v>
      </c>
      <c r="E73" s="117"/>
    </row>
    <row r="74" spans="1:5" ht="12.75">
      <c r="A74" s="115">
        <v>5475</v>
      </c>
      <c r="B74" s="116" t="s">
        <v>4</v>
      </c>
      <c r="C74" s="116" t="s">
        <v>158</v>
      </c>
      <c r="D74" s="116">
        <v>19990428</v>
      </c>
      <c r="E74" s="117"/>
    </row>
    <row r="75" spans="1:5" ht="12.75">
      <c r="A75" s="115">
        <v>5480</v>
      </c>
      <c r="B75" s="116" t="s">
        <v>4</v>
      </c>
      <c r="C75" s="116" t="s">
        <v>159</v>
      </c>
      <c r="D75" s="116">
        <v>56323643</v>
      </c>
      <c r="E75" s="117"/>
    </row>
    <row r="76" spans="1:5" ht="12.75">
      <c r="A76" s="115">
        <v>5483</v>
      </c>
      <c r="B76" s="116" t="s">
        <v>4</v>
      </c>
      <c r="C76" s="116" t="s">
        <v>160</v>
      </c>
      <c r="D76" s="116">
        <v>23376006</v>
      </c>
      <c r="E76" s="117"/>
    </row>
    <row r="77" spans="1:5" ht="12.75">
      <c r="A77" s="115">
        <v>5490</v>
      </c>
      <c r="B77" s="116" t="s">
        <v>4</v>
      </c>
      <c r="C77" s="116" t="s">
        <v>161</v>
      </c>
      <c r="D77" s="116">
        <v>180929182</v>
      </c>
      <c r="E77" s="117"/>
    </row>
    <row r="78" spans="1:5" ht="12.75">
      <c r="A78" s="115">
        <v>5495</v>
      </c>
      <c r="B78" s="116" t="s">
        <v>4</v>
      </c>
      <c r="C78" s="116" t="s">
        <v>162</v>
      </c>
      <c r="D78" s="116">
        <v>72131976</v>
      </c>
      <c r="E78" s="117"/>
    </row>
    <row r="79" spans="1:5" ht="12.75">
      <c r="A79" s="115">
        <v>5501</v>
      </c>
      <c r="B79" s="116" t="s">
        <v>4</v>
      </c>
      <c r="C79" s="116" t="s">
        <v>163</v>
      </c>
      <c r="D79" s="116">
        <v>6345430</v>
      </c>
      <c r="E79" s="117"/>
    </row>
    <row r="80" spans="1:5" ht="12.75">
      <c r="A80" s="115">
        <v>5541</v>
      </c>
      <c r="B80" s="116" t="s">
        <v>4</v>
      </c>
      <c r="C80" s="116" t="s">
        <v>164</v>
      </c>
      <c r="D80" s="116">
        <v>20026144</v>
      </c>
      <c r="E80" s="117"/>
    </row>
    <row r="81" spans="1:5" ht="12.75">
      <c r="A81" s="115">
        <v>5543</v>
      </c>
      <c r="B81" s="116" t="s">
        <v>4</v>
      </c>
      <c r="C81" s="116" t="s">
        <v>165</v>
      </c>
      <c r="D81" s="116">
        <v>32306947</v>
      </c>
      <c r="E81" s="117"/>
    </row>
    <row r="82" spans="1:5" ht="12.75">
      <c r="A82" s="115">
        <v>5576</v>
      </c>
      <c r="B82" s="116" t="s">
        <v>4</v>
      </c>
      <c r="C82" s="116" t="s">
        <v>166</v>
      </c>
      <c r="D82" s="116">
        <v>12272812</v>
      </c>
      <c r="E82" s="117"/>
    </row>
    <row r="83" spans="1:5" ht="12.75">
      <c r="A83" s="115">
        <v>5579</v>
      </c>
      <c r="B83" s="116" t="s">
        <v>4</v>
      </c>
      <c r="C83" s="116" t="s">
        <v>167</v>
      </c>
      <c r="D83" s="116">
        <v>45891930</v>
      </c>
      <c r="E83" s="117"/>
    </row>
    <row r="84" spans="1:5" ht="12.75">
      <c r="A84" s="115">
        <v>5585</v>
      </c>
      <c r="B84" s="116" t="s">
        <v>4</v>
      </c>
      <c r="C84" s="116" t="s">
        <v>168</v>
      </c>
      <c r="D84" s="116">
        <v>24978285</v>
      </c>
      <c r="E84" s="117"/>
    </row>
    <row r="85" spans="1:5" ht="12.75">
      <c r="A85" s="115">
        <v>5591</v>
      </c>
      <c r="B85" s="116" t="s">
        <v>4</v>
      </c>
      <c r="C85" s="116" t="s">
        <v>169</v>
      </c>
      <c r="D85" s="116">
        <v>21889558</v>
      </c>
      <c r="E85" s="117"/>
    </row>
    <row r="86" spans="1:5" ht="12.75">
      <c r="A86" s="115">
        <v>5604</v>
      </c>
      <c r="B86" s="116" t="s">
        <v>4</v>
      </c>
      <c r="C86" s="116" t="s">
        <v>170</v>
      </c>
      <c r="D86" s="116">
        <v>60545617</v>
      </c>
      <c r="E86" s="117"/>
    </row>
    <row r="87" spans="1:5" ht="12.75">
      <c r="A87" s="115">
        <v>5607</v>
      </c>
      <c r="B87" s="116" t="s">
        <v>4</v>
      </c>
      <c r="C87" s="116" t="s">
        <v>171</v>
      </c>
      <c r="D87" s="116">
        <v>15168901</v>
      </c>
      <c r="E87" s="117"/>
    </row>
    <row r="88" spans="1:5" ht="12.75">
      <c r="A88" s="115">
        <v>5628</v>
      </c>
      <c r="B88" s="116" t="s">
        <v>4</v>
      </c>
      <c r="C88" s="116" t="s">
        <v>172</v>
      </c>
      <c r="D88" s="116">
        <v>25036105</v>
      </c>
      <c r="E88" s="117"/>
    </row>
    <row r="89" spans="1:5" ht="12.75">
      <c r="A89" s="115">
        <v>5642</v>
      </c>
      <c r="B89" s="116" t="s">
        <v>4</v>
      </c>
      <c r="C89" s="116" t="s">
        <v>173</v>
      </c>
      <c r="D89" s="116">
        <v>30798063</v>
      </c>
      <c r="E89" s="117"/>
    </row>
    <row r="90" spans="1:5" ht="12.75">
      <c r="A90" s="115">
        <v>5647</v>
      </c>
      <c r="B90" s="116" t="s">
        <v>4</v>
      </c>
      <c r="C90" s="116" t="s">
        <v>174</v>
      </c>
      <c r="D90" s="116">
        <v>16730525</v>
      </c>
      <c r="E90" s="117"/>
    </row>
    <row r="91" spans="1:5" ht="12.75">
      <c r="A91" s="115">
        <v>5649</v>
      </c>
      <c r="B91" s="116" t="s">
        <v>4</v>
      </c>
      <c r="C91" s="116" t="s">
        <v>175</v>
      </c>
      <c r="D91" s="116">
        <v>30797859</v>
      </c>
      <c r="E91" s="117"/>
    </row>
    <row r="92" spans="1:5" ht="12.75">
      <c r="A92" s="115">
        <v>5652</v>
      </c>
      <c r="B92" s="116" t="s">
        <v>4</v>
      </c>
      <c r="C92" s="116" t="s">
        <v>176</v>
      </c>
      <c r="D92" s="116">
        <v>15794395</v>
      </c>
      <c r="E92" s="117"/>
    </row>
    <row r="93" spans="1:5" ht="12.75">
      <c r="A93" s="115">
        <v>5656</v>
      </c>
      <c r="B93" s="116" t="s">
        <v>4</v>
      </c>
      <c r="C93" s="116" t="s">
        <v>177</v>
      </c>
      <c r="D93" s="116">
        <v>25661861</v>
      </c>
      <c r="E93" s="117"/>
    </row>
    <row r="94" spans="1:5" ht="12.75">
      <c r="A94" s="115">
        <v>5658</v>
      </c>
      <c r="B94" s="116" t="s">
        <v>4</v>
      </c>
      <c r="C94" s="116" t="s">
        <v>178</v>
      </c>
      <c r="D94" s="116">
        <v>4027318</v>
      </c>
      <c r="E94" s="117"/>
    </row>
    <row r="95" spans="1:5" ht="12.75">
      <c r="A95" s="115">
        <v>5659</v>
      </c>
      <c r="B95" s="116" t="s">
        <v>4</v>
      </c>
      <c r="C95" s="116" t="s">
        <v>179</v>
      </c>
      <c r="D95" s="116">
        <v>78219878</v>
      </c>
      <c r="E95" s="117"/>
    </row>
    <row r="96" spans="1:5" ht="12.75">
      <c r="A96" s="115">
        <v>5660</v>
      </c>
      <c r="B96" s="116" t="s">
        <v>4</v>
      </c>
      <c r="C96" s="116" t="s">
        <v>180</v>
      </c>
      <c r="D96" s="116">
        <v>26903303</v>
      </c>
      <c r="E96" s="117"/>
    </row>
    <row r="97" spans="1:5" ht="12.75">
      <c r="A97" s="115">
        <v>5664</v>
      </c>
      <c r="B97" s="116" t="s">
        <v>4</v>
      </c>
      <c r="C97" s="116" t="s">
        <v>181</v>
      </c>
      <c r="D97" s="116">
        <v>27668833</v>
      </c>
      <c r="E97" s="117"/>
    </row>
    <row r="98" spans="1:5" ht="12.75">
      <c r="A98" s="115">
        <v>5665</v>
      </c>
      <c r="B98" s="116" t="s">
        <v>4</v>
      </c>
      <c r="C98" s="116" t="s">
        <v>182</v>
      </c>
      <c r="D98" s="116">
        <v>123118167</v>
      </c>
      <c r="E98" s="117"/>
    </row>
    <row r="99" spans="1:5" ht="12.75">
      <c r="A99" s="115">
        <v>5667</v>
      </c>
      <c r="B99" s="116" t="s">
        <v>4</v>
      </c>
      <c r="C99" s="116" t="s">
        <v>183</v>
      </c>
      <c r="D99" s="116">
        <v>23691559</v>
      </c>
      <c r="E99" s="117"/>
    </row>
    <row r="100" spans="1:5" ht="12.75">
      <c r="A100" s="115">
        <v>5670</v>
      </c>
      <c r="B100" s="116" t="s">
        <v>4</v>
      </c>
      <c r="C100" s="116" t="s">
        <v>184</v>
      </c>
      <c r="D100" s="116">
        <v>41006098</v>
      </c>
      <c r="E100" s="117"/>
    </row>
    <row r="101" spans="1:5" ht="12.75">
      <c r="A101" s="115">
        <v>5674</v>
      </c>
      <c r="B101" s="116" t="s">
        <v>4</v>
      </c>
      <c r="C101" s="116" t="s">
        <v>185</v>
      </c>
      <c r="D101" s="116">
        <v>31884820</v>
      </c>
      <c r="E101" s="117"/>
    </row>
    <row r="102" spans="1:5" ht="12.75">
      <c r="A102" s="115">
        <v>5679</v>
      </c>
      <c r="B102" s="116" t="s">
        <v>4</v>
      </c>
      <c r="C102" s="116" t="s">
        <v>186</v>
      </c>
      <c r="D102" s="116">
        <v>37921462</v>
      </c>
      <c r="E102" s="117"/>
    </row>
    <row r="103" spans="1:5" ht="12.75">
      <c r="A103" s="115">
        <v>5686</v>
      </c>
      <c r="B103" s="116" t="s">
        <v>4</v>
      </c>
      <c r="C103" s="116" t="s">
        <v>187</v>
      </c>
      <c r="D103" s="116">
        <v>45294353</v>
      </c>
      <c r="E103" s="117"/>
    </row>
    <row r="104" spans="1:5" ht="12.75">
      <c r="A104" s="115">
        <v>5690</v>
      </c>
      <c r="B104" s="116" t="s">
        <v>4</v>
      </c>
      <c r="C104" s="116" t="s">
        <v>188</v>
      </c>
      <c r="D104" s="116">
        <v>25063650</v>
      </c>
      <c r="E104" s="117"/>
    </row>
    <row r="105" spans="1:5" ht="12.75">
      <c r="A105" s="115">
        <v>5697</v>
      </c>
      <c r="B105" s="116" t="s">
        <v>4</v>
      </c>
      <c r="C105" s="116" t="s">
        <v>189</v>
      </c>
      <c r="D105" s="116">
        <v>32585764</v>
      </c>
      <c r="E105" s="117"/>
    </row>
    <row r="106" spans="1:5" ht="12.75">
      <c r="A106" s="115">
        <v>5736</v>
      </c>
      <c r="B106" s="116" t="s">
        <v>4</v>
      </c>
      <c r="C106" s="116" t="s">
        <v>190</v>
      </c>
      <c r="D106" s="116">
        <v>45030298</v>
      </c>
      <c r="E106" s="117"/>
    </row>
    <row r="107" spans="1:5" ht="12.75">
      <c r="A107" s="115">
        <v>5756</v>
      </c>
      <c r="B107" s="116" t="s">
        <v>4</v>
      </c>
      <c r="C107" s="116" t="s">
        <v>191</v>
      </c>
      <c r="D107" s="116">
        <v>64064466</v>
      </c>
      <c r="E107" s="117"/>
    </row>
    <row r="108" spans="1:5" ht="12.75">
      <c r="A108" s="115">
        <v>5761</v>
      </c>
      <c r="B108" s="116" t="s">
        <v>4</v>
      </c>
      <c r="C108" s="116" t="s">
        <v>192</v>
      </c>
      <c r="D108" s="116">
        <v>24910049</v>
      </c>
      <c r="E108" s="117"/>
    </row>
    <row r="109" spans="1:5" ht="12.75">
      <c r="A109" s="115">
        <v>5789</v>
      </c>
      <c r="B109" s="116" t="s">
        <v>4</v>
      </c>
      <c r="C109" s="116" t="s">
        <v>193</v>
      </c>
      <c r="D109" s="116">
        <v>28212874</v>
      </c>
      <c r="E109" s="117"/>
    </row>
    <row r="110" spans="1:5" ht="12.75">
      <c r="A110" s="115">
        <v>5790</v>
      </c>
      <c r="B110" s="116" t="s">
        <v>4</v>
      </c>
      <c r="C110" s="116" t="s">
        <v>194</v>
      </c>
      <c r="D110" s="116">
        <v>87545787</v>
      </c>
      <c r="E110" s="117"/>
    </row>
    <row r="111" spans="1:5" ht="12.75">
      <c r="A111" s="115">
        <v>5792</v>
      </c>
      <c r="B111" s="116" t="s">
        <v>4</v>
      </c>
      <c r="C111" s="116" t="s">
        <v>195</v>
      </c>
      <c r="D111" s="116">
        <v>11088930</v>
      </c>
      <c r="E111" s="117"/>
    </row>
    <row r="112" spans="1:5" ht="12.75">
      <c r="A112" s="115">
        <v>5809</v>
      </c>
      <c r="B112" s="116" t="s">
        <v>4</v>
      </c>
      <c r="C112" s="116" t="s">
        <v>196</v>
      </c>
      <c r="D112" s="116">
        <v>15720338</v>
      </c>
      <c r="E112" s="117"/>
    </row>
    <row r="113" spans="1:5" ht="12.75">
      <c r="A113" s="115">
        <v>5819</v>
      </c>
      <c r="B113" s="116" t="s">
        <v>4</v>
      </c>
      <c r="C113" s="116" t="s">
        <v>197</v>
      </c>
      <c r="D113" s="116">
        <v>15739843</v>
      </c>
      <c r="E113" s="117"/>
    </row>
    <row r="114" spans="1:5" ht="12.75">
      <c r="A114" s="115">
        <v>5842</v>
      </c>
      <c r="B114" s="116" t="s">
        <v>4</v>
      </c>
      <c r="C114" s="116" t="s">
        <v>198</v>
      </c>
      <c r="D114" s="116">
        <v>24241262</v>
      </c>
      <c r="E114" s="117"/>
    </row>
    <row r="115" spans="1:5" ht="12.75">
      <c r="A115" s="115">
        <v>5847</v>
      </c>
      <c r="B115" s="116" t="s">
        <v>4</v>
      </c>
      <c r="C115" s="116" t="s">
        <v>199</v>
      </c>
      <c r="D115" s="116">
        <v>67836116</v>
      </c>
      <c r="E115" s="117"/>
    </row>
    <row r="116" spans="1:5" ht="12.75">
      <c r="A116" s="115">
        <v>5854</v>
      </c>
      <c r="B116" s="116" t="s">
        <v>4</v>
      </c>
      <c r="C116" s="116" t="s">
        <v>200</v>
      </c>
      <c r="D116" s="116">
        <v>37741085</v>
      </c>
      <c r="E116" s="117"/>
    </row>
    <row r="117" spans="1:5" ht="12.75">
      <c r="A117" s="115">
        <v>5856</v>
      </c>
      <c r="B117" s="116" t="s">
        <v>4</v>
      </c>
      <c r="C117" s="116" t="s">
        <v>201</v>
      </c>
      <c r="D117" s="116">
        <v>8928948</v>
      </c>
      <c r="E117" s="117"/>
    </row>
    <row r="118" spans="1:5" ht="12.75">
      <c r="A118" s="115">
        <v>5858</v>
      </c>
      <c r="B118" s="116" t="s">
        <v>4</v>
      </c>
      <c r="C118" s="116" t="s">
        <v>202</v>
      </c>
      <c r="D118" s="116">
        <v>28223087</v>
      </c>
      <c r="E118" s="117"/>
    </row>
    <row r="119" spans="1:5" ht="12.75">
      <c r="A119" s="115">
        <v>5861</v>
      </c>
      <c r="B119" s="116" t="s">
        <v>4</v>
      </c>
      <c r="C119" s="116" t="s">
        <v>203</v>
      </c>
      <c r="D119" s="116">
        <v>15934320</v>
      </c>
      <c r="E119" s="117"/>
    </row>
    <row r="120" spans="1:5" ht="12.75">
      <c r="A120" s="115">
        <v>5873</v>
      </c>
      <c r="B120" s="116" t="s">
        <v>4</v>
      </c>
      <c r="C120" s="116" t="s">
        <v>204</v>
      </c>
      <c r="D120" s="116">
        <v>33235179</v>
      </c>
      <c r="E120" s="117"/>
    </row>
    <row r="121" spans="1:5" ht="12.75">
      <c r="A121" s="115">
        <v>5885</v>
      </c>
      <c r="B121" s="116" t="s">
        <v>4</v>
      </c>
      <c r="C121" s="116" t="s">
        <v>205</v>
      </c>
      <c r="D121" s="116">
        <v>16056079</v>
      </c>
      <c r="E121" s="117"/>
    </row>
    <row r="122" spans="1:5" ht="12.75">
      <c r="A122" s="115">
        <v>5887</v>
      </c>
      <c r="B122" s="116" t="s">
        <v>4</v>
      </c>
      <c r="C122" s="116" t="s">
        <v>206</v>
      </c>
      <c r="D122" s="116">
        <v>53270081</v>
      </c>
      <c r="E122" s="117"/>
    </row>
    <row r="123" spans="1:5" ht="12.75">
      <c r="A123" s="115">
        <v>5890</v>
      </c>
      <c r="B123" s="116" t="s">
        <v>4</v>
      </c>
      <c r="C123" s="116" t="s">
        <v>207</v>
      </c>
      <c r="D123" s="116">
        <v>47714455</v>
      </c>
      <c r="E123" s="117"/>
    </row>
    <row r="124" spans="1:5" ht="12.75">
      <c r="A124" s="115">
        <v>5893</v>
      </c>
      <c r="B124" s="116" t="s">
        <v>4</v>
      </c>
      <c r="C124" s="116" t="s">
        <v>208</v>
      </c>
      <c r="D124" s="116">
        <v>47609079</v>
      </c>
      <c r="E124" s="117"/>
    </row>
    <row r="125" spans="1:5" ht="12.75">
      <c r="A125" s="115">
        <v>5895</v>
      </c>
      <c r="B125" s="116" t="s">
        <v>4</v>
      </c>
      <c r="C125" s="116" t="s">
        <v>209</v>
      </c>
      <c r="D125" s="116">
        <v>86123475</v>
      </c>
      <c r="E125" s="117"/>
    </row>
    <row r="126" spans="1:5" ht="12.75">
      <c r="A126" s="115">
        <v>8078</v>
      </c>
      <c r="B126" s="116" t="s">
        <v>210</v>
      </c>
      <c r="C126" s="116" t="s">
        <v>211</v>
      </c>
      <c r="D126" s="116">
        <v>69172681</v>
      </c>
      <c r="E126" s="117"/>
    </row>
    <row r="127" spans="1:5" ht="12.75">
      <c r="A127" s="115">
        <v>8137</v>
      </c>
      <c r="B127" s="116" t="s">
        <v>210</v>
      </c>
      <c r="C127" s="116" t="s">
        <v>212</v>
      </c>
      <c r="D127" s="116">
        <v>32127804</v>
      </c>
      <c r="E127" s="117"/>
    </row>
    <row r="128" spans="1:5" ht="12.75">
      <c r="A128" s="115">
        <v>8141</v>
      </c>
      <c r="B128" s="116" t="s">
        <v>210</v>
      </c>
      <c r="C128" s="116" t="s">
        <v>213</v>
      </c>
      <c r="D128" s="116">
        <v>25550608</v>
      </c>
      <c r="E128" s="117"/>
    </row>
    <row r="129" spans="1:5" ht="12.75">
      <c r="A129" s="115">
        <v>8296</v>
      </c>
      <c r="B129" s="116" t="s">
        <v>210</v>
      </c>
      <c r="C129" s="116" t="s">
        <v>214</v>
      </c>
      <c r="D129" s="116">
        <v>43645894</v>
      </c>
      <c r="E129" s="117"/>
    </row>
    <row r="130" spans="1:5" ht="12.75">
      <c r="A130" s="115">
        <v>8372</v>
      </c>
      <c r="B130" s="116" t="s">
        <v>210</v>
      </c>
      <c r="C130" s="116" t="s">
        <v>215</v>
      </c>
      <c r="D130" s="116">
        <v>19129563</v>
      </c>
      <c r="E130" s="117"/>
    </row>
    <row r="131" spans="1:5" ht="12.75">
      <c r="A131" s="115">
        <v>8421</v>
      </c>
      <c r="B131" s="116" t="s">
        <v>210</v>
      </c>
      <c r="C131" s="116" t="s">
        <v>216</v>
      </c>
      <c r="D131" s="116">
        <v>40168614</v>
      </c>
      <c r="E131" s="117"/>
    </row>
    <row r="132" spans="1:5" ht="12.75">
      <c r="A132" s="115">
        <v>8436</v>
      </c>
      <c r="B132" s="116" t="s">
        <v>210</v>
      </c>
      <c r="C132" s="116" t="s">
        <v>217</v>
      </c>
      <c r="D132" s="116">
        <v>30452660</v>
      </c>
      <c r="E132" s="117"/>
    </row>
    <row r="133" spans="1:5" ht="12.75">
      <c r="A133" s="115">
        <v>8520</v>
      </c>
      <c r="B133" s="116" t="s">
        <v>210</v>
      </c>
      <c r="C133" s="116" t="s">
        <v>218</v>
      </c>
      <c r="D133" s="116">
        <v>35939473</v>
      </c>
      <c r="E133" s="117"/>
    </row>
    <row r="134" spans="1:5" ht="12.75">
      <c r="A134" s="115">
        <v>8549</v>
      </c>
      <c r="B134" s="116" t="s">
        <v>210</v>
      </c>
      <c r="C134" s="116" t="s">
        <v>219</v>
      </c>
      <c r="D134" s="116">
        <v>12866278</v>
      </c>
      <c r="E134" s="117"/>
    </row>
    <row r="135" spans="1:5" ht="12.75">
      <c r="A135" s="115">
        <v>8558</v>
      </c>
      <c r="B135" s="116" t="s">
        <v>210</v>
      </c>
      <c r="C135" s="116" t="s">
        <v>220</v>
      </c>
      <c r="D135" s="116">
        <v>16722360</v>
      </c>
      <c r="E135" s="117"/>
    </row>
    <row r="136" spans="1:5" ht="12.75">
      <c r="A136" s="115">
        <v>8560</v>
      </c>
      <c r="B136" s="116" t="s">
        <v>210</v>
      </c>
      <c r="C136" s="116" t="s">
        <v>221</v>
      </c>
      <c r="D136" s="116">
        <v>28419782</v>
      </c>
      <c r="E136" s="117"/>
    </row>
    <row r="137" spans="1:5" ht="12.75">
      <c r="A137" s="115">
        <v>8573</v>
      </c>
      <c r="B137" s="116" t="s">
        <v>210</v>
      </c>
      <c r="C137" s="116" t="s">
        <v>222</v>
      </c>
      <c r="D137" s="116">
        <v>27824976</v>
      </c>
      <c r="E137" s="117"/>
    </row>
    <row r="138" spans="1:5" ht="12.75">
      <c r="A138" s="115">
        <v>8606</v>
      </c>
      <c r="B138" s="116" t="s">
        <v>210</v>
      </c>
      <c r="C138" s="116" t="s">
        <v>223</v>
      </c>
      <c r="D138" s="116">
        <v>33736807</v>
      </c>
      <c r="E138" s="117"/>
    </row>
    <row r="139" spans="1:5" ht="12.75">
      <c r="A139" s="115">
        <v>8634</v>
      </c>
      <c r="B139" s="116" t="s">
        <v>210</v>
      </c>
      <c r="C139" s="116" t="s">
        <v>224</v>
      </c>
      <c r="D139" s="116">
        <v>36886431</v>
      </c>
      <c r="E139" s="117"/>
    </row>
    <row r="140" spans="1:5" ht="12.75">
      <c r="A140" s="115">
        <v>8638</v>
      </c>
      <c r="B140" s="116" t="s">
        <v>210</v>
      </c>
      <c r="C140" s="116" t="s">
        <v>172</v>
      </c>
      <c r="D140" s="116">
        <v>104234899</v>
      </c>
      <c r="E140" s="117"/>
    </row>
    <row r="141" spans="1:5" ht="12.75">
      <c r="A141" s="115">
        <v>8675</v>
      </c>
      <c r="B141" s="116" t="s">
        <v>210</v>
      </c>
      <c r="C141" s="116" t="s">
        <v>225</v>
      </c>
      <c r="D141" s="116">
        <v>23120163</v>
      </c>
      <c r="E141" s="117"/>
    </row>
    <row r="142" spans="1:5" ht="12.75">
      <c r="A142" s="115">
        <v>8685</v>
      </c>
      <c r="B142" s="116" t="s">
        <v>210</v>
      </c>
      <c r="C142" s="116" t="s">
        <v>226</v>
      </c>
      <c r="D142" s="116">
        <v>27069742</v>
      </c>
      <c r="E142" s="117"/>
    </row>
    <row r="143" spans="1:5" ht="12.75">
      <c r="A143" s="115">
        <v>8770</v>
      </c>
      <c r="B143" s="116" t="s">
        <v>210</v>
      </c>
      <c r="C143" s="116" t="s">
        <v>227</v>
      </c>
      <c r="D143" s="116">
        <v>18594917</v>
      </c>
      <c r="E143" s="117"/>
    </row>
    <row r="144" spans="1:5" ht="12.75">
      <c r="A144" s="115">
        <v>8832</v>
      </c>
      <c r="B144" s="116" t="s">
        <v>210</v>
      </c>
      <c r="C144" s="116" t="s">
        <v>228</v>
      </c>
      <c r="D144" s="116">
        <v>12653594</v>
      </c>
      <c r="E144" s="117"/>
    </row>
    <row r="145" spans="1:5" ht="12.75">
      <c r="A145" s="115">
        <v>8849</v>
      </c>
      <c r="B145" s="116" t="s">
        <v>210</v>
      </c>
      <c r="C145" s="116" t="s">
        <v>229</v>
      </c>
      <c r="D145" s="116">
        <v>9893249</v>
      </c>
      <c r="E145" s="117"/>
    </row>
    <row r="146" spans="1:5" ht="12.75">
      <c r="A146" s="115">
        <v>13006</v>
      </c>
      <c r="B146" s="116" t="s">
        <v>112</v>
      </c>
      <c r="C146" s="116" t="s">
        <v>230</v>
      </c>
      <c r="D146" s="116">
        <v>77309275</v>
      </c>
      <c r="E146" s="117"/>
    </row>
    <row r="147" spans="1:5" ht="12.75">
      <c r="A147" s="115">
        <v>13030</v>
      </c>
      <c r="B147" s="116" t="s">
        <v>112</v>
      </c>
      <c r="C147" s="116" t="s">
        <v>231</v>
      </c>
      <c r="D147" s="116">
        <v>28114118</v>
      </c>
      <c r="E147" s="117"/>
    </row>
    <row r="148" spans="1:5" ht="12.75">
      <c r="A148" s="115">
        <v>13042</v>
      </c>
      <c r="B148" s="116" t="s">
        <v>112</v>
      </c>
      <c r="C148" s="116" t="s">
        <v>232</v>
      </c>
      <c r="D148" s="116">
        <v>21383677</v>
      </c>
      <c r="E148" s="117"/>
    </row>
    <row r="149" spans="1:5" ht="12.75">
      <c r="A149" s="115">
        <v>13052</v>
      </c>
      <c r="B149" s="116" t="s">
        <v>112</v>
      </c>
      <c r="C149" s="116" t="s">
        <v>233</v>
      </c>
      <c r="D149" s="116">
        <v>115483023</v>
      </c>
      <c r="E149" s="117"/>
    </row>
    <row r="150" spans="1:5" ht="12.75">
      <c r="A150" s="115">
        <v>13062</v>
      </c>
      <c r="B150" s="116" t="s">
        <v>112</v>
      </c>
      <c r="C150" s="116" t="s">
        <v>234</v>
      </c>
      <c r="D150" s="116">
        <v>15135602</v>
      </c>
      <c r="E150" s="117"/>
    </row>
    <row r="151" spans="1:5" ht="12.75">
      <c r="A151" s="115">
        <v>13074</v>
      </c>
      <c r="B151" s="116" t="s">
        <v>112</v>
      </c>
      <c r="C151" s="116" t="s">
        <v>235</v>
      </c>
      <c r="D151" s="116">
        <v>52506175</v>
      </c>
      <c r="E151" s="117"/>
    </row>
    <row r="152" spans="1:5" ht="12.75">
      <c r="A152" s="115">
        <v>13140</v>
      </c>
      <c r="B152" s="116" t="s">
        <v>112</v>
      </c>
      <c r="C152" s="116" t="s">
        <v>236</v>
      </c>
      <c r="D152" s="116">
        <v>54618213</v>
      </c>
      <c r="E152" s="117"/>
    </row>
    <row r="153" spans="1:5" ht="12.75">
      <c r="A153" s="115">
        <v>13160</v>
      </c>
      <c r="B153" s="116" t="s">
        <v>112</v>
      </c>
      <c r="C153" s="116" t="s">
        <v>237</v>
      </c>
      <c r="D153" s="116">
        <v>27146025</v>
      </c>
      <c r="E153" s="117"/>
    </row>
    <row r="154" spans="1:5" ht="12.75">
      <c r="A154" s="115">
        <v>13188</v>
      </c>
      <c r="B154" s="116" t="s">
        <v>112</v>
      </c>
      <c r="C154" s="116" t="s">
        <v>238</v>
      </c>
      <c r="D154" s="116">
        <v>31067162</v>
      </c>
      <c r="E154" s="117"/>
    </row>
    <row r="155" spans="1:5" ht="12.75">
      <c r="A155" s="115">
        <v>13212</v>
      </c>
      <c r="B155" s="116" t="s">
        <v>112</v>
      </c>
      <c r="C155" s="116" t="s">
        <v>239</v>
      </c>
      <c r="D155" s="116">
        <v>46995403</v>
      </c>
      <c r="E155" s="117"/>
    </row>
    <row r="156" spans="1:5" ht="12.75">
      <c r="A156" s="115">
        <v>13222</v>
      </c>
      <c r="B156" s="116" t="s">
        <v>112</v>
      </c>
      <c r="C156" s="116" t="s">
        <v>240</v>
      </c>
      <c r="D156" s="116">
        <v>24510892</v>
      </c>
      <c r="E156" s="117"/>
    </row>
    <row r="157" spans="1:5" ht="12.75">
      <c r="A157" s="115">
        <v>13244</v>
      </c>
      <c r="B157" s="116" t="s">
        <v>112</v>
      </c>
      <c r="C157" s="116" t="s">
        <v>241</v>
      </c>
      <c r="D157" s="116">
        <v>195601722</v>
      </c>
      <c r="E157" s="117"/>
    </row>
    <row r="158" spans="1:5" ht="12.75">
      <c r="A158" s="115">
        <v>13248</v>
      </c>
      <c r="B158" s="116" t="s">
        <v>112</v>
      </c>
      <c r="C158" s="116" t="s">
        <v>242</v>
      </c>
      <c r="D158" s="116">
        <v>15573230</v>
      </c>
      <c r="E158" s="117"/>
    </row>
    <row r="159" spans="1:5" ht="12.75">
      <c r="A159" s="115">
        <v>13268</v>
      </c>
      <c r="B159" s="116" t="s">
        <v>112</v>
      </c>
      <c r="C159" s="116" t="s">
        <v>243</v>
      </c>
      <c r="D159" s="116">
        <v>27968578</v>
      </c>
      <c r="E159" s="117"/>
    </row>
    <row r="160" spans="1:5" ht="12.75">
      <c r="A160" s="115">
        <v>13300</v>
      </c>
      <c r="B160" s="116" t="s">
        <v>112</v>
      </c>
      <c r="C160" s="116" t="s">
        <v>244</v>
      </c>
      <c r="D160" s="116">
        <v>39152959</v>
      </c>
      <c r="E160" s="117"/>
    </row>
    <row r="161" spans="1:5" ht="12.75">
      <c r="A161" s="115">
        <v>13433</v>
      </c>
      <c r="B161" s="116" t="s">
        <v>112</v>
      </c>
      <c r="C161" s="116" t="s">
        <v>245</v>
      </c>
      <c r="D161" s="116">
        <v>42816335</v>
      </c>
      <c r="E161" s="117"/>
    </row>
    <row r="162" spans="1:5" ht="12.75">
      <c r="A162" s="115">
        <v>13440</v>
      </c>
      <c r="B162" s="116" t="s">
        <v>112</v>
      </c>
      <c r="C162" s="116" t="s">
        <v>246</v>
      </c>
      <c r="D162" s="116">
        <v>31111187</v>
      </c>
      <c r="E162" s="117"/>
    </row>
    <row r="163" spans="1:5" ht="12.75">
      <c r="A163" s="115">
        <v>13442</v>
      </c>
      <c r="B163" s="116" t="s">
        <v>112</v>
      </c>
      <c r="C163" s="116" t="s">
        <v>247</v>
      </c>
      <c r="D163" s="116">
        <v>98297879</v>
      </c>
      <c r="E163" s="117"/>
    </row>
    <row r="164" spans="1:5" ht="12.75">
      <c r="A164" s="115">
        <v>13458</v>
      </c>
      <c r="B164" s="116" t="s">
        <v>112</v>
      </c>
      <c r="C164" s="116" t="s">
        <v>248</v>
      </c>
      <c r="D164" s="116">
        <v>34723823</v>
      </c>
      <c r="E164" s="117"/>
    </row>
    <row r="165" spans="1:5" ht="12.75">
      <c r="A165" s="115">
        <v>13468</v>
      </c>
      <c r="B165" s="116" t="s">
        <v>112</v>
      </c>
      <c r="C165" s="116" t="s">
        <v>249</v>
      </c>
      <c r="D165" s="116">
        <v>79954930</v>
      </c>
      <c r="E165" s="117"/>
    </row>
    <row r="166" spans="1:5" ht="12.75">
      <c r="A166" s="115">
        <v>13473</v>
      </c>
      <c r="B166" s="116" t="s">
        <v>112</v>
      </c>
      <c r="C166" s="116" t="s">
        <v>250</v>
      </c>
      <c r="D166" s="116">
        <v>52699101</v>
      </c>
      <c r="E166" s="117"/>
    </row>
    <row r="167" spans="1:5" ht="12.75">
      <c r="A167" s="115">
        <v>13490</v>
      </c>
      <c r="B167" s="116" t="s">
        <v>112</v>
      </c>
      <c r="C167" s="116" t="s">
        <v>251</v>
      </c>
      <c r="D167" s="116">
        <v>25161242</v>
      </c>
      <c r="E167" s="117"/>
    </row>
    <row r="168" spans="1:5" ht="12.75">
      <c r="A168" s="115">
        <v>13549</v>
      </c>
      <c r="B168" s="116" t="s">
        <v>112</v>
      </c>
      <c r="C168" s="116" t="s">
        <v>252</v>
      </c>
      <c r="D168" s="116">
        <v>73907729</v>
      </c>
      <c r="E168" s="117"/>
    </row>
    <row r="169" spans="1:5" ht="12.75">
      <c r="A169" s="115">
        <v>13580</v>
      </c>
      <c r="B169" s="116" t="s">
        <v>112</v>
      </c>
      <c r="C169" s="116" t="s">
        <v>253</v>
      </c>
      <c r="D169" s="116">
        <v>12649775</v>
      </c>
      <c r="E169" s="117"/>
    </row>
    <row r="170" spans="1:5" ht="12.75">
      <c r="A170" s="115">
        <v>13600</v>
      </c>
      <c r="B170" s="116" t="s">
        <v>112</v>
      </c>
      <c r="C170" s="116" t="s">
        <v>254</v>
      </c>
      <c r="D170" s="116">
        <v>22646643</v>
      </c>
      <c r="E170" s="117"/>
    </row>
    <row r="171" spans="1:5" ht="12.75">
      <c r="A171" s="115">
        <v>13620</v>
      </c>
      <c r="B171" s="116" t="s">
        <v>112</v>
      </c>
      <c r="C171" s="116" t="s">
        <v>255</v>
      </c>
      <c r="D171" s="116">
        <v>14160137</v>
      </c>
      <c r="E171" s="117"/>
    </row>
    <row r="172" spans="1:5" ht="12.75">
      <c r="A172" s="115">
        <v>13647</v>
      </c>
      <c r="B172" s="116" t="s">
        <v>112</v>
      </c>
      <c r="C172" s="116" t="s">
        <v>256</v>
      </c>
      <c r="D172" s="116">
        <v>24094500</v>
      </c>
      <c r="E172" s="117"/>
    </row>
    <row r="173" spans="1:5" ht="12.75">
      <c r="A173" s="115">
        <v>13650</v>
      </c>
      <c r="B173" s="116" t="s">
        <v>112</v>
      </c>
      <c r="C173" s="116" t="s">
        <v>257</v>
      </c>
      <c r="D173" s="116">
        <v>28506222</v>
      </c>
      <c r="E173" s="117"/>
    </row>
    <row r="174" spans="1:5" ht="12.75">
      <c r="A174" s="115">
        <v>13654</v>
      </c>
      <c r="B174" s="116" t="s">
        <v>112</v>
      </c>
      <c r="C174" s="116" t="s">
        <v>258</v>
      </c>
      <c r="D174" s="116">
        <v>73307640</v>
      </c>
      <c r="E174" s="117"/>
    </row>
    <row r="175" spans="1:5" ht="12.75">
      <c r="A175" s="115">
        <v>13655</v>
      </c>
      <c r="B175" s="116" t="s">
        <v>112</v>
      </c>
      <c r="C175" s="116" t="s">
        <v>259</v>
      </c>
      <c r="D175" s="116">
        <v>33312741</v>
      </c>
      <c r="E175" s="117"/>
    </row>
    <row r="176" spans="1:5" ht="12.75">
      <c r="A176" s="115">
        <v>13657</v>
      </c>
      <c r="B176" s="116" t="s">
        <v>112</v>
      </c>
      <c r="C176" s="116" t="s">
        <v>260</v>
      </c>
      <c r="D176" s="116">
        <v>82181346</v>
      </c>
      <c r="E176" s="117"/>
    </row>
    <row r="177" spans="1:5" ht="12.75">
      <c r="A177" s="115">
        <v>13667</v>
      </c>
      <c r="B177" s="116" t="s">
        <v>112</v>
      </c>
      <c r="C177" s="116" t="s">
        <v>261</v>
      </c>
      <c r="D177" s="116">
        <v>49560621</v>
      </c>
      <c r="E177" s="117"/>
    </row>
    <row r="178" spans="1:5" ht="12.75">
      <c r="A178" s="115">
        <v>13670</v>
      </c>
      <c r="B178" s="116" t="s">
        <v>112</v>
      </c>
      <c r="C178" s="116" t="s">
        <v>262</v>
      </c>
      <c r="D178" s="116">
        <v>74122686</v>
      </c>
      <c r="E178" s="117"/>
    </row>
    <row r="179" spans="1:5" ht="12.75">
      <c r="A179" s="115">
        <v>13673</v>
      </c>
      <c r="B179" s="116" t="s">
        <v>112</v>
      </c>
      <c r="C179" s="116" t="s">
        <v>263</v>
      </c>
      <c r="D179" s="116">
        <v>29504892</v>
      </c>
      <c r="E179" s="117"/>
    </row>
    <row r="180" spans="1:5" ht="12.75">
      <c r="A180" s="115">
        <v>13683</v>
      </c>
      <c r="B180" s="116" t="s">
        <v>112</v>
      </c>
      <c r="C180" s="116" t="s">
        <v>264</v>
      </c>
      <c r="D180" s="116">
        <v>39807790</v>
      </c>
      <c r="E180" s="117"/>
    </row>
    <row r="181" spans="1:5" ht="12.75">
      <c r="A181" s="115">
        <v>13688</v>
      </c>
      <c r="B181" s="116" t="s">
        <v>112</v>
      </c>
      <c r="C181" s="116" t="s">
        <v>265</v>
      </c>
      <c r="D181" s="116">
        <v>93135050</v>
      </c>
      <c r="E181" s="117"/>
    </row>
    <row r="182" spans="1:5" ht="12.75">
      <c r="A182" s="115">
        <v>13744</v>
      </c>
      <c r="B182" s="116" t="s">
        <v>112</v>
      </c>
      <c r="C182" s="116" t="s">
        <v>266</v>
      </c>
      <c r="D182" s="116">
        <v>52132256</v>
      </c>
      <c r="E182" s="117"/>
    </row>
    <row r="183" spans="1:5" ht="12.75">
      <c r="A183" s="115">
        <v>13760</v>
      </c>
      <c r="B183" s="116" t="s">
        <v>112</v>
      </c>
      <c r="C183" s="116" t="s">
        <v>267</v>
      </c>
      <c r="D183" s="116">
        <v>13663597</v>
      </c>
      <c r="E183" s="117"/>
    </row>
    <row r="184" spans="1:5" ht="12.75">
      <c r="A184" s="115">
        <v>13780</v>
      </c>
      <c r="B184" s="116" t="s">
        <v>112</v>
      </c>
      <c r="C184" s="116" t="s">
        <v>268</v>
      </c>
      <c r="D184" s="116">
        <v>25585941</v>
      </c>
      <c r="E184" s="117"/>
    </row>
    <row r="185" spans="1:5" ht="12.75">
      <c r="A185" s="115">
        <v>13810</v>
      </c>
      <c r="B185" s="116" t="s">
        <v>112</v>
      </c>
      <c r="C185" s="116" t="s">
        <v>269</v>
      </c>
      <c r="D185" s="116">
        <v>61037686</v>
      </c>
      <c r="E185" s="117"/>
    </row>
    <row r="186" spans="1:5" ht="12.75">
      <c r="A186" s="115">
        <v>13836</v>
      </c>
      <c r="B186" s="116" t="s">
        <v>112</v>
      </c>
      <c r="C186" s="116" t="s">
        <v>270</v>
      </c>
      <c r="D186" s="116">
        <v>108641994</v>
      </c>
      <c r="E186" s="117"/>
    </row>
    <row r="187" spans="1:5" ht="12.75">
      <c r="A187" s="115">
        <v>13838</v>
      </c>
      <c r="B187" s="116" t="s">
        <v>112</v>
      </c>
      <c r="C187" s="116" t="s">
        <v>271</v>
      </c>
      <c r="D187" s="116">
        <v>30500695</v>
      </c>
      <c r="E187" s="117"/>
    </row>
    <row r="188" spans="1:5" ht="12.75">
      <c r="A188" s="115">
        <v>13873</v>
      </c>
      <c r="B188" s="116" t="s">
        <v>112</v>
      </c>
      <c r="C188" s="116" t="s">
        <v>272</v>
      </c>
      <c r="D188" s="116">
        <v>50203177</v>
      </c>
      <c r="E188" s="117"/>
    </row>
    <row r="189" spans="1:5" ht="12.75">
      <c r="A189" s="115">
        <v>13894</v>
      </c>
      <c r="B189" s="116" t="s">
        <v>112</v>
      </c>
      <c r="C189" s="116" t="s">
        <v>273</v>
      </c>
      <c r="D189" s="116">
        <v>23879230</v>
      </c>
      <c r="E189" s="117"/>
    </row>
    <row r="190" spans="1:5" ht="12.75">
      <c r="A190" s="115">
        <v>15022</v>
      </c>
      <c r="B190" s="116" t="s">
        <v>274</v>
      </c>
      <c r="C190" s="116" t="s">
        <v>275</v>
      </c>
      <c r="D190" s="116">
        <v>3849740</v>
      </c>
      <c r="E190" s="117"/>
    </row>
    <row r="191" spans="1:5" ht="12.75">
      <c r="A191" s="115">
        <v>15047</v>
      </c>
      <c r="B191" s="116" t="s">
        <v>274</v>
      </c>
      <c r="C191" s="116" t="s">
        <v>276</v>
      </c>
      <c r="D191" s="116">
        <v>38645135</v>
      </c>
      <c r="E191" s="117"/>
    </row>
    <row r="192" spans="1:5" ht="12.75">
      <c r="A192" s="115">
        <v>15051</v>
      </c>
      <c r="B192" s="116" t="s">
        <v>274</v>
      </c>
      <c r="C192" s="116" t="s">
        <v>277</v>
      </c>
      <c r="D192" s="116">
        <v>7434492</v>
      </c>
      <c r="E192" s="117"/>
    </row>
    <row r="193" spans="1:5" ht="12.75">
      <c r="A193" s="115">
        <v>15087</v>
      </c>
      <c r="B193" s="116" t="s">
        <v>274</v>
      </c>
      <c r="C193" s="116" t="s">
        <v>278</v>
      </c>
      <c r="D193" s="116">
        <v>16576634</v>
      </c>
      <c r="E193" s="117"/>
    </row>
    <row r="194" spans="1:5" ht="12.75">
      <c r="A194" s="115">
        <v>15090</v>
      </c>
      <c r="B194" s="116" t="s">
        <v>274</v>
      </c>
      <c r="C194" s="116" t="s">
        <v>279</v>
      </c>
      <c r="D194" s="116">
        <v>3970351</v>
      </c>
      <c r="E194" s="117"/>
    </row>
    <row r="195" spans="1:5" ht="12.75">
      <c r="A195" s="115">
        <v>15092</v>
      </c>
      <c r="B195" s="116" t="s">
        <v>274</v>
      </c>
      <c r="C195" s="116" t="s">
        <v>280</v>
      </c>
      <c r="D195" s="116">
        <v>5714638</v>
      </c>
      <c r="E195" s="117"/>
    </row>
    <row r="196" spans="1:5" ht="12.75">
      <c r="A196" s="115">
        <v>15097</v>
      </c>
      <c r="B196" s="116" t="s">
        <v>274</v>
      </c>
      <c r="C196" s="116" t="s">
        <v>281</v>
      </c>
      <c r="D196" s="116">
        <v>17385726</v>
      </c>
      <c r="E196" s="117"/>
    </row>
    <row r="197" spans="1:5" ht="12.75">
      <c r="A197" s="115">
        <v>15104</v>
      </c>
      <c r="B197" s="116" t="s">
        <v>274</v>
      </c>
      <c r="C197" s="116" t="s">
        <v>274</v>
      </c>
      <c r="D197" s="116">
        <v>10517989</v>
      </c>
      <c r="E197" s="117"/>
    </row>
    <row r="198" spans="1:5" ht="12.75">
      <c r="A198" s="115">
        <v>15106</v>
      </c>
      <c r="B198" s="116" t="s">
        <v>274</v>
      </c>
      <c r="C198" s="116" t="s">
        <v>282</v>
      </c>
      <c r="D198" s="116">
        <v>6488106</v>
      </c>
      <c r="E198" s="117"/>
    </row>
    <row r="199" spans="1:5" ht="12.75">
      <c r="A199" s="115">
        <v>15109</v>
      </c>
      <c r="B199" s="116" t="s">
        <v>274</v>
      </c>
      <c r="C199" s="116" t="s">
        <v>283</v>
      </c>
      <c r="D199" s="116">
        <v>14905712</v>
      </c>
      <c r="E199" s="117"/>
    </row>
    <row r="200" spans="1:5" ht="12.75">
      <c r="A200" s="115">
        <v>15114</v>
      </c>
      <c r="B200" s="116" t="s">
        <v>274</v>
      </c>
      <c r="C200" s="116" t="s">
        <v>284</v>
      </c>
      <c r="D200" s="116">
        <v>1187502</v>
      </c>
      <c r="E200" s="117"/>
    </row>
    <row r="201" spans="1:5" ht="12.75">
      <c r="A201" s="115">
        <v>15131</v>
      </c>
      <c r="B201" s="116" t="s">
        <v>274</v>
      </c>
      <c r="C201" s="116" t="s">
        <v>5</v>
      </c>
      <c r="D201" s="116">
        <v>7779515</v>
      </c>
      <c r="E201" s="117"/>
    </row>
    <row r="202" spans="1:5" ht="12.75">
      <c r="A202" s="115">
        <v>15135</v>
      </c>
      <c r="B202" s="116" t="s">
        <v>274</v>
      </c>
      <c r="C202" s="116" t="s">
        <v>285</v>
      </c>
      <c r="D202" s="116">
        <v>10860045</v>
      </c>
      <c r="E202" s="117"/>
    </row>
    <row r="203" spans="1:5" ht="12.75">
      <c r="A203" s="115">
        <v>15162</v>
      </c>
      <c r="B203" s="116" t="s">
        <v>274</v>
      </c>
      <c r="C203" s="116" t="s">
        <v>286</v>
      </c>
      <c r="D203" s="116">
        <v>6665162</v>
      </c>
      <c r="E203" s="117"/>
    </row>
    <row r="204" spans="1:5" ht="12.75">
      <c r="A204" s="115">
        <v>15172</v>
      </c>
      <c r="B204" s="116" t="s">
        <v>274</v>
      </c>
      <c r="C204" s="116" t="s">
        <v>287</v>
      </c>
      <c r="D204" s="116">
        <v>7525053</v>
      </c>
      <c r="E204" s="117"/>
    </row>
    <row r="205" spans="1:5" ht="12.75">
      <c r="A205" s="115">
        <v>15176</v>
      </c>
      <c r="B205" s="116" t="s">
        <v>274</v>
      </c>
      <c r="C205" s="116" t="s">
        <v>288</v>
      </c>
      <c r="D205" s="116">
        <v>69906559</v>
      </c>
      <c r="E205" s="117"/>
    </row>
    <row r="206" spans="1:5" ht="12.75">
      <c r="A206" s="115">
        <v>15180</v>
      </c>
      <c r="B206" s="116" t="s">
        <v>274</v>
      </c>
      <c r="C206" s="116" t="s">
        <v>289</v>
      </c>
      <c r="D206" s="116">
        <v>16551219</v>
      </c>
      <c r="E206" s="117"/>
    </row>
    <row r="207" spans="1:5" ht="12.75">
      <c r="A207" s="115">
        <v>15183</v>
      </c>
      <c r="B207" s="116" t="s">
        <v>274</v>
      </c>
      <c r="C207" s="116" t="s">
        <v>290</v>
      </c>
      <c r="D207" s="116">
        <v>39017266</v>
      </c>
      <c r="E207" s="117"/>
    </row>
    <row r="208" spans="1:5" ht="12.75">
      <c r="A208" s="115">
        <v>15185</v>
      </c>
      <c r="B208" s="116" t="s">
        <v>274</v>
      </c>
      <c r="C208" s="116" t="s">
        <v>291</v>
      </c>
      <c r="D208" s="116">
        <v>13391399</v>
      </c>
      <c r="E208" s="117"/>
    </row>
    <row r="209" spans="1:5" ht="12.75">
      <c r="A209" s="115">
        <v>15187</v>
      </c>
      <c r="B209" s="116" t="s">
        <v>274</v>
      </c>
      <c r="C209" s="116" t="s">
        <v>292</v>
      </c>
      <c r="D209" s="116">
        <v>5932444</v>
      </c>
      <c r="E209" s="117"/>
    </row>
    <row r="210" spans="1:5" ht="12.75">
      <c r="A210" s="115">
        <v>15189</v>
      </c>
      <c r="B210" s="116" t="s">
        <v>274</v>
      </c>
      <c r="C210" s="116" t="s">
        <v>293</v>
      </c>
      <c r="D210" s="116">
        <v>8336600</v>
      </c>
      <c r="E210" s="117"/>
    </row>
    <row r="211" spans="1:5" ht="12.75">
      <c r="A211" s="115">
        <v>15204</v>
      </c>
      <c r="B211" s="116" t="s">
        <v>274</v>
      </c>
      <c r="C211" s="116" t="s">
        <v>294</v>
      </c>
      <c r="D211" s="116">
        <v>16843450</v>
      </c>
      <c r="E211" s="117"/>
    </row>
    <row r="212" spans="1:5" ht="12.75">
      <c r="A212" s="115">
        <v>15212</v>
      </c>
      <c r="B212" s="116" t="s">
        <v>274</v>
      </c>
      <c r="C212" s="116" t="s">
        <v>295</v>
      </c>
      <c r="D212" s="116">
        <v>11389212</v>
      </c>
      <c r="E212" s="117"/>
    </row>
    <row r="213" spans="1:5" ht="12.75">
      <c r="A213" s="115">
        <v>15215</v>
      </c>
      <c r="B213" s="116" t="s">
        <v>274</v>
      </c>
      <c r="C213" s="116" t="s">
        <v>296</v>
      </c>
      <c r="D213" s="116">
        <v>4008301</v>
      </c>
      <c r="E213" s="117"/>
    </row>
    <row r="214" spans="1:5" ht="12.75">
      <c r="A214" s="115">
        <v>15218</v>
      </c>
      <c r="B214" s="116" t="s">
        <v>274</v>
      </c>
      <c r="C214" s="116" t="s">
        <v>297</v>
      </c>
      <c r="D214" s="116">
        <v>11913097</v>
      </c>
      <c r="E214" s="117"/>
    </row>
    <row r="215" spans="1:5" ht="12.75">
      <c r="A215" s="115">
        <v>15223</v>
      </c>
      <c r="B215" s="116" t="s">
        <v>274</v>
      </c>
      <c r="C215" s="116" t="s">
        <v>298</v>
      </c>
      <c r="D215" s="116">
        <v>16720049</v>
      </c>
      <c r="E215" s="117"/>
    </row>
    <row r="216" spans="1:5" ht="12.75">
      <c r="A216" s="115">
        <v>15224</v>
      </c>
      <c r="B216" s="116" t="s">
        <v>274</v>
      </c>
      <c r="C216" s="116" t="s">
        <v>299</v>
      </c>
      <c r="D216" s="116">
        <v>8949523</v>
      </c>
      <c r="E216" s="117"/>
    </row>
    <row r="217" spans="1:5" ht="12.75">
      <c r="A217" s="115">
        <v>15226</v>
      </c>
      <c r="B217" s="116" t="s">
        <v>274</v>
      </c>
      <c r="C217" s="116" t="s">
        <v>300</v>
      </c>
      <c r="D217" s="116">
        <v>4327525</v>
      </c>
      <c r="E217" s="117"/>
    </row>
    <row r="218" spans="1:5" ht="12.75">
      <c r="A218" s="115">
        <v>15232</v>
      </c>
      <c r="B218" s="116" t="s">
        <v>274</v>
      </c>
      <c r="C218" s="116" t="s">
        <v>301</v>
      </c>
      <c r="D218" s="116">
        <v>11781437</v>
      </c>
      <c r="E218" s="117"/>
    </row>
    <row r="219" spans="1:5" ht="12.75">
      <c r="A219" s="115">
        <v>15236</v>
      </c>
      <c r="B219" s="116" t="s">
        <v>274</v>
      </c>
      <c r="C219" s="116" t="s">
        <v>302</v>
      </c>
      <c r="D219" s="116">
        <v>4815183</v>
      </c>
      <c r="E219" s="117"/>
    </row>
    <row r="220" spans="1:5" ht="12.75">
      <c r="A220" s="115">
        <v>15244</v>
      </c>
      <c r="B220" s="116" t="s">
        <v>274</v>
      </c>
      <c r="C220" s="116" t="s">
        <v>303</v>
      </c>
      <c r="D220" s="116">
        <v>13646683</v>
      </c>
      <c r="E220" s="117"/>
    </row>
    <row r="221" spans="1:5" ht="12.75">
      <c r="A221" s="115">
        <v>15248</v>
      </c>
      <c r="B221" s="116" t="s">
        <v>274</v>
      </c>
      <c r="C221" s="116" t="s">
        <v>304</v>
      </c>
      <c r="D221" s="116">
        <v>8276220</v>
      </c>
      <c r="E221" s="117"/>
    </row>
    <row r="222" spans="1:5" ht="12.75">
      <c r="A222" s="115">
        <v>15272</v>
      </c>
      <c r="B222" s="116" t="s">
        <v>274</v>
      </c>
      <c r="C222" s="116" t="s">
        <v>305</v>
      </c>
      <c r="D222" s="116">
        <v>8739210</v>
      </c>
      <c r="E222" s="117"/>
    </row>
    <row r="223" spans="1:5" ht="12.75">
      <c r="A223" s="115">
        <v>15276</v>
      </c>
      <c r="B223" s="116" t="s">
        <v>274</v>
      </c>
      <c r="C223" s="116" t="s">
        <v>306</v>
      </c>
      <c r="D223" s="116">
        <v>9505936</v>
      </c>
      <c r="E223" s="117"/>
    </row>
    <row r="224" spans="1:5" ht="12.75">
      <c r="A224" s="115">
        <v>15293</v>
      </c>
      <c r="B224" s="116" t="s">
        <v>274</v>
      </c>
      <c r="C224" s="116" t="s">
        <v>307</v>
      </c>
      <c r="D224" s="116">
        <v>10259563</v>
      </c>
      <c r="E224" s="117"/>
    </row>
    <row r="225" spans="1:5" ht="12.75">
      <c r="A225" s="115">
        <v>15296</v>
      </c>
      <c r="B225" s="116" t="s">
        <v>274</v>
      </c>
      <c r="C225" s="116" t="s">
        <v>308</v>
      </c>
      <c r="D225" s="116">
        <v>9728839</v>
      </c>
      <c r="E225" s="117"/>
    </row>
    <row r="226" spans="1:5" ht="12.75">
      <c r="A226" s="115">
        <v>15299</v>
      </c>
      <c r="B226" s="116" t="s">
        <v>274</v>
      </c>
      <c r="C226" s="116" t="s">
        <v>309</v>
      </c>
      <c r="D226" s="116">
        <v>20910045</v>
      </c>
      <c r="E226" s="117"/>
    </row>
    <row r="227" spans="1:5" ht="12.75">
      <c r="A227" s="115">
        <v>15317</v>
      </c>
      <c r="B227" s="116" t="s">
        <v>274</v>
      </c>
      <c r="C227" s="116" t="s">
        <v>310</v>
      </c>
      <c r="D227" s="116">
        <v>5422131</v>
      </c>
      <c r="E227" s="117"/>
    </row>
    <row r="228" spans="1:5" ht="12.75">
      <c r="A228" s="115">
        <v>15322</v>
      </c>
      <c r="B228" s="116" t="s">
        <v>274</v>
      </c>
      <c r="C228" s="116" t="s">
        <v>311</v>
      </c>
      <c r="D228" s="116">
        <v>13445872</v>
      </c>
      <c r="E228" s="117"/>
    </row>
    <row r="229" spans="1:5" ht="12.75">
      <c r="A229" s="115">
        <v>15325</v>
      </c>
      <c r="B229" s="116" t="s">
        <v>274</v>
      </c>
      <c r="C229" s="116" t="s">
        <v>312</v>
      </c>
      <c r="D229" s="116">
        <v>9723306</v>
      </c>
      <c r="E229" s="117"/>
    </row>
    <row r="230" spans="1:5" ht="12.75">
      <c r="A230" s="115">
        <v>15332</v>
      </c>
      <c r="B230" s="116" t="s">
        <v>274</v>
      </c>
      <c r="C230" s="116" t="s">
        <v>313</v>
      </c>
      <c r="D230" s="116">
        <v>15494084</v>
      </c>
      <c r="E230" s="117"/>
    </row>
    <row r="231" spans="1:5" ht="12.75">
      <c r="A231" s="115">
        <v>15362</v>
      </c>
      <c r="B231" s="116" t="s">
        <v>274</v>
      </c>
      <c r="C231" s="116" t="s">
        <v>314</v>
      </c>
      <c r="D231" s="116">
        <v>2507216</v>
      </c>
      <c r="E231" s="117"/>
    </row>
    <row r="232" spans="1:5" ht="12.75">
      <c r="A232" s="115">
        <v>15367</v>
      </c>
      <c r="B232" s="116" t="s">
        <v>274</v>
      </c>
      <c r="C232" s="116" t="s">
        <v>315</v>
      </c>
      <c r="D232" s="116">
        <v>14449445</v>
      </c>
      <c r="E232" s="117"/>
    </row>
    <row r="233" spans="1:5" ht="12.75">
      <c r="A233" s="115">
        <v>15368</v>
      </c>
      <c r="B233" s="116" t="s">
        <v>274</v>
      </c>
      <c r="C233" s="116" t="s">
        <v>149</v>
      </c>
      <c r="D233" s="116">
        <v>13196980</v>
      </c>
      <c r="E233" s="117"/>
    </row>
    <row r="234" spans="1:5" ht="12.75">
      <c r="A234" s="115">
        <v>15377</v>
      </c>
      <c r="B234" s="116" t="s">
        <v>274</v>
      </c>
      <c r="C234" s="116" t="s">
        <v>316</v>
      </c>
      <c r="D234" s="116">
        <v>12083557</v>
      </c>
      <c r="E234" s="117"/>
    </row>
    <row r="235" spans="1:5" ht="12.75">
      <c r="A235" s="115">
        <v>15380</v>
      </c>
      <c r="B235" s="116" t="s">
        <v>274</v>
      </c>
      <c r="C235" s="116" t="s">
        <v>317</v>
      </c>
      <c r="D235" s="116">
        <v>4713538</v>
      </c>
      <c r="E235" s="117"/>
    </row>
    <row r="236" spans="1:5" ht="12.75">
      <c r="A236" s="115">
        <v>15401</v>
      </c>
      <c r="B236" s="116" t="s">
        <v>274</v>
      </c>
      <c r="C236" s="116" t="s">
        <v>318</v>
      </c>
      <c r="D236" s="116">
        <v>3884338</v>
      </c>
      <c r="E236" s="117"/>
    </row>
    <row r="237" spans="1:5" ht="12.75">
      <c r="A237" s="115">
        <v>15403</v>
      </c>
      <c r="B237" s="116" t="s">
        <v>274</v>
      </c>
      <c r="C237" s="116" t="s">
        <v>319</v>
      </c>
      <c r="D237" s="116">
        <v>7464194</v>
      </c>
      <c r="E237" s="117"/>
    </row>
    <row r="238" spans="1:5" ht="12.75">
      <c r="A238" s="115">
        <v>15407</v>
      </c>
      <c r="B238" s="116" t="s">
        <v>274</v>
      </c>
      <c r="C238" s="116" t="s">
        <v>320</v>
      </c>
      <c r="D238" s="116">
        <v>21274488</v>
      </c>
      <c r="E238" s="117"/>
    </row>
    <row r="239" spans="1:5" ht="12.75">
      <c r="A239" s="115">
        <v>15425</v>
      </c>
      <c r="B239" s="116" t="s">
        <v>274</v>
      </c>
      <c r="C239" s="116" t="s">
        <v>321</v>
      </c>
      <c r="D239" s="116">
        <v>9103204</v>
      </c>
      <c r="E239" s="117"/>
    </row>
    <row r="240" spans="1:5" ht="12.75">
      <c r="A240" s="115">
        <v>15442</v>
      </c>
      <c r="B240" s="116" t="s">
        <v>274</v>
      </c>
      <c r="C240" s="116" t="s">
        <v>322</v>
      </c>
      <c r="D240" s="116">
        <v>19680392</v>
      </c>
      <c r="E240" s="117"/>
    </row>
    <row r="241" spans="1:5" ht="12.75">
      <c r="A241" s="115">
        <v>15455</v>
      </c>
      <c r="B241" s="116" t="s">
        <v>274</v>
      </c>
      <c r="C241" s="116" t="s">
        <v>323</v>
      </c>
      <c r="D241" s="116">
        <v>13855239</v>
      </c>
      <c r="E241" s="117"/>
    </row>
    <row r="242" spans="1:5" ht="12.75">
      <c r="A242" s="115">
        <v>15464</v>
      </c>
      <c r="B242" s="116" t="s">
        <v>274</v>
      </c>
      <c r="C242" s="116" t="s">
        <v>324</v>
      </c>
      <c r="D242" s="116">
        <v>12087335</v>
      </c>
      <c r="E242" s="117"/>
    </row>
    <row r="243" spans="1:5" ht="12.75">
      <c r="A243" s="115">
        <v>15466</v>
      </c>
      <c r="B243" s="116" t="s">
        <v>274</v>
      </c>
      <c r="C243" s="116" t="s">
        <v>325</v>
      </c>
      <c r="D243" s="116">
        <v>9250456</v>
      </c>
      <c r="E243" s="117"/>
    </row>
    <row r="244" spans="1:5" ht="12.75">
      <c r="A244" s="115">
        <v>15469</v>
      </c>
      <c r="B244" s="116" t="s">
        <v>274</v>
      </c>
      <c r="C244" s="116" t="s">
        <v>326</v>
      </c>
      <c r="D244" s="116">
        <v>37118854</v>
      </c>
      <c r="E244" s="117"/>
    </row>
    <row r="245" spans="1:5" ht="12.75">
      <c r="A245" s="115">
        <v>15476</v>
      </c>
      <c r="B245" s="116" t="s">
        <v>274</v>
      </c>
      <c r="C245" s="116" t="s">
        <v>327</v>
      </c>
      <c r="D245" s="116">
        <v>11174882</v>
      </c>
      <c r="E245" s="117"/>
    </row>
    <row r="246" spans="1:5" ht="12.75">
      <c r="A246" s="115">
        <v>15480</v>
      </c>
      <c r="B246" s="116" t="s">
        <v>274</v>
      </c>
      <c r="C246" s="116" t="s">
        <v>328</v>
      </c>
      <c r="D246" s="116">
        <v>21293494</v>
      </c>
      <c r="E246" s="117"/>
    </row>
    <row r="247" spans="1:5" ht="12.75">
      <c r="A247" s="115">
        <v>15491</v>
      </c>
      <c r="B247" s="116" t="s">
        <v>274</v>
      </c>
      <c r="C247" s="116" t="s">
        <v>329</v>
      </c>
      <c r="D247" s="116">
        <v>15801260</v>
      </c>
      <c r="E247" s="117"/>
    </row>
    <row r="248" spans="1:5" ht="12.75">
      <c r="A248" s="115">
        <v>15494</v>
      </c>
      <c r="B248" s="116" t="s">
        <v>274</v>
      </c>
      <c r="C248" s="116" t="s">
        <v>330</v>
      </c>
      <c r="D248" s="116">
        <v>9044640</v>
      </c>
      <c r="E248" s="117"/>
    </row>
    <row r="249" spans="1:5" ht="12.75">
      <c r="A249" s="115">
        <v>15500</v>
      </c>
      <c r="B249" s="116" t="s">
        <v>274</v>
      </c>
      <c r="C249" s="116" t="s">
        <v>331</v>
      </c>
      <c r="D249" s="116">
        <v>5754102</v>
      </c>
      <c r="E249" s="117"/>
    </row>
    <row r="250" spans="1:5" ht="12.75">
      <c r="A250" s="115">
        <v>15507</v>
      </c>
      <c r="B250" s="116" t="s">
        <v>274</v>
      </c>
      <c r="C250" s="116" t="s">
        <v>332</v>
      </c>
      <c r="D250" s="116">
        <v>24144347</v>
      </c>
      <c r="E250" s="117"/>
    </row>
    <row r="251" spans="1:5" ht="12.75">
      <c r="A251" s="115">
        <v>15511</v>
      </c>
      <c r="B251" s="116" t="s">
        <v>274</v>
      </c>
      <c r="C251" s="116" t="s">
        <v>333</v>
      </c>
      <c r="D251" s="116">
        <v>5226328</v>
      </c>
      <c r="E251" s="117"/>
    </row>
    <row r="252" spans="1:5" ht="12.75">
      <c r="A252" s="115">
        <v>15514</v>
      </c>
      <c r="B252" s="116" t="s">
        <v>274</v>
      </c>
      <c r="C252" s="116" t="s">
        <v>334</v>
      </c>
      <c r="D252" s="116">
        <v>8950256</v>
      </c>
      <c r="E252" s="117"/>
    </row>
    <row r="253" spans="1:5" ht="12.75">
      <c r="A253" s="115">
        <v>15516</v>
      </c>
      <c r="B253" s="116" t="s">
        <v>274</v>
      </c>
      <c r="C253" s="116" t="s">
        <v>335</v>
      </c>
      <c r="D253" s="116">
        <v>34157625</v>
      </c>
      <c r="E253" s="117"/>
    </row>
    <row r="254" spans="1:5" ht="12.75">
      <c r="A254" s="115">
        <v>15518</v>
      </c>
      <c r="B254" s="116" t="s">
        <v>274</v>
      </c>
      <c r="C254" s="116" t="s">
        <v>336</v>
      </c>
      <c r="D254" s="116">
        <v>5534313</v>
      </c>
      <c r="E254" s="117"/>
    </row>
    <row r="255" spans="1:5" ht="12.75">
      <c r="A255" s="115">
        <v>15522</v>
      </c>
      <c r="B255" s="116" t="s">
        <v>274</v>
      </c>
      <c r="C255" s="116" t="s">
        <v>337</v>
      </c>
      <c r="D255" s="116">
        <v>5856342</v>
      </c>
      <c r="E255" s="117"/>
    </row>
    <row r="256" spans="1:5" ht="12.75">
      <c r="A256" s="115">
        <v>15531</v>
      </c>
      <c r="B256" s="116" t="s">
        <v>274</v>
      </c>
      <c r="C256" s="116" t="s">
        <v>338</v>
      </c>
      <c r="D256" s="116">
        <v>29018195</v>
      </c>
      <c r="E256" s="117"/>
    </row>
    <row r="257" spans="1:5" ht="12.75">
      <c r="A257" s="115">
        <v>15533</v>
      </c>
      <c r="B257" s="116" t="s">
        <v>274</v>
      </c>
      <c r="C257" s="116" t="s">
        <v>339</v>
      </c>
      <c r="D257" s="116">
        <v>11334444</v>
      </c>
      <c r="E257" s="117"/>
    </row>
    <row r="258" spans="1:5" ht="12.75">
      <c r="A258" s="115">
        <v>15537</v>
      </c>
      <c r="B258" s="116" t="s">
        <v>274</v>
      </c>
      <c r="C258" s="116" t="s">
        <v>340</v>
      </c>
      <c r="D258" s="116">
        <v>7985793</v>
      </c>
      <c r="E258" s="117"/>
    </row>
    <row r="259" spans="1:5" ht="12.75">
      <c r="A259" s="115">
        <v>15542</v>
      </c>
      <c r="B259" s="116" t="s">
        <v>274</v>
      </c>
      <c r="C259" s="116" t="s">
        <v>341</v>
      </c>
      <c r="D259" s="116">
        <v>18805309</v>
      </c>
      <c r="E259" s="117"/>
    </row>
    <row r="260" spans="1:5" ht="12.75">
      <c r="A260" s="115">
        <v>15550</v>
      </c>
      <c r="B260" s="116" t="s">
        <v>274</v>
      </c>
      <c r="C260" s="116" t="s">
        <v>342</v>
      </c>
      <c r="D260" s="116">
        <v>8927218</v>
      </c>
      <c r="E260" s="117"/>
    </row>
    <row r="261" spans="1:5" ht="12.75">
      <c r="A261" s="115">
        <v>15572</v>
      </c>
      <c r="B261" s="116" t="s">
        <v>274</v>
      </c>
      <c r="C261" s="116" t="s">
        <v>343</v>
      </c>
      <c r="D261" s="116">
        <v>97577046</v>
      </c>
      <c r="E261" s="117"/>
    </row>
    <row r="262" spans="1:5" ht="12.75">
      <c r="A262" s="115">
        <v>15580</v>
      </c>
      <c r="B262" s="116" t="s">
        <v>274</v>
      </c>
      <c r="C262" s="116" t="s">
        <v>344</v>
      </c>
      <c r="D262" s="116">
        <v>16888634</v>
      </c>
      <c r="E262" s="117"/>
    </row>
    <row r="263" spans="1:5" ht="12.75">
      <c r="A263" s="115">
        <v>15599</v>
      </c>
      <c r="B263" s="116" t="s">
        <v>274</v>
      </c>
      <c r="C263" s="116" t="s">
        <v>345</v>
      </c>
      <c r="D263" s="116">
        <v>21422524</v>
      </c>
      <c r="E263" s="117"/>
    </row>
    <row r="264" spans="1:5" ht="12.75">
      <c r="A264" s="115">
        <v>15600</v>
      </c>
      <c r="B264" s="116" t="s">
        <v>274</v>
      </c>
      <c r="C264" s="116" t="s">
        <v>346</v>
      </c>
      <c r="D264" s="116">
        <v>18271449</v>
      </c>
      <c r="E264" s="117"/>
    </row>
    <row r="265" spans="1:5" ht="12.75">
      <c r="A265" s="115">
        <v>15621</v>
      </c>
      <c r="B265" s="116" t="s">
        <v>274</v>
      </c>
      <c r="C265" s="116" t="s">
        <v>347</v>
      </c>
      <c r="D265" s="116">
        <v>7827652</v>
      </c>
      <c r="E265" s="117"/>
    </row>
    <row r="266" spans="1:5" ht="12.75">
      <c r="A266" s="115">
        <v>15632</v>
      </c>
      <c r="B266" s="116" t="s">
        <v>274</v>
      </c>
      <c r="C266" s="116" t="s">
        <v>348</v>
      </c>
      <c r="D266" s="116">
        <v>34559912</v>
      </c>
      <c r="E266" s="117"/>
    </row>
    <row r="267" spans="1:5" ht="12.75">
      <c r="A267" s="115">
        <v>15638</v>
      </c>
      <c r="B267" s="116" t="s">
        <v>274</v>
      </c>
      <c r="C267" s="116" t="s">
        <v>349</v>
      </c>
      <c r="D267" s="116">
        <v>8273276</v>
      </c>
      <c r="E267" s="117"/>
    </row>
    <row r="268" spans="1:5" ht="12.75">
      <c r="A268" s="115">
        <v>15646</v>
      </c>
      <c r="B268" s="116" t="s">
        <v>274</v>
      </c>
      <c r="C268" s="116" t="s">
        <v>350</v>
      </c>
      <c r="D268" s="116">
        <v>34972285</v>
      </c>
      <c r="E268" s="117"/>
    </row>
    <row r="269" spans="1:5" ht="12.75">
      <c r="A269" s="115">
        <v>15660</v>
      </c>
      <c r="B269" s="116" t="s">
        <v>274</v>
      </c>
      <c r="C269" s="116" t="s">
        <v>351</v>
      </c>
      <c r="D269" s="116">
        <v>3886937</v>
      </c>
      <c r="E269" s="117"/>
    </row>
    <row r="270" spans="1:5" ht="12.75">
      <c r="A270" s="115">
        <v>15664</v>
      </c>
      <c r="B270" s="116" t="s">
        <v>274</v>
      </c>
      <c r="C270" s="116" t="s">
        <v>352</v>
      </c>
      <c r="D270" s="116">
        <v>9491070</v>
      </c>
      <c r="E270" s="117"/>
    </row>
    <row r="271" spans="1:5" ht="12.75">
      <c r="A271" s="115">
        <v>15667</v>
      </c>
      <c r="B271" s="116" t="s">
        <v>274</v>
      </c>
      <c r="C271" s="116" t="s">
        <v>353</v>
      </c>
      <c r="D271" s="116">
        <v>15173589</v>
      </c>
      <c r="E271" s="117"/>
    </row>
    <row r="272" spans="1:5" ht="12.75">
      <c r="A272" s="115">
        <v>15673</v>
      </c>
      <c r="B272" s="116" t="s">
        <v>274</v>
      </c>
      <c r="C272" s="116" t="s">
        <v>354</v>
      </c>
      <c r="D272" s="116">
        <v>13340059</v>
      </c>
      <c r="E272" s="117"/>
    </row>
    <row r="273" spans="1:5" ht="12.75">
      <c r="A273" s="115">
        <v>15676</v>
      </c>
      <c r="B273" s="116" t="s">
        <v>274</v>
      </c>
      <c r="C273" s="116" t="s">
        <v>355</v>
      </c>
      <c r="D273" s="116">
        <v>7357697</v>
      </c>
      <c r="E273" s="117"/>
    </row>
    <row r="274" spans="1:5" ht="12.75">
      <c r="A274" s="115">
        <v>15681</v>
      </c>
      <c r="B274" s="116" t="s">
        <v>274</v>
      </c>
      <c r="C274" s="116" t="s">
        <v>356</v>
      </c>
      <c r="D274" s="116">
        <v>21399276</v>
      </c>
      <c r="E274" s="117"/>
    </row>
    <row r="275" spans="1:5" ht="12.75">
      <c r="A275" s="115">
        <v>15686</v>
      </c>
      <c r="B275" s="116" t="s">
        <v>274</v>
      </c>
      <c r="C275" s="116" t="s">
        <v>357</v>
      </c>
      <c r="D275" s="116">
        <v>15525043</v>
      </c>
      <c r="E275" s="117"/>
    </row>
    <row r="276" spans="1:5" ht="12.75">
      <c r="A276" s="115">
        <v>15690</v>
      </c>
      <c r="B276" s="116" t="s">
        <v>274</v>
      </c>
      <c r="C276" s="116" t="s">
        <v>358</v>
      </c>
      <c r="D276" s="116">
        <v>9735611</v>
      </c>
      <c r="E276" s="117"/>
    </row>
    <row r="277" spans="1:5" ht="12.75">
      <c r="A277" s="115">
        <v>15693</v>
      </c>
      <c r="B277" s="116" t="s">
        <v>274</v>
      </c>
      <c r="C277" s="116" t="s">
        <v>359</v>
      </c>
      <c r="D277" s="116">
        <v>12761911</v>
      </c>
      <c r="E277" s="117"/>
    </row>
    <row r="278" spans="1:5" ht="12.75">
      <c r="A278" s="115">
        <v>15696</v>
      </c>
      <c r="B278" s="116" t="s">
        <v>274</v>
      </c>
      <c r="C278" s="116" t="s">
        <v>360</v>
      </c>
      <c r="D278" s="116">
        <v>6210190</v>
      </c>
      <c r="E278" s="117"/>
    </row>
    <row r="279" spans="1:5" ht="12.75">
      <c r="A279" s="115">
        <v>15720</v>
      </c>
      <c r="B279" s="116" t="s">
        <v>274</v>
      </c>
      <c r="C279" s="116" t="s">
        <v>361</v>
      </c>
      <c r="D279" s="116">
        <v>7728906</v>
      </c>
      <c r="E279" s="117"/>
    </row>
    <row r="280" spans="1:5" ht="12.75">
      <c r="A280" s="115">
        <v>15723</v>
      </c>
      <c r="B280" s="116" t="s">
        <v>274</v>
      </c>
      <c r="C280" s="116" t="s">
        <v>362</v>
      </c>
      <c r="D280" s="116">
        <v>3598765</v>
      </c>
      <c r="E280" s="117"/>
    </row>
    <row r="281" spans="1:5" ht="12.75">
      <c r="A281" s="115">
        <v>15740</v>
      </c>
      <c r="B281" s="116" t="s">
        <v>274</v>
      </c>
      <c r="C281" s="116" t="s">
        <v>363</v>
      </c>
      <c r="D281" s="116">
        <v>19909264</v>
      </c>
      <c r="E281" s="117"/>
    </row>
    <row r="282" spans="1:5" ht="12.75">
      <c r="A282" s="115">
        <v>15753</v>
      </c>
      <c r="B282" s="116" t="s">
        <v>274</v>
      </c>
      <c r="C282" s="116" t="s">
        <v>364</v>
      </c>
      <c r="D282" s="116">
        <v>17883110</v>
      </c>
      <c r="E282" s="117"/>
    </row>
    <row r="283" spans="1:5" ht="12.75">
      <c r="A283" s="115">
        <v>15755</v>
      </c>
      <c r="B283" s="116" t="s">
        <v>274</v>
      </c>
      <c r="C283" s="116" t="s">
        <v>365</v>
      </c>
      <c r="D283" s="116">
        <v>29746779</v>
      </c>
      <c r="E283" s="117"/>
    </row>
    <row r="284" spans="1:5" ht="12.75">
      <c r="A284" s="115">
        <v>15757</v>
      </c>
      <c r="B284" s="116" t="s">
        <v>274</v>
      </c>
      <c r="C284" s="116" t="s">
        <v>366</v>
      </c>
      <c r="D284" s="116">
        <v>15484760</v>
      </c>
      <c r="E284" s="117"/>
    </row>
    <row r="285" spans="1:5" ht="12.75">
      <c r="A285" s="115">
        <v>15761</v>
      </c>
      <c r="B285" s="116" t="s">
        <v>274</v>
      </c>
      <c r="C285" s="116" t="s">
        <v>367</v>
      </c>
      <c r="D285" s="116">
        <v>6482401</v>
      </c>
      <c r="E285" s="117"/>
    </row>
    <row r="286" spans="1:5" ht="12.75">
      <c r="A286" s="115">
        <v>15762</v>
      </c>
      <c r="B286" s="116" t="s">
        <v>274</v>
      </c>
      <c r="C286" s="116" t="s">
        <v>368</v>
      </c>
      <c r="D286" s="116">
        <v>7651626</v>
      </c>
      <c r="E286" s="117"/>
    </row>
    <row r="287" spans="1:5" ht="12.75">
      <c r="A287" s="115">
        <v>15763</v>
      </c>
      <c r="B287" s="116" t="s">
        <v>274</v>
      </c>
      <c r="C287" s="116" t="s">
        <v>369</v>
      </c>
      <c r="D287" s="116">
        <v>16616815</v>
      </c>
      <c r="E287" s="117"/>
    </row>
    <row r="288" spans="1:5" ht="12.75">
      <c r="A288" s="115">
        <v>15764</v>
      </c>
      <c r="B288" s="116" t="s">
        <v>274</v>
      </c>
      <c r="C288" s="116" t="s">
        <v>370</v>
      </c>
      <c r="D288" s="116">
        <v>17326063</v>
      </c>
      <c r="E288" s="117"/>
    </row>
    <row r="289" spans="1:5" ht="12.75">
      <c r="A289" s="115">
        <v>15774</v>
      </c>
      <c r="B289" s="116" t="s">
        <v>274</v>
      </c>
      <c r="C289" s="116" t="s">
        <v>371</v>
      </c>
      <c r="D289" s="116">
        <v>8044714</v>
      </c>
      <c r="E289" s="117"/>
    </row>
    <row r="290" spans="1:5" ht="12.75">
      <c r="A290" s="115">
        <v>15776</v>
      </c>
      <c r="B290" s="116" t="s">
        <v>274</v>
      </c>
      <c r="C290" s="116" t="s">
        <v>372</v>
      </c>
      <c r="D290" s="116">
        <v>11046184</v>
      </c>
      <c r="E290" s="117"/>
    </row>
    <row r="291" spans="1:5" ht="12.75">
      <c r="A291" s="115">
        <v>15778</v>
      </c>
      <c r="B291" s="116" t="s">
        <v>274</v>
      </c>
      <c r="C291" s="116" t="s">
        <v>373</v>
      </c>
      <c r="D291" s="116">
        <v>8288657</v>
      </c>
      <c r="E291" s="117"/>
    </row>
    <row r="292" spans="1:5" ht="12.75">
      <c r="A292" s="115">
        <v>15790</v>
      </c>
      <c r="B292" s="116" t="s">
        <v>274</v>
      </c>
      <c r="C292" s="116" t="s">
        <v>374</v>
      </c>
      <c r="D292" s="116">
        <v>13091141</v>
      </c>
      <c r="E292" s="117"/>
    </row>
    <row r="293" spans="1:5" ht="12.75">
      <c r="A293" s="115">
        <v>15798</v>
      </c>
      <c r="B293" s="116" t="s">
        <v>274</v>
      </c>
      <c r="C293" s="116" t="s">
        <v>375</v>
      </c>
      <c r="D293" s="116">
        <v>7158952</v>
      </c>
      <c r="E293" s="117"/>
    </row>
    <row r="294" spans="1:5" ht="12.75">
      <c r="A294" s="115">
        <v>15804</v>
      </c>
      <c r="B294" s="116" t="s">
        <v>274</v>
      </c>
      <c r="C294" s="116" t="s">
        <v>376</v>
      </c>
      <c r="D294" s="116">
        <v>18966733</v>
      </c>
      <c r="E294" s="117"/>
    </row>
    <row r="295" spans="1:5" ht="12.75">
      <c r="A295" s="115">
        <v>15806</v>
      </c>
      <c r="B295" s="116" t="s">
        <v>274</v>
      </c>
      <c r="C295" s="116" t="s">
        <v>377</v>
      </c>
      <c r="D295" s="116">
        <v>14025772</v>
      </c>
      <c r="E295" s="117"/>
    </row>
    <row r="296" spans="1:5" ht="12.75">
      <c r="A296" s="115">
        <v>15808</v>
      </c>
      <c r="B296" s="116" t="s">
        <v>274</v>
      </c>
      <c r="C296" s="116" t="s">
        <v>378</v>
      </c>
      <c r="D296" s="116">
        <v>7598382</v>
      </c>
      <c r="E296" s="117"/>
    </row>
    <row r="297" spans="1:5" ht="12.75">
      <c r="A297" s="115">
        <v>15810</v>
      </c>
      <c r="B297" s="116" t="s">
        <v>274</v>
      </c>
      <c r="C297" s="116" t="s">
        <v>379</v>
      </c>
      <c r="D297" s="116">
        <v>9291179</v>
      </c>
      <c r="E297" s="117"/>
    </row>
    <row r="298" spans="1:5" ht="12.75">
      <c r="A298" s="115">
        <v>15814</v>
      </c>
      <c r="B298" s="116" t="s">
        <v>274</v>
      </c>
      <c r="C298" s="116" t="s">
        <v>380</v>
      </c>
      <c r="D298" s="116">
        <v>18805302</v>
      </c>
      <c r="E298" s="117"/>
    </row>
    <row r="299" spans="1:5" ht="12.75">
      <c r="A299" s="115">
        <v>15816</v>
      </c>
      <c r="B299" s="116" t="s">
        <v>274</v>
      </c>
      <c r="C299" s="116" t="s">
        <v>381</v>
      </c>
      <c r="D299" s="116">
        <v>10749109</v>
      </c>
      <c r="E299" s="117"/>
    </row>
    <row r="300" spans="1:5" ht="12.75">
      <c r="A300" s="115">
        <v>15820</v>
      </c>
      <c r="B300" s="116" t="s">
        <v>274</v>
      </c>
      <c r="C300" s="116" t="s">
        <v>382</v>
      </c>
      <c r="D300" s="116">
        <v>6766893</v>
      </c>
      <c r="E300" s="117"/>
    </row>
    <row r="301" spans="1:5" ht="12.75">
      <c r="A301" s="115">
        <v>15822</v>
      </c>
      <c r="B301" s="116" t="s">
        <v>274</v>
      </c>
      <c r="C301" s="116" t="s">
        <v>383</v>
      </c>
      <c r="D301" s="116">
        <v>16975273</v>
      </c>
      <c r="E301" s="117"/>
    </row>
    <row r="302" spans="1:5" ht="12.75">
      <c r="A302" s="115">
        <v>15832</v>
      </c>
      <c r="B302" s="116" t="s">
        <v>274</v>
      </c>
      <c r="C302" s="116" t="s">
        <v>384</v>
      </c>
      <c r="D302" s="116">
        <v>3447548</v>
      </c>
      <c r="E302" s="117"/>
    </row>
    <row r="303" spans="1:5" ht="12.75">
      <c r="A303" s="115">
        <v>15835</v>
      </c>
      <c r="B303" s="116" t="s">
        <v>274</v>
      </c>
      <c r="C303" s="116" t="s">
        <v>385</v>
      </c>
      <c r="D303" s="116">
        <v>15604433</v>
      </c>
      <c r="E303" s="117"/>
    </row>
    <row r="304" spans="1:5" ht="12.75">
      <c r="A304" s="115">
        <v>15837</v>
      </c>
      <c r="B304" s="116" t="s">
        <v>274</v>
      </c>
      <c r="C304" s="116" t="s">
        <v>386</v>
      </c>
      <c r="D304" s="116">
        <v>19682064</v>
      </c>
      <c r="E304" s="117"/>
    </row>
    <row r="305" spans="1:5" ht="12.75">
      <c r="A305" s="115">
        <v>15839</v>
      </c>
      <c r="B305" s="116" t="s">
        <v>274</v>
      </c>
      <c r="C305" s="116" t="s">
        <v>387</v>
      </c>
      <c r="D305" s="116">
        <v>6265292</v>
      </c>
      <c r="E305" s="117"/>
    </row>
    <row r="306" spans="1:5" ht="12.75">
      <c r="A306" s="115">
        <v>15842</v>
      </c>
      <c r="B306" s="116" t="s">
        <v>274</v>
      </c>
      <c r="C306" s="116" t="s">
        <v>388</v>
      </c>
      <c r="D306" s="116">
        <v>18818060</v>
      </c>
      <c r="E306" s="117"/>
    </row>
    <row r="307" spans="1:5" ht="12.75">
      <c r="A307" s="115">
        <v>15861</v>
      </c>
      <c r="B307" s="116" t="s">
        <v>274</v>
      </c>
      <c r="C307" s="116" t="s">
        <v>389</v>
      </c>
      <c r="D307" s="116">
        <v>27344237</v>
      </c>
      <c r="E307" s="117"/>
    </row>
    <row r="308" spans="1:5" ht="12.75">
      <c r="A308" s="115">
        <v>15879</v>
      </c>
      <c r="B308" s="116" t="s">
        <v>274</v>
      </c>
      <c r="C308" s="116" t="s">
        <v>390</v>
      </c>
      <c r="D308" s="116">
        <v>6514568</v>
      </c>
      <c r="E308" s="117"/>
    </row>
    <row r="309" spans="1:5" ht="12.75">
      <c r="A309" s="115">
        <v>15897</v>
      </c>
      <c r="B309" s="116" t="s">
        <v>274</v>
      </c>
      <c r="C309" s="116" t="s">
        <v>391</v>
      </c>
      <c r="D309" s="116">
        <v>11356428</v>
      </c>
      <c r="E309" s="117"/>
    </row>
    <row r="310" spans="1:5" ht="12.75">
      <c r="A310" s="115">
        <v>17013</v>
      </c>
      <c r="B310" s="116" t="s">
        <v>5</v>
      </c>
      <c r="C310" s="116" t="s">
        <v>392</v>
      </c>
      <c r="D310" s="116">
        <v>30918539</v>
      </c>
      <c r="E310" s="117"/>
    </row>
    <row r="311" spans="1:5" ht="12.75">
      <c r="A311" s="115">
        <v>17042</v>
      </c>
      <c r="B311" s="116" t="s">
        <v>5</v>
      </c>
      <c r="C311" s="116" t="s">
        <v>393</v>
      </c>
      <c r="D311" s="116">
        <v>44682110</v>
      </c>
      <c r="E311" s="117"/>
    </row>
    <row r="312" spans="1:5" ht="12.75">
      <c r="A312" s="115">
        <v>17050</v>
      </c>
      <c r="B312" s="116" t="s">
        <v>5</v>
      </c>
      <c r="C312" s="116" t="s">
        <v>394</v>
      </c>
      <c r="D312" s="116">
        <v>16595736</v>
      </c>
      <c r="E312" s="117"/>
    </row>
    <row r="313" spans="1:5" ht="12.75">
      <c r="A313" s="115">
        <v>17088</v>
      </c>
      <c r="B313" s="116" t="s">
        <v>5</v>
      </c>
      <c r="C313" s="116" t="s">
        <v>395</v>
      </c>
      <c r="D313" s="116">
        <v>17439144</v>
      </c>
      <c r="E313" s="117"/>
    </row>
    <row r="314" spans="1:5" ht="12.75">
      <c r="A314" s="115">
        <v>17174</v>
      </c>
      <c r="B314" s="116" t="s">
        <v>5</v>
      </c>
      <c r="C314" s="116" t="s">
        <v>396</v>
      </c>
      <c r="D314" s="116">
        <v>58746153</v>
      </c>
      <c r="E314" s="117"/>
    </row>
    <row r="315" spans="1:5" ht="12.75">
      <c r="A315" s="115">
        <v>17272</v>
      </c>
      <c r="B315" s="116" t="s">
        <v>5</v>
      </c>
      <c r="C315" s="116" t="s">
        <v>397</v>
      </c>
      <c r="D315" s="116">
        <v>17197403</v>
      </c>
      <c r="E315" s="117"/>
    </row>
    <row r="316" spans="1:5" ht="12.75">
      <c r="A316" s="115">
        <v>17380</v>
      </c>
      <c r="B316" s="116" t="s">
        <v>5</v>
      </c>
      <c r="C316" s="116" t="s">
        <v>398</v>
      </c>
      <c r="D316" s="116">
        <v>84381929</v>
      </c>
      <c r="E316" s="117"/>
    </row>
    <row r="317" spans="1:5" ht="12.75">
      <c r="A317" s="115">
        <v>17388</v>
      </c>
      <c r="B317" s="116" t="s">
        <v>5</v>
      </c>
      <c r="C317" s="116" t="s">
        <v>399</v>
      </c>
      <c r="D317" s="116">
        <v>9547778</v>
      </c>
      <c r="E317" s="117"/>
    </row>
    <row r="318" spans="1:5" ht="12.75">
      <c r="A318" s="115">
        <v>17433</v>
      </c>
      <c r="B318" s="116" t="s">
        <v>5</v>
      </c>
      <c r="C318" s="116" t="s">
        <v>400</v>
      </c>
      <c r="D318" s="116">
        <v>29366651</v>
      </c>
      <c r="E318" s="117"/>
    </row>
    <row r="319" spans="1:5" ht="12.75">
      <c r="A319" s="115">
        <v>17442</v>
      </c>
      <c r="B319" s="116" t="s">
        <v>5</v>
      </c>
      <c r="C319" s="116" t="s">
        <v>401</v>
      </c>
      <c r="D319" s="116">
        <v>12986700</v>
      </c>
      <c r="E319" s="117"/>
    </row>
    <row r="320" spans="1:5" ht="12.75">
      <c r="A320" s="115">
        <v>17444</v>
      </c>
      <c r="B320" s="116" t="s">
        <v>5</v>
      </c>
      <c r="C320" s="116" t="s">
        <v>402</v>
      </c>
      <c r="D320" s="116">
        <v>25930011</v>
      </c>
      <c r="E320" s="117"/>
    </row>
    <row r="321" spans="1:5" ht="12.75">
      <c r="A321" s="115">
        <v>17446</v>
      </c>
      <c r="B321" s="116" t="s">
        <v>5</v>
      </c>
      <c r="C321" s="116" t="s">
        <v>403</v>
      </c>
      <c r="D321" s="116">
        <v>4006700</v>
      </c>
      <c r="E321" s="117"/>
    </row>
    <row r="322" spans="1:5" ht="12.75">
      <c r="A322" s="115">
        <v>17486</v>
      </c>
      <c r="B322" s="116" t="s">
        <v>5</v>
      </c>
      <c r="C322" s="116" t="s">
        <v>404</v>
      </c>
      <c r="D322" s="116">
        <v>29133393</v>
      </c>
      <c r="E322" s="117"/>
    </row>
    <row r="323" spans="1:5" ht="12.75">
      <c r="A323" s="115">
        <v>17495</v>
      </c>
      <c r="B323" s="116" t="s">
        <v>5</v>
      </c>
      <c r="C323" s="116" t="s">
        <v>405</v>
      </c>
      <c r="D323" s="116">
        <v>14946249</v>
      </c>
      <c r="E323" s="117"/>
    </row>
    <row r="324" spans="1:5" ht="12.75">
      <c r="A324" s="115">
        <v>17513</v>
      </c>
      <c r="B324" s="116" t="s">
        <v>5</v>
      </c>
      <c r="C324" s="116" t="s">
        <v>406</v>
      </c>
      <c r="D324" s="116">
        <v>19436550</v>
      </c>
      <c r="E324" s="117"/>
    </row>
    <row r="325" spans="1:5" ht="12.75">
      <c r="A325" s="115">
        <v>17524</v>
      </c>
      <c r="B325" s="116" t="s">
        <v>5</v>
      </c>
      <c r="C325" s="116" t="s">
        <v>407</v>
      </c>
      <c r="D325" s="116">
        <v>21843000</v>
      </c>
      <c r="E325" s="117"/>
    </row>
    <row r="326" spans="1:5" ht="12.75">
      <c r="A326" s="115">
        <v>17541</v>
      </c>
      <c r="B326" s="116" t="s">
        <v>5</v>
      </c>
      <c r="C326" s="116" t="s">
        <v>408</v>
      </c>
      <c r="D326" s="116">
        <v>38969113</v>
      </c>
      <c r="E326" s="117"/>
    </row>
    <row r="327" spans="1:5" ht="12.75">
      <c r="A327" s="115">
        <v>17614</v>
      </c>
      <c r="B327" s="116" t="s">
        <v>5</v>
      </c>
      <c r="C327" s="116" t="s">
        <v>409</v>
      </c>
      <c r="D327" s="116">
        <v>68452501</v>
      </c>
      <c r="E327" s="117"/>
    </row>
    <row r="328" spans="1:5" ht="12.75">
      <c r="A328" s="115">
        <v>17616</v>
      </c>
      <c r="B328" s="116" t="s">
        <v>5</v>
      </c>
      <c r="C328" s="116" t="s">
        <v>14</v>
      </c>
      <c r="D328" s="116">
        <v>18455003</v>
      </c>
      <c r="E328" s="117"/>
    </row>
    <row r="329" spans="1:5" ht="12.75">
      <c r="A329" s="115">
        <v>17653</v>
      </c>
      <c r="B329" s="116" t="s">
        <v>5</v>
      </c>
      <c r="C329" s="116" t="s">
        <v>410</v>
      </c>
      <c r="D329" s="116">
        <v>23843391</v>
      </c>
      <c r="E329" s="117"/>
    </row>
    <row r="330" spans="1:5" ht="12.75">
      <c r="A330" s="115">
        <v>17662</v>
      </c>
      <c r="B330" s="116" t="s">
        <v>5</v>
      </c>
      <c r="C330" s="116" t="s">
        <v>411</v>
      </c>
      <c r="D330" s="116">
        <v>43910486</v>
      </c>
      <c r="E330" s="117"/>
    </row>
    <row r="331" spans="1:5" ht="12.75">
      <c r="A331" s="115">
        <v>17665</v>
      </c>
      <c r="B331" s="116" t="s">
        <v>5</v>
      </c>
      <c r="C331" s="116" t="s">
        <v>412</v>
      </c>
      <c r="D331" s="116">
        <v>8887837</v>
      </c>
      <c r="E331" s="117"/>
    </row>
    <row r="332" spans="1:5" ht="12.75">
      <c r="A332" s="115">
        <v>17777</v>
      </c>
      <c r="B332" s="116" t="s">
        <v>5</v>
      </c>
      <c r="C332" s="116" t="s">
        <v>413</v>
      </c>
      <c r="D332" s="116">
        <v>33333623</v>
      </c>
      <c r="E332" s="117"/>
    </row>
    <row r="333" spans="1:5" ht="12.75">
      <c r="A333" s="115">
        <v>17867</v>
      </c>
      <c r="B333" s="116" t="s">
        <v>5</v>
      </c>
      <c r="C333" s="116" t="s">
        <v>414</v>
      </c>
      <c r="D333" s="116">
        <v>16578134</v>
      </c>
      <c r="E333" s="117"/>
    </row>
    <row r="334" spans="1:5" ht="12.75">
      <c r="A334" s="115">
        <v>17873</v>
      </c>
      <c r="B334" s="116" t="s">
        <v>5</v>
      </c>
      <c r="C334" s="116" t="s">
        <v>415</v>
      </c>
      <c r="D334" s="116">
        <v>46521912</v>
      </c>
      <c r="E334" s="117"/>
    </row>
    <row r="335" spans="1:5" ht="12.75">
      <c r="A335" s="115">
        <v>17877</v>
      </c>
      <c r="B335" s="116" t="s">
        <v>5</v>
      </c>
      <c r="C335" s="116" t="s">
        <v>416</v>
      </c>
      <c r="D335" s="116">
        <v>19671339</v>
      </c>
      <c r="E335" s="117"/>
    </row>
    <row r="336" spans="1:5" ht="12.75">
      <c r="A336" s="115">
        <v>18029</v>
      </c>
      <c r="B336" s="116" t="s">
        <v>417</v>
      </c>
      <c r="C336" s="116" t="s">
        <v>418</v>
      </c>
      <c r="D336" s="116">
        <v>13109461</v>
      </c>
      <c r="E336" s="117"/>
    </row>
    <row r="337" spans="1:5" ht="12.75">
      <c r="A337" s="115">
        <v>18094</v>
      </c>
      <c r="B337" s="116" t="s">
        <v>417</v>
      </c>
      <c r="C337" s="116" t="s">
        <v>419</v>
      </c>
      <c r="D337" s="116">
        <v>30845471</v>
      </c>
      <c r="E337" s="117"/>
    </row>
    <row r="338" spans="1:5" ht="12.75">
      <c r="A338" s="115">
        <v>18150</v>
      </c>
      <c r="B338" s="116" t="s">
        <v>417</v>
      </c>
      <c r="C338" s="116" t="s">
        <v>420</v>
      </c>
      <c r="D338" s="116">
        <v>99431382</v>
      </c>
      <c r="E338" s="117"/>
    </row>
    <row r="339" spans="1:5" ht="12.75">
      <c r="A339" s="115">
        <v>18205</v>
      </c>
      <c r="B339" s="116" t="s">
        <v>417</v>
      </c>
      <c r="C339" s="116" t="s">
        <v>421</v>
      </c>
      <c r="D339" s="116">
        <v>27723856</v>
      </c>
      <c r="E339" s="117"/>
    </row>
    <row r="340" spans="1:5" ht="12.75">
      <c r="A340" s="115">
        <v>18247</v>
      </c>
      <c r="B340" s="116" t="s">
        <v>417</v>
      </c>
      <c r="C340" s="116" t="s">
        <v>422</v>
      </c>
      <c r="D340" s="116">
        <v>47998383</v>
      </c>
      <c r="E340" s="117"/>
    </row>
    <row r="341" spans="1:5" ht="12.75">
      <c r="A341" s="115">
        <v>18256</v>
      </c>
      <c r="B341" s="116" t="s">
        <v>417</v>
      </c>
      <c r="C341" s="116" t="s">
        <v>423</v>
      </c>
      <c r="D341" s="116">
        <v>41421856</v>
      </c>
      <c r="E341" s="117"/>
    </row>
    <row r="342" spans="1:5" ht="12.75">
      <c r="A342" s="115">
        <v>18410</v>
      </c>
      <c r="B342" s="116" t="s">
        <v>417</v>
      </c>
      <c r="C342" s="116" t="s">
        <v>424</v>
      </c>
      <c r="D342" s="116">
        <v>66307348</v>
      </c>
      <c r="E342" s="117"/>
    </row>
    <row r="343" spans="1:5" ht="12.75">
      <c r="A343" s="115">
        <v>18460</v>
      </c>
      <c r="B343" s="116" t="s">
        <v>417</v>
      </c>
      <c r="C343" s="116" t="s">
        <v>425</v>
      </c>
      <c r="D343" s="116">
        <v>36287862</v>
      </c>
      <c r="E343" s="117"/>
    </row>
    <row r="344" spans="1:5" ht="12.75">
      <c r="A344" s="115">
        <v>18479</v>
      </c>
      <c r="B344" s="116" t="s">
        <v>417</v>
      </c>
      <c r="C344" s="116" t="s">
        <v>426</v>
      </c>
      <c r="D344" s="116">
        <v>8591419</v>
      </c>
      <c r="E344" s="117"/>
    </row>
    <row r="345" spans="1:5" ht="12.75">
      <c r="A345" s="115">
        <v>18592</v>
      </c>
      <c r="B345" s="116" t="s">
        <v>417</v>
      </c>
      <c r="C345" s="116" t="s">
        <v>427</v>
      </c>
      <c r="D345" s="116">
        <v>99427127</v>
      </c>
      <c r="E345" s="117"/>
    </row>
    <row r="346" spans="1:5" ht="12.75">
      <c r="A346" s="115">
        <v>18610</v>
      </c>
      <c r="B346" s="116" t="s">
        <v>417</v>
      </c>
      <c r="C346" s="116" t="s">
        <v>428</v>
      </c>
      <c r="D346" s="116">
        <v>43680821</v>
      </c>
      <c r="E346" s="117"/>
    </row>
    <row r="347" spans="1:5" ht="12.75">
      <c r="A347" s="115">
        <v>18753</v>
      </c>
      <c r="B347" s="116" t="s">
        <v>417</v>
      </c>
      <c r="C347" s="116" t="s">
        <v>429</v>
      </c>
      <c r="D347" s="116">
        <v>168178353</v>
      </c>
      <c r="E347" s="117"/>
    </row>
    <row r="348" spans="1:5" ht="12.75">
      <c r="A348" s="115">
        <v>18756</v>
      </c>
      <c r="B348" s="116" t="s">
        <v>417</v>
      </c>
      <c r="C348" s="116" t="s">
        <v>430</v>
      </c>
      <c r="D348" s="116">
        <v>57826668</v>
      </c>
      <c r="E348" s="117"/>
    </row>
    <row r="349" spans="1:5" ht="12.75">
      <c r="A349" s="115">
        <v>18785</v>
      </c>
      <c r="B349" s="116" t="s">
        <v>417</v>
      </c>
      <c r="C349" s="116" t="s">
        <v>431</v>
      </c>
      <c r="D349" s="116">
        <v>25000635</v>
      </c>
      <c r="E349" s="117"/>
    </row>
    <row r="350" spans="1:5" ht="12.75">
      <c r="A350" s="115">
        <v>18860</v>
      </c>
      <c r="B350" s="116" t="s">
        <v>417</v>
      </c>
      <c r="C350" s="116" t="s">
        <v>201</v>
      </c>
      <c r="D350" s="116">
        <v>25116375</v>
      </c>
      <c r="E350" s="117"/>
    </row>
    <row r="351" spans="1:5" ht="12.75">
      <c r="A351" s="115">
        <v>19022</v>
      </c>
      <c r="B351" s="116" t="s">
        <v>6</v>
      </c>
      <c r="C351" s="116" t="s">
        <v>432</v>
      </c>
      <c r="D351" s="116">
        <v>58752959</v>
      </c>
      <c r="E351" s="117"/>
    </row>
    <row r="352" spans="1:5" ht="12.75">
      <c r="A352" s="115">
        <v>19050</v>
      </c>
      <c r="B352" s="116" t="s">
        <v>6</v>
      </c>
      <c r="C352" s="116" t="s">
        <v>107</v>
      </c>
      <c r="D352" s="116">
        <v>107545465</v>
      </c>
      <c r="E352" s="117"/>
    </row>
    <row r="353" spans="1:5" ht="12.75">
      <c r="A353" s="115">
        <v>19075</v>
      </c>
      <c r="B353" s="116" t="s">
        <v>6</v>
      </c>
      <c r="C353" s="116" t="s">
        <v>433</v>
      </c>
      <c r="D353" s="116">
        <v>60364589</v>
      </c>
      <c r="E353" s="117"/>
    </row>
    <row r="354" spans="1:5" ht="12.75">
      <c r="A354" s="115">
        <v>19100</v>
      </c>
      <c r="B354" s="116" t="s">
        <v>6</v>
      </c>
      <c r="C354" s="116" t="s">
        <v>112</v>
      </c>
      <c r="D354" s="116">
        <v>110842391</v>
      </c>
      <c r="E354" s="117"/>
    </row>
    <row r="355" spans="1:5" ht="12.75">
      <c r="A355" s="115">
        <v>19110</v>
      </c>
      <c r="B355" s="116" t="s">
        <v>6</v>
      </c>
      <c r="C355" s="116" t="s">
        <v>434</v>
      </c>
      <c r="D355" s="116">
        <v>71325563</v>
      </c>
      <c r="E355" s="117"/>
    </row>
    <row r="356" spans="1:5" ht="12.75">
      <c r="A356" s="115">
        <v>19130</v>
      </c>
      <c r="B356" s="116" t="s">
        <v>6</v>
      </c>
      <c r="C356" s="116" t="s">
        <v>435</v>
      </c>
      <c r="D356" s="116">
        <v>98169139</v>
      </c>
      <c r="E356" s="117"/>
    </row>
    <row r="357" spans="1:5" ht="12.75">
      <c r="A357" s="115">
        <v>19137</v>
      </c>
      <c r="B357" s="116" t="s">
        <v>6</v>
      </c>
      <c r="C357" s="116" t="s">
        <v>436</v>
      </c>
      <c r="D357" s="116">
        <v>118344827</v>
      </c>
      <c r="E357" s="117"/>
    </row>
    <row r="358" spans="1:5" ht="12.75">
      <c r="A358" s="115">
        <v>19142</v>
      </c>
      <c r="B358" s="116" t="s">
        <v>6</v>
      </c>
      <c r="C358" s="116" t="s">
        <v>437</v>
      </c>
      <c r="D358" s="116">
        <v>59397885</v>
      </c>
      <c r="E358" s="117"/>
    </row>
    <row r="359" spans="1:5" ht="12.75">
      <c r="A359" s="115">
        <v>19212</v>
      </c>
      <c r="B359" s="116" t="s">
        <v>6</v>
      </c>
      <c r="C359" s="116" t="s">
        <v>438</v>
      </c>
      <c r="D359" s="116">
        <v>60147055</v>
      </c>
      <c r="E359" s="117"/>
    </row>
    <row r="360" spans="1:5" ht="12.75">
      <c r="A360" s="115">
        <v>19256</v>
      </c>
      <c r="B360" s="116" t="s">
        <v>6</v>
      </c>
      <c r="C360" s="116" t="s">
        <v>439</v>
      </c>
      <c r="D360" s="116">
        <v>124965799</v>
      </c>
      <c r="E360" s="117"/>
    </row>
    <row r="361" spans="1:5" ht="12.75">
      <c r="A361" s="115">
        <v>19290</v>
      </c>
      <c r="B361" s="116" t="s">
        <v>6</v>
      </c>
      <c r="C361" s="116" t="s">
        <v>32</v>
      </c>
      <c r="D361" s="116">
        <v>13112262</v>
      </c>
      <c r="E361" s="117"/>
    </row>
    <row r="362" spans="1:5" ht="12.75">
      <c r="A362" s="115">
        <v>19300</v>
      </c>
      <c r="B362" s="116" t="s">
        <v>6</v>
      </c>
      <c r="C362" s="116" t="s">
        <v>440</v>
      </c>
      <c r="D362" s="116">
        <v>24936905</v>
      </c>
      <c r="E362" s="117"/>
    </row>
    <row r="363" spans="1:5" ht="12.75">
      <c r="A363" s="115">
        <v>19318</v>
      </c>
      <c r="B363" s="116" t="s">
        <v>6</v>
      </c>
      <c r="C363" s="116" t="s">
        <v>441</v>
      </c>
      <c r="D363" s="116">
        <v>131602156</v>
      </c>
      <c r="E363" s="117"/>
    </row>
    <row r="364" spans="1:5" ht="12.75">
      <c r="A364" s="115">
        <v>19355</v>
      </c>
      <c r="B364" s="116" t="s">
        <v>6</v>
      </c>
      <c r="C364" s="116" t="s">
        <v>442</v>
      </c>
      <c r="D364" s="116">
        <v>86664523</v>
      </c>
      <c r="E364" s="117"/>
    </row>
    <row r="365" spans="1:5" ht="12.75">
      <c r="A365" s="115">
        <v>19364</v>
      </c>
      <c r="B365" s="116" t="s">
        <v>6</v>
      </c>
      <c r="C365" s="116" t="s">
        <v>443</v>
      </c>
      <c r="D365" s="116">
        <v>49233344</v>
      </c>
      <c r="E365" s="117"/>
    </row>
    <row r="366" spans="1:5" ht="12.75">
      <c r="A366" s="115">
        <v>19392</v>
      </c>
      <c r="B366" s="116" t="s">
        <v>6</v>
      </c>
      <c r="C366" s="116" t="s">
        <v>444</v>
      </c>
      <c r="D366" s="116">
        <v>29317002</v>
      </c>
      <c r="E366" s="117"/>
    </row>
    <row r="367" spans="1:5" ht="12.75">
      <c r="A367" s="115">
        <v>19397</v>
      </c>
      <c r="B367" s="116" t="s">
        <v>6</v>
      </c>
      <c r="C367" s="116" t="s">
        <v>445</v>
      </c>
      <c r="D367" s="116">
        <v>60861026</v>
      </c>
      <c r="E367" s="117"/>
    </row>
    <row r="368" spans="1:5" ht="12.75">
      <c r="A368" s="115">
        <v>19418</v>
      </c>
      <c r="B368" s="116" t="s">
        <v>6</v>
      </c>
      <c r="C368" s="116" t="s">
        <v>446</v>
      </c>
      <c r="D368" s="116">
        <v>61279730</v>
      </c>
      <c r="E368" s="117"/>
    </row>
    <row r="369" spans="1:5" ht="12.75">
      <c r="A369" s="115">
        <v>19450</v>
      </c>
      <c r="B369" s="116" t="s">
        <v>6</v>
      </c>
      <c r="C369" s="116" t="s">
        <v>447</v>
      </c>
      <c r="D369" s="116">
        <v>51881066</v>
      </c>
      <c r="E369" s="117"/>
    </row>
    <row r="370" spans="1:5" ht="12.75">
      <c r="A370" s="115">
        <v>19455</v>
      </c>
      <c r="B370" s="116" t="s">
        <v>6</v>
      </c>
      <c r="C370" s="116" t="s">
        <v>448</v>
      </c>
      <c r="D370" s="116">
        <v>57587263</v>
      </c>
      <c r="E370" s="117"/>
    </row>
    <row r="371" spans="1:5" ht="12.75">
      <c r="A371" s="115">
        <v>19473</v>
      </c>
      <c r="B371" s="116" t="s">
        <v>6</v>
      </c>
      <c r="C371" s="116" t="s">
        <v>250</v>
      </c>
      <c r="D371" s="116">
        <v>83276837</v>
      </c>
      <c r="E371" s="117"/>
    </row>
    <row r="372" spans="1:5" ht="12.75">
      <c r="A372" s="115">
        <v>19513</v>
      </c>
      <c r="B372" s="116" t="s">
        <v>6</v>
      </c>
      <c r="C372" s="116" t="s">
        <v>449</v>
      </c>
      <c r="D372" s="116">
        <v>12840923</v>
      </c>
      <c r="E372" s="117"/>
    </row>
    <row r="373" spans="1:5" ht="12.75">
      <c r="A373" s="115">
        <v>19517</v>
      </c>
      <c r="B373" s="116" t="s">
        <v>6</v>
      </c>
      <c r="C373" s="116" t="s">
        <v>334</v>
      </c>
      <c r="D373" s="116">
        <v>117646540</v>
      </c>
      <c r="E373" s="117"/>
    </row>
    <row r="374" spans="1:5" ht="12.75">
      <c r="A374" s="115">
        <v>19532</v>
      </c>
      <c r="B374" s="116" t="s">
        <v>6</v>
      </c>
      <c r="C374" s="116" t="s">
        <v>450</v>
      </c>
      <c r="D374" s="116">
        <v>68523699</v>
      </c>
      <c r="E374" s="117"/>
    </row>
    <row r="375" spans="1:5" ht="12.75">
      <c r="A375" s="115">
        <v>19533</v>
      </c>
      <c r="B375" s="116" t="s">
        <v>6</v>
      </c>
      <c r="C375" s="116" t="s">
        <v>451</v>
      </c>
      <c r="D375" s="116">
        <v>52000624</v>
      </c>
      <c r="E375" s="117"/>
    </row>
    <row r="376" spans="1:5" ht="12.75">
      <c r="A376" s="115">
        <v>19548</v>
      </c>
      <c r="B376" s="116" t="s">
        <v>6</v>
      </c>
      <c r="C376" s="116" t="s">
        <v>452</v>
      </c>
      <c r="D376" s="116">
        <v>70938374</v>
      </c>
      <c r="E376" s="117"/>
    </row>
    <row r="377" spans="1:5" ht="12.75">
      <c r="A377" s="115">
        <v>19573</v>
      </c>
      <c r="B377" s="116" t="s">
        <v>6</v>
      </c>
      <c r="C377" s="116" t="s">
        <v>453</v>
      </c>
      <c r="D377" s="116">
        <v>56489940</v>
      </c>
      <c r="E377" s="117"/>
    </row>
    <row r="378" spans="1:5" ht="12.75">
      <c r="A378" s="115">
        <v>19585</v>
      </c>
      <c r="B378" s="116" t="s">
        <v>6</v>
      </c>
      <c r="C378" s="116" t="s">
        <v>454</v>
      </c>
      <c r="D378" s="116">
        <v>32862482</v>
      </c>
      <c r="E378" s="117"/>
    </row>
    <row r="379" spans="1:5" ht="12.75">
      <c r="A379" s="115">
        <v>19622</v>
      </c>
      <c r="B379" s="116" t="s">
        <v>6</v>
      </c>
      <c r="C379" s="116" t="s">
        <v>455</v>
      </c>
      <c r="D379" s="116">
        <v>29317897</v>
      </c>
      <c r="E379" s="117"/>
    </row>
    <row r="380" spans="1:5" ht="12.75">
      <c r="A380" s="115">
        <v>19693</v>
      </c>
      <c r="B380" s="116" t="s">
        <v>6</v>
      </c>
      <c r="C380" s="116" t="s">
        <v>456</v>
      </c>
      <c r="D380" s="116">
        <v>28944810</v>
      </c>
      <c r="E380" s="117"/>
    </row>
    <row r="381" spans="1:5" ht="12.75">
      <c r="A381" s="115">
        <v>19698</v>
      </c>
      <c r="B381" s="116" t="s">
        <v>6</v>
      </c>
      <c r="C381" s="116" t="s">
        <v>457</v>
      </c>
      <c r="D381" s="116">
        <v>160975151</v>
      </c>
      <c r="E381" s="117"/>
    </row>
    <row r="382" spans="1:5" ht="12.75">
      <c r="A382" s="115">
        <v>19701</v>
      </c>
      <c r="B382" s="116" t="s">
        <v>6</v>
      </c>
      <c r="C382" s="116" t="s">
        <v>264</v>
      </c>
      <c r="D382" s="116">
        <v>26593793</v>
      </c>
      <c r="E382" s="117"/>
    </row>
    <row r="383" spans="1:5" ht="12.75">
      <c r="A383" s="115">
        <v>19743</v>
      </c>
      <c r="B383" s="116" t="s">
        <v>6</v>
      </c>
      <c r="C383" s="116" t="s">
        <v>458</v>
      </c>
      <c r="D383" s="116">
        <v>77172061</v>
      </c>
      <c r="E383" s="117"/>
    </row>
    <row r="384" spans="1:5" ht="12.75">
      <c r="A384" s="115">
        <v>19760</v>
      </c>
      <c r="B384" s="116" t="s">
        <v>6</v>
      </c>
      <c r="C384" s="116" t="s">
        <v>459</v>
      </c>
      <c r="D384" s="116">
        <v>26221868</v>
      </c>
      <c r="E384" s="117"/>
    </row>
    <row r="385" spans="1:5" ht="12.75">
      <c r="A385" s="115">
        <v>19780</v>
      </c>
      <c r="B385" s="116" t="s">
        <v>6</v>
      </c>
      <c r="C385" s="116" t="s">
        <v>460</v>
      </c>
      <c r="D385" s="116">
        <v>54609287</v>
      </c>
      <c r="E385" s="117"/>
    </row>
    <row r="386" spans="1:5" ht="12.75">
      <c r="A386" s="115">
        <v>19785</v>
      </c>
      <c r="B386" s="116" t="s">
        <v>6</v>
      </c>
      <c r="C386" s="116" t="s">
        <v>16</v>
      </c>
      <c r="D386" s="116">
        <v>23277241</v>
      </c>
      <c r="E386" s="117"/>
    </row>
    <row r="387" spans="1:5" ht="12.75">
      <c r="A387" s="115">
        <v>19807</v>
      </c>
      <c r="B387" s="116" t="s">
        <v>6</v>
      </c>
      <c r="C387" s="116" t="s">
        <v>461</v>
      </c>
      <c r="D387" s="116">
        <v>51702922</v>
      </c>
      <c r="E387" s="117"/>
    </row>
    <row r="388" spans="1:5" ht="12.75">
      <c r="A388" s="115">
        <v>19809</v>
      </c>
      <c r="B388" s="116" t="s">
        <v>6</v>
      </c>
      <c r="C388" s="116" t="s">
        <v>462</v>
      </c>
      <c r="D388" s="116">
        <v>96616985</v>
      </c>
      <c r="E388" s="117"/>
    </row>
    <row r="389" spans="1:5" ht="12.75">
      <c r="A389" s="115">
        <v>19821</v>
      </c>
      <c r="B389" s="116" t="s">
        <v>6</v>
      </c>
      <c r="C389" s="116" t="s">
        <v>463</v>
      </c>
      <c r="D389" s="116">
        <v>80437559</v>
      </c>
      <c r="E389" s="117"/>
    </row>
    <row r="390" spans="1:5" ht="12.75">
      <c r="A390" s="115">
        <v>19824</v>
      </c>
      <c r="B390" s="116" t="s">
        <v>6</v>
      </c>
      <c r="C390" s="116" t="s">
        <v>464</v>
      </c>
      <c r="D390" s="116">
        <v>52637799</v>
      </c>
      <c r="E390" s="117"/>
    </row>
    <row r="391" spans="1:5" ht="12.75">
      <c r="A391" s="115">
        <v>19845</v>
      </c>
      <c r="B391" s="116" t="s">
        <v>6</v>
      </c>
      <c r="C391" s="116" t="s">
        <v>465</v>
      </c>
      <c r="D391" s="116">
        <v>18570249</v>
      </c>
      <c r="E391" s="117"/>
    </row>
    <row r="392" spans="1:5" ht="12.75">
      <c r="A392" s="115">
        <v>20011</v>
      </c>
      <c r="B392" s="116" t="s">
        <v>7</v>
      </c>
      <c r="C392" s="116" t="s">
        <v>466</v>
      </c>
      <c r="D392" s="116">
        <v>170590390</v>
      </c>
      <c r="E392" s="117"/>
    </row>
    <row r="393" spans="1:5" ht="12.75">
      <c r="A393" s="115">
        <v>20013</v>
      </c>
      <c r="B393" s="116" t="s">
        <v>7</v>
      </c>
      <c r="C393" s="116" t="s">
        <v>467</v>
      </c>
      <c r="D393" s="116">
        <v>152370012</v>
      </c>
      <c r="E393" s="117"/>
    </row>
    <row r="394" spans="1:5" ht="12.75">
      <c r="A394" s="115">
        <v>20032</v>
      </c>
      <c r="B394" s="116" t="s">
        <v>7</v>
      </c>
      <c r="C394" s="116" t="s">
        <v>468</v>
      </c>
      <c r="D394" s="116">
        <v>66111512</v>
      </c>
      <c r="E394" s="117"/>
    </row>
    <row r="395" spans="1:5" ht="12.75">
      <c r="A395" s="115">
        <v>20045</v>
      </c>
      <c r="B395" s="116" t="s">
        <v>7</v>
      </c>
      <c r="C395" s="116" t="s">
        <v>469</v>
      </c>
      <c r="D395" s="116">
        <v>64684804</v>
      </c>
      <c r="E395" s="117"/>
    </row>
    <row r="396" spans="1:5" ht="12.75">
      <c r="A396" s="115">
        <v>20060</v>
      </c>
      <c r="B396" s="116" t="s">
        <v>7</v>
      </c>
      <c r="C396" s="116" t="s">
        <v>470</v>
      </c>
      <c r="D396" s="116">
        <v>80341622</v>
      </c>
      <c r="E396" s="117"/>
    </row>
    <row r="397" spans="1:5" ht="12.75">
      <c r="A397" s="115">
        <v>20175</v>
      </c>
      <c r="B397" s="116" t="s">
        <v>7</v>
      </c>
      <c r="C397" s="116" t="s">
        <v>471</v>
      </c>
      <c r="D397" s="116">
        <v>123804942</v>
      </c>
      <c r="E397" s="117"/>
    </row>
    <row r="398" spans="1:5" ht="12.75">
      <c r="A398" s="115">
        <v>20178</v>
      </c>
      <c r="B398" s="116" t="s">
        <v>7</v>
      </c>
      <c r="C398" s="116" t="s">
        <v>472</v>
      </c>
      <c r="D398" s="116">
        <v>63966527</v>
      </c>
      <c r="E398" s="117"/>
    </row>
    <row r="399" spans="1:5" ht="12.75">
      <c r="A399" s="115">
        <v>20228</v>
      </c>
      <c r="B399" s="116" t="s">
        <v>7</v>
      </c>
      <c r="C399" s="116" t="s">
        <v>473</v>
      </c>
      <c r="D399" s="116">
        <v>81409181</v>
      </c>
      <c r="E399" s="117"/>
    </row>
    <row r="400" spans="1:5" ht="12.75">
      <c r="A400" s="115">
        <v>20238</v>
      </c>
      <c r="B400" s="116" t="s">
        <v>7</v>
      </c>
      <c r="C400" s="116" t="s">
        <v>474</v>
      </c>
      <c r="D400" s="116">
        <v>85025648</v>
      </c>
      <c r="E400" s="117"/>
    </row>
    <row r="401" spans="1:5" ht="12.75">
      <c r="A401" s="115">
        <v>20250</v>
      </c>
      <c r="B401" s="116" t="s">
        <v>7</v>
      </c>
      <c r="C401" s="116" t="s">
        <v>475</v>
      </c>
      <c r="D401" s="116">
        <v>91697617</v>
      </c>
      <c r="E401" s="117"/>
    </row>
    <row r="402" spans="1:5" ht="12.75">
      <c r="A402" s="115">
        <v>20295</v>
      </c>
      <c r="B402" s="116" t="s">
        <v>7</v>
      </c>
      <c r="C402" s="116" t="s">
        <v>476</v>
      </c>
      <c r="D402" s="116">
        <v>25354703</v>
      </c>
      <c r="E402" s="117"/>
    </row>
    <row r="403" spans="1:5" ht="12.75">
      <c r="A403" s="115">
        <v>20310</v>
      </c>
      <c r="B403" s="116" t="s">
        <v>7</v>
      </c>
      <c r="C403" s="116" t="s">
        <v>477</v>
      </c>
      <c r="D403" s="116">
        <v>14809504</v>
      </c>
      <c r="E403" s="117"/>
    </row>
    <row r="404" spans="1:5" ht="12.75">
      <c r="A404" s="115">
        <v>20383</v>
      </c>
      <c r="B404" s="116" t="s">
        <v>7</v>
      </c>
      <c r="C404" s="116" t="s">
        <v>478</v>
      </c>
      <c r="D404" s="116">
        <v>38995849</v>
      </c>
      <c r="E404" s="117"/>
    </row>
    <row r="405" spans="1:5" ht="12.75">
      <c r="A405" s="115">
        <v>20400</v>
      </c>
      <c r="B405" s="116" t="s">
        <v>7</v>
      </c>
      <c r="C405" s="116" t="s">
        <v>479</v>
      </c>
      <c r="D405" s="116">
        <v>72188509</v>
      </c>
      <c r="E405" s="117"/>
    </row>
    <row r="406" spans="1:5" ht="12.75">
      <c r="A406" s="115">
        <v>20443</v>
      </c>
      <c r="B406" s="116" t="s">
        <v>7</v>
      </c>
      <c r="C406" s="116" t="s">
        <v>480</v>
      </c>
      <c r="D406" s="116">
        <v>25623720</v>
      </c>
      <c r="E406" s="117"/>
    </row>
    <row r="407" spans="1:5" ht="12.75">
      <c r="A407" s="115">
        <v>20517</v>
      </c>
      <c r="B407" s="116" t="s">
        <v>7</v>
      </c>
      <c r="C407" s="116" t="s">
        <v>481</v>
      </c>
      <c r="D407" s="116">
        <v>39730030</v>
      </c>
      <c r="E407" s="117"/>
    </row>
    <row r="408" spans="1:5" ht="12.75">
      <c r="A408" s="115">
        <v>20550</v>
      </c>
      <c r="B408" s="116" t="s">
        <v>7</v>
      </c>
      <c r="C408" s="116" t="s">
        <v>482</v>
      </c>
      <c r="D408" s="116">
        <v>45762094</v>
      </c>
      <c r="E408" s="117"/>
    </row>
    <row r="409" spans="1:5" ht="12.75">
      <c r="A409" s="115">
        <v>20570</v>
      </c>
      <c r="B409" s="116" t="s">
        <v>7</v>
      </c>
      <c r="C409" s="116" t="s">
        <v>483</v>
      </c>
      <c r="D409" s="116">
        <v>89712876</v>
      </c>
      <c r="E409" s="117"/>
    </row>
    <row r="410" spans="1:5" ht="12.75">
      <c r="A410" s="115">
        <v>20614</v>
      </c>
      <c r="B410" s="116" t="s">
        <v>7</v>
      </c>
      <c r="C410" s="116" t="s">
        <v>484</v>
      </c>
      <c r="D410" s="116">
        <v>42232733</v>
      </c>
      <c r="E410" s="117"/>
    </row>
    <row r="411" spans="1:5" ht="12.75">
      <c r="A411" s="115">
        <v>20621</v>
      </c>
      <c r="B411" s="116" t="s">
        <v>7</v>
      </c>
      <c r="C411" s="116" t="s">
        <v>485</v>
      </c>
      <c r="D411" s="116">
        <v>66710148</v>
      </c>
      <c r="E411" s="117"/>
    </row>
    <row r="412" spans="1:5" ht="12.75">
      <c r="A412" s="115">
        <v>20710</v>
      </c>
      <c r="B412" s="116" t="s">
        <v>7</v>
      </c>
      <c r="C412" s="116" t="s">
        <v>486</v>
      </c>
      <c r="D412" s="116">
        <v>42009847</v>
      </c>
      <c r="E412" s="117"/>
    </row>
    <row r="413" spans="1:5" ht="12.75">
      <c r="A413" s="115">
        <v>20750</v>
      </c>
      <c r="B413" s="116" t="s">
        <v>7</v>
      </c>
      <c r="C413" s="116" t="s">
        <v>487</v>
      </c>
      <c r="D413" s="116">
        <v>34180696</v>
      </c>
      <c r="E413" s="117"/>
    </row>
    <row r="414" spans="1:5" ht="12.75">
      <c r="A414" s="115">
        <v>20770</v>
      </c>
      <c r="B414" s="116" t="s">
        <v>7</v>
      </c>
      <c r="C414" s="116" t="s">
        <v>488</v>
      </c>
      <c r="D414" s="116">
        <v>49570748</v>
      </c>
      <c r="E414" s="117"/>
    </row>
    <row r="415" spans="1:5" ht="12.75">
      <c r="A415" s="115">
        <v>20787</v>
      </c>
      <c r="B415" s="116" t="s">
        <v>7</v>
      </c>
      <c r="C415" s="116" t="s">
        <v>489</v>
      </c>
      <c r="D415" s="116">
        <v>49623680</v>
      </c>
      <c r="E415" s="117"/>
    </row>
    <row r="416" spans="1:5" ht="12.75">
      <c r="A416" s="115">
        <v>23068</v>
      </c>
      <c r="B416" s="116" t="s">
        <v>239</v>
      </c>
      <c r="C416" s="116" t="s">
        <v>490</v>
      </c>
      <c r="D416" s="116">
        <v>138425962</v>
      </c>
      <c r="E416" s="117"/>
    </row>
    <row r="417" spans="1:5" ht="12.75">
      <c r="A417" s="115">
        <v>23079</v>
      </c>
      <c r="B417" s="116" t="s">
        <v>239</v>
      </c>
      <c r="C417" s="116" t="s">
        <v>283</v>
      </c>
      <c r="D417" s="116">
        <v>60286948</v>
      </c>
      <c r="E417" s="117"/>
    </row>
    <row r="418" spans="1:5" ht="12.75">
      <c r="A418" s="115">
        <v>23090</v>
      </c>
      <c r="B418" s="116" t="s">
        <v>239</v>
      </c>
      <c r="C418" s="116" t="s">
        <v>491</v>
      </c>
      <c r="D418" s="116">
        <v>69215960</v>
      </c>
      <c r="E418" s="117"/>
    </row>
    <row r="419" spans="1:5" ht="12.75">
      <c r="A419" s="115">
        <v>23162</v>
      </c>
      <c r="B419" s="116" t="s">
        <v>239</v>
      </c>
      <c r="C419" s="116" t="s">
        <v>492</v>
      </c>
      <c r="D419" s="116">
        <v>165537946</v>
      </c>
      <c r="E419" s="117"/>
    </row>
    <row r="420" spans="1:5" ht="12.75">
      <c r="A420" s="115">
        <v>23168</v>
      </c>
      <c r="B420" s="116" t="s">
        <v>239</v>
      </c>
      <c r="C420" s="116" t="s">
        <v>493</v>
      </c>
      <c r="D420" s="116">
        <v>36191227</v>
      </c>
      <c r="E420" s="117"/>
    </row>
    <row r="421" spans="1:5" ht="12.75">
      <c r="A421" s="115">
        <v>23182</v>
      </c>
      <c r="B421" s="116" t="s">
        <v>239</v>
      </c>
      <c r="C421" s="116" t="s">
        <v>494</v>
      </c>
      <c r="D421" s="116">
        <v>104539455</v>
      </c>
      <c r="E421" s="117"/>
    </row>
    <row r="422" spans="1:5" ht="12.75">
      <c r="A422" s="115">
        <v>23189</v>
      </c>
      <c r="B422" s="116" t="s">
        <v>239</v>
      </c>
      <c r="C422" s="116" t="s">
        <v>495</v>
      </c>
      <c r="D422" s="116">
        <v>145521172</v>
      </c>
      <c r="E422" s="117"/>
    </row>
    <row r="423" spans="1:5" ht="12.75">
      <c r="A423" s="115">
        <v>23300</v>
      </c>
      <c r="B423" s="116" t="s">
        <v>239</v>
      </c>
      <c r="C423" s="116" t="s">
        <v>496</v>
      </c>
      <c r="D423" s="116">
        <v>38025398</v>
      </c>
      <c r="E423" s="117"/>
    </row>
    <row r="424" spans="1:5" ht="12.75">
      <c r="A424" s="115">
        <v>23350</v>
      </c>
      <c r="B424" s="116" t="s">
        <v>239</v>
      </c>
      <c r="C424" s="116" t="s">
        <v>497</v>
      </c>
      <c r="D424" s="116">
        <v>23309707</v>
      </c>
      <c r="E424" s="117"/>
    </row>
    <row r="425" spans="1:5" ht="12.75">
      <c r="A425" s="115">
        <v>23419</v>
      </c>
      <c r="B425" s="116" t="s">
        <v>239</v>
      </c>
      <c r="C425" s="116" t="s">
        <v>498</v>
      </c>
      <c r="D425" s="116">
        <v>68285712</v>
      </c>
      <c r="E425" s="117"/>
    </row>
    <row r="426" spans="1:5" ht="12.75">
      <c r="A426" s="115">
        <v>23464</v>
      </c>
      <c r="B426" s="116" t="s">
        <v>239</v>
      </c>
      <c r="C426" s="116" t="s">
        <v>499</v>
      </c>
      <c r="D426" s="116">
        <v>41588875</v>
      </c>
      <c r="E426" s="117"/>
    </row>
    <row r="427" spans="1:5" ht="12.75">
      <c r="A427" s="115">
        <v>23466</v>
      </c>
      <c r="B427" s="116" t="s">
        <v>239</v>
      </c>
      <c r="C427" s="116" t="s">
        <v>500</v>
      </c>
      <c r="D427" s="116">
        <v>166200401</v>
      </c>
      <c r="E427" s="117"/>
    </row>
    <row r="428" spans="1:5" ht="12.75">
      <c r="A428" s="115">
        <v>23500</v>
      </c>
      <c r="B428" s="116" t="s">
        <v>239</v>
      </c>
      <c r="C428" s="116" t="s">
        <v>501</v>
      </c>
      <c r="D428" s="116">
        <v>91730489</v>
      </c>
      <c r="E428" s="117"/>
    </row>
    <row r="429" spans="1:5" ht="12.75">
      <c r="A429" s="115">
        <v>23555</v>
      </c>
      <c r="B429" s="116" t="s">
        <v>239</v>
      </c>
      <c r="C429" s="116" t="s">
        <v>502</v>
      </c>
      <c r="D429" s="116">
        <v>171233139</v>
      </c>
      <c r="E429" s="117"/>
    </row>
    <row r="430" spans="1:5" ht="12.75">
      <c r="A430" s="115">
        <v>23570</v>
      </c>
      <c r="B430" s="116" t="s">
        <v>239</v>
      </c>
      <c r="C430" s="116" t="s">
        <v>503</v>
      </c>
      <c r="D430" s="116">
        <v>93793919</v>
      </c>
      <c r="E430" s="117"/>
    </row>
    <row r="431" spans="1:5" ht="12.75">
      <c r="A431" s="115">
        <v>23574</v>
      </c>
      <c r="B431" s="116" t="s">
        <v>239</v>
      </c>
      <c r="C431" s="116" t="s">
        <v>504</v>
      </c>
      <c r="D431" s="116">
        <v>88930998</v>
      </c>
      <c r="E431" s="117"/>
    </row>
    <row r="432" spans="1:5" ht="12.75">
      <c r="A432" s="115">
        <v>23580</v>
      </c>
      <c r="B432" s="116" t="s">
        <v>239</v>
      </c>
      <c r="C432" s="116" t="s">
        <v>505</v>
      </c>
      <c r="D432" s="116">
        <v>122595620</v>
      </c>
      <c r="E432" s="117"/>
    </row>
    <row r="433" spans="1:5" ht="12.75">
      <c r="A433" s="115">
        <v>23586</v>
      </c>
      <c r="B433" s="116" t="s">
        <v>239</v>
      </c>
      <c r="C433" s="116" t="s">
        <v>506</v>
      </c>
      <c r="D433" s="116">
        <v>46865305</v>
      </c>
      <c r="E433" s="117"/>
    </row>
    <row r="434" spans="1:5" s="118" customFormat="1" ht="12.75">
      <c r="A434" s="115">
        <v>23670</v>
      </c>
      <c r="B434" s="116" t="s">
        <v>239</v>
      </c>
      <c r="C434" s="116" t="s">
        <v>507</v>
      </c>
      <c r="D434" s="116">
        <v>123656695</v>
      </c>
      <c r="E434" s="117"/>
    </row>
    <row r="435" spans="1:5" ht="12.75">
      <c r="A435" s="115">
        <v>23672</v>
      </c>
      <c r="B435" s="116" t="s">
        <v>239</v>
      </c>
      <c r="C435" s="116" t="s">
        <v>508</v>
      </c>
      <c r="D435" s="116">
        <v>63929031</v>
      </c>
      <c r="E435" s="117"/>
    </row>
    <row r="436" spans="1:5" ht="12.75">
      <c r="A436" s="115">
        <v>23675</v>
      </c>
      <c r="B436" s="116" t="s">
        <v>239</v>
      </c>
      <c r="C436" s="116" t="s">
        <v>509</v>
      </c>
      <c r="D436" s="116">
        <v>93120519</v>
      </c>
      <c r="E436" s="117"/>
    </row>
    <row r="437" spans="1:5" ht="12.75">
      <c r="A437" s="115">
        <v>23678</v>
      </c>
      <c r="B437" s="116" t="s">
        <v>239</v>
      </c>
      <c r="C437" s="116" t="s">
        <v>175</v>
      </c>
      <c r="D437" s="116">
        <v>73985565</v>
      </c>
      <c r="E437" s="117"/>
    </row>
    <row r="438" spans="1:5" s="118" customFormat="1" ht="12.75">
      <c r="A438" s="115">
        <v>23682</v>
      </c>
      <c r="B438" s="116" t="s">
        <v>239</v>
      </c>
      <c r="C438" s="116" t="s">
        <v>510</v>
      </c>
      <c r="D438" s="116">
        <v>43514746</v>
      </c>
      <c r="E438" s="117"/>
    </row>
    <row r="439" spans="1:5" ht="12.75">
      <c r="A439" s="115">
        <v>23686</v>
      </c>
      <c r="B439" s="116" t="s">
        <v>239</v>
      </c>
      <c r="C439" s="116" t="s">
        <v>511</v>
      </c>
      <c r="D439" s="116">
        <v>103613994</v>
      </c>
      <c r="E439" s="117"/>
    </row>
    <row r="440" spans="1:5" s="118" customFormat="1" ht="12.75">
      <c r="A440" s="115">
        <v>23807</v>
      </c>
      <c r="B440" s="116" t="s">
        <v>239</v>
      </c>
      <c r="C440" s="116" t="s">
        <v>512</v>
      </c>
      <c r="D440" s="116">
        <v>319794208</v>
      </c>
      <c r="E440" s="117"/>
    </row>
    <row r="441" spans="1:5" ht="12.75">
      <c r="A441" s="115">
        <v>23815</v>
      </c>
      <c r="B441" s="116" t="s">
        <v>239</v>
      </c>
      <c r="C441" s="116" t="s">
        <v>513</v>
      </c>
      <c r="D441" s="116">
        <v>124218058</v>
      </c>
      <c r="E441" s="117"/>
    </row>
    <row r="442" spans="1:5" ht="12.75">
      <c r="A442" s="115">
        <v>23855</v>
      </c>
      <c r="B442" s="116" t="s">
        <v>239</v>
      </c>
      <c r="C442" s="116" t="s">
        <v>514</v>
      </c>
      <c r="D442" s="116">
        <v>122436297</v>
      </c>
      <c r="E442" s="117"/>
    </row>
    <row r="443" spans="1:5" ht="12.75">
      <c r="A443" s="115">
        <v>25001</v>
      </c>
      <c r="B443" s="116" t="s">
        <v>8</v>
      </c>
      <c r="C443" s="116" t="s">
        <v>515</v>
      </c>
      <c r="D443" s="116">
        <v>12745581</v>
      </c>
      <c r="E443" s="117"/>
    </row>
    <row r="444" spans="1:5" ht="12.75">
      <c r="A444" s="115">
        <v>25019</v>
      </c>
      <c r="B444" s="116" t="s">
        <v>8</v>
      </c>
      <c r="C444" s="116" t="s">
        <v>516</v>
      </c>
      <c r="D444" s="116">
        <v>7327630</v>
      </c>
      <c r="E444" s="117"/>
    </row>
    <row r="445" spans="1:5" ht="12.75">
      <c r="A445" s="115">
        <v>25035</v>
      </c>
      <c r="B445" s="116" t="s">
        <v>8</v>
      </c>
      <c r="C445" s="116" t="s">
        <v>517</v>
      </c>
      <c r="D445" s="116">
        <v>16154561</v>
      </c>
      <c r="E445" s="117"/>
    </row>
    <row r="446" spans="1:5" ht="12.75">
      <c r="A446" s="115">
        <v>25040</v>
      </c>
      <c r="B446" s="116" t="s">
        <v>8</v>
      </c>
      <c r="C446" s="116" t="s">
        <v>518</v>
      </c>
      <c r="D446" s="116">
        <v>24139134</v>
      </c>
      <c r="E446" s="117"/>
    </row>
    <row r="447" spans="1:5" ht="12.75">
      <c r="A447" s="115">
        <v>25053</v>
      </c>
      <c r="B447" s="116" t="s">
        <v>8</v>
      </c>
      <c r="C447" s="116" t="s">
        <v>519</v>
      </c>
      <c r="D447" s="116">
        <v>18961210</v>
      </c>
      <c r="E447" s="117"/>
    </row>
    <row r="448" spans="1:5" ht="12.75">
      <c r="A448" s="115">
        <v>25086</v>
      </c>
      <c r="B448" s="116" t="s">
        <v>8</v>
      </c>
      <c r="C448" s="116" t="s">
        <v>520</v>
      </c>
      <c r="D448" s="116">
        <v>4808779</v>
      </c>
      <c r="E448" s="117"/>
    </row>
    <row r="449" spans="1:5" ht="12.75">
      <c r="A449" s="115">
        <v>25095</v>
      </c>
      <c r="B449" s="116" t="s">
        <v>8</v>
      </c>
      <c r="C449" s="116" t="s">
        <v>521</v>
      </c>
      <c r="D449" s="116">
        <v>5151770</v>
      </c>
      <c r="E449" s="117"/>
    </row>
    <row r="450" spans="1:5" ht="12.75">
      <c r="A450" s="115">
        <v>25099</v>
      </c>
      <c r="B450" s="116" t="s">
        <v>8</v>
      </c>
      <c r="C450" s="116" t="s">
        <v>522</v>
      </c>
      <c r="D450" s="116">
        <v>10188270</v>
      </c>
      <c r="E450" s="117"/>
    </row>
    <row r="451" spans="1:5" ht="12.75">
      <c r="A451" s="115">
        <v>25120</v>
      </c>
      <c r="B451" s="116" t="s">
        <v>8</v>
      </c>
      <c r="C451" s="116" t="s">
        <v>523</v>
      </c>
      <c r="D451" s="116">
        <v>10805636</v>
      </c>
      <c r="E451" s="117"/>
    </row>
    <row r="452" spans="1:5" ht="12.75">
      <c r="A452" s="115">
        <v>25123</v>
      </c>
      <c r="B452" s="116" t="s">
        <v>8</v>
      </c>
      <c r="C452" s="116" t="s">
        <v>524</v>
      </c>
      <c r="D452" s="116">
        <v>10947303</v>
      </c>
      <c r="E452" s="117"/>
    </row>
    <row r="453" spans="1:5" ht="12.75">
      <c r="A453" s="115">
        <v>25126</v>
      </c>
      <c r="B453" s="116" t="s">
        <v>8</v>
      </c>
      <c r="C453" s="116" t="s">
        <v>525</v>
      </c>
      <c r="D453" s="116">
        <v>47819376</v>
      </c>
      <c r="E453" s="117"/>
    </row>
    <row r="454" spans="1:5" ht="12.75">
      <c r="A454" s="115">
        <v>25148</v>
      </c>
      <c r="B454" s="116" t="s">
        <v>8</v>
      </c>
      <c r="C454" s="116" t="s">
        <v>526</v>
      </c>
      <c r="D454" s="116">
        <v>40785802</v>
      </c>
      <c r="E454" s="117"/>
    </row>
    <row r="455" spans="1:5" ht="12.75">
      <c r="A455" s="115">
        <v>25151</v>
      </c>
      <c r="B455" s="116" t="s">
        <v>8</v>
      </c>
      <c r="C455" s="116" t="s">
        <v>527</v>
      </c>
      <c r="D455" s="116">
        <v>29760563</v>
      </c>
      <c r="E455" s="117"/>
    </row>
    <row r="456" spans="1:5" ht="12.75">
      <c r="A456" s="115">
        <v>25154</v>
      </c>
      <c r="B456" s="116" t="s">
        <v>8</v>
      </c>
      <c r="C456" s="116" t="s">
        <v>528</v>
      </c>
      <c r="D456" s="116">
        <v>16376454</v>
      </c>
      <c r="E456" s="117"/>
    </row>
    <row r="457" spans="1:5" ht="12.75">
      <c r="A457" s="115">
        <v>25168</v>
      </c>
      <c r="B457" s="116" t="s">
        <v>8</v>
      </c>
      <c r="C457" s="116" t="s">
        <v>529</v>
      </c>
      <c r="D457" s="116">
        <v>8249047</v>
      </c>
      <c r="E457" s="117"/>
    </row>
    <row r="458" spans="1:5" ht="12.75">
      <c r="A458" s="115">
        <v>25178</v>
      </c>
      <c r="B458" s="116" t="s">
        <v>8</v>
      </c>
      <c r="C458" s="116" t="s">
        <v>530</v>
      </c>
      <c r="D458" s="116">
        <v>10095729</v>
      </c>
      <c r="E458" s="117"/>
    </row>
    <row r="459" spans="1:5" ht="12.75">
      <c r="A459" s="115">
        <v>25181</v>
      </c>
      <c r="B459" s="116" t="s">
        <v>8</v>
      </c>
      <c r="C459" s="116" t="s">
        <v>531</v>
      </c>
      <c r="D459" s="116">
        <v>15539442</v>
      </c>
      <c r="E459" s="117"/>
    </row>
    <row r="460" spans="1:5" ht="12.75">
      <c r="A460" s="115">
        <v>25183</v>
      </c>
      <c r="B460" s="116" t="s">
        <v>8</v>
      </c>
      <c r="C460" s="116" t="s">
        <v>532</v>
      </c>
      <c r="D460" s="116">
        <v>38512557</v>
      </c>
      <c r="E460" s="117"/>
    </row>
    <row r="461" spans="1:5" ht="12.75">
      <c r="A461" s="115">
        <v>25200</v>
      </c>
      <c r="B461" s="116" t="s">
        <v>8</v>
      </c>
      <c r="C461" s="116" t="s">
        <v>533</v>
      </c>
      <c r="D461" s="116">
        <v>19009715</v>
      </c>
      <c r="E461" s="117"/>
    </row>
    <row r="462" spans="1:5" ht="12.75">
      <c r="A462" s="115">
        <v>25214</v>
      </c>
      <c r="B462" s="116" t="s">
        <v>8</v>
      </c>
      <c r="C462" s="116" t="s">
        <v>534</v>
      </c>
      <c r="D462" s="116">
        <v>17250836</v>
      </c>
      <c r="E462" s="117"/>
    </row>
    <row r="463" spans="1:5" ht="12.75">
      <c r="A463" s="115">
        <v>25224</v>
      </c>
      <c r="B463" s="116" t="s">
        <v>8</v>
      </c>
      <c r="C463" s="116" t="s">
        <v>535</v>
      </c>
      <c r="D463" s="116">
        <v>16320670</v>
      </c>
      <c r="E463" s="117"/>
    </row>
    <row r="464" spans="1:5" ht="12.75">
      <c r="A464" s="115">
        <v>25245</v>
      </c>
      <c r="B464" s="116" t="s">
        <v>8</v>
      </c>
      <c r="C464" s="116" t="s">
        <v>536</v>
      </c>
      <c r="D464" s="116">
        <v>28139068</v>
      </c>
      <c r="E464" s="117"/>
    </row>
    <row r="465" spans="1:5" ht="12.75">
      <c r="A465" s="115">
        <v>25258</v>
      </c>
      <c r="B465" s="116" t="s">
        <v>8</v>
      </c>
      <c r="C465" s="116" t="s">
        <v>243</v>
      </c>
      <c r="D465" s="116">
        <v>12770632</v>
      </c>
      <c r="E465" s="117"/>
    </row>
    <row r="466" spans="1:5" ht="12.75">
      <c r="A466" s="115">
        <v>25260</v>
      </c>
      <c r="B466" s="116" t="s">
        <v>8</v>
      </c>
      <c r="C466" s="116" t="s">
        <v>537</v>
      </c>
      <c r="D466" s="116">
        <v>15012370</v>
      </c>
      <c r="E466" s="117"/>
    </row>
    <row r="467" spans="1:5" ht="12.75">
      <c r="A467" s="115">
        <v>25279</v>
      </c>
      <c r="B467" s="116" t="s">
        <v>8</v>
      </c>
      <c r="C467" s="116" t="s">
        <v>538</v>
      </c>
      <c r="D467" s="116">
        <v>21817075</v>
      </c>
      <c r="E467" s="117"/>
    </row>
    <row r="468" spans="1:5" ht="12.75">
      <c r="A468" s="115">
        <v>25281</v>
      </c>
      <c r="B468" s="116" t="s">
        <v>8</v>
      </c>
      <c r="C468" s="116" t="s">
        <v>539</v>
      </c>
      <c r="D468" s="116">
        <v>16068319</v>
      </c>
      <c r="E468" s="117"/>
    </row>
    <row r="469" spans="1:5" ht="12.75">
      <c r="A469" s="115">
        <v>25286</v>
      </c>
      <c r="B469" s="116" t="s">
        <v>8</v>
      </c>
      <c r="C469" s="116" t="s">
        <v>540</v>
      </c>
      <c r="D469" s="116">
        <v>50539283</v>
      </c>
      <c r="E469" s="117"/>
    </row>
    <row r="470" spans="1:5" ht="12.75">
      <c r="A470" s="115">
        <v>25288</v>
      </c>
      <c r="B470" s="116" t="s">
        <v>8</v>
      </c>
      <c r="C470" s="116" t="s">
        <v>541</v>
      </c>
      <c r="D470" s="116">
        <v>9046164</v>
      </c>
      <c r="E470" s="117"/>
    </row>
    <row r="471" spans="1:5" ht="12.75">
      <c r="A471" s="115">
        <v>25293</v>
      </c>
      <c r="B471" s="116" t="s">
        <v>8</v>
      </c>
      <c r="C471" s="116" t="s">
        <v>542</v>
      </c>
      <c r="D471" s="116">
        <v>12829921</v>
      </c>
      <c r="E471" s="117"/>
    </row>
    <row r="472" spans="1:5" ht="12.75">
      <c r="A472" s="115">
        <v>25295</v>
      </c>
      <c r="B472" s="116" t="s">
        <v>8</v>
      </c>
      <c r="C472" s="116" t="s">
        <v>543</v>
      </c>
      <c r="D472" s="116">
        <v>12245372</v>
      </c>
      <c r="E472" s="117"/>
    </row>
    <row r="473" spans="1:5" ht="12.75">
      <c r="A473" s="115">
        <v>25297</v>
      </c>
      <c r="B473" s="116" t="s">
        <v>8</v>
      </c>
      <c r="C473" s="116" t="s">
        <v>544</v>
      </c>
      <c r="D473" s="116">
        <v>20003895</v>
      </c>
      <c r="E473" s="117"/>
    </row>
    <row r="474" spans="1:5" ht="12.75">
      <c r="A474" s="115">
        <v>25299</v>
      </c>
      <c r="B474" s="116" t="s">
        <v>8</v>
      </c>
      <c r="C474" s="116" t="s">
        <v>545</v>
      </c>
      <c r="D474" s="116">
        <v>5825423</v>
      </c>
      <c r="E474" s="117"/>
    </row>
    <row r="475" spans="1:5" ht="12.75">
      <c r="A475" s="115">
        <v>25312</v>
      </c>
      <c r="B475" s="116" t="s">
        <v>8</v>
      </c>
      <c r="C475" s="116" t="s">
        <v>141</v>
      </c>
      <c r="D475" s="116">
        <v>8341254</v>
      </c>
      <c r="E475" s="117"/>
    </row>
    <row r="476" spans="1:5" ht="12.75">
      <c r="A476" s="115">
        <v>25317</v>
      </c>
      <c r="B476" s="116" t="s">
        <v>8</v>
      </c>
      <c r="C476" s="116" t="s">
        <v>546</v>
      </c>
      <c r="D476" s="116">
        <v>23551524</v>
      </c>
      <c r="E476" s="117"/>
    </row>
    <row r="477" spans="1:5" ht="12.75">
      <c r="A477" s="115">
        <v>25320</v>
      </c>
      <c r="B477" s="116" t="s">
        <v>8</v>
      </c>
      <c r="C477" s="116" t="s">
        <v>547</v>
      </c>
      <c r="D477" s="116">
        <v>43684868</v>
      </c>
      <c r="E477" s="117"/>
    </row>
    <row r="478" spans="1:5" ht="12.75">
      <c r="A478" s="115">
        <v>25322</v>
      </c>
      <c r="B478" s="116" t="s">
        <v>8</v>
      </c>
      <c r="C478" s="116" t="s">
        <v>548</v>
      </c>
      <c r="D478" s="116">
        <v>20377035</v>
      </c>
      <c r="E478" s="117"/>
    </row>
    <row r="479" spans="1:5" ht="12.75">
      <c r="A479" s="115">
        <v>25324</v>
      </c>
      <c r="B479" s="116" t="s">
        <v>8</v>
      </c>
      <c r="C479" s="116" t="s">
        <v>549</v>
      </c>
      <c r="D479" s="116">
        <v>5284731</v>
      </c>
      <c r="E479" s="117"/>
    </row>
    <row r="480" spans="1:5" ht="12.75">
      <c r="A480" s="115">
        <v>25326</v>
      </c>
      <c r="B480" s="116" t="s">
        <v>8</v>
      </c>
      <c r="C480" s="116" t="s">
        <v>550</v>
      </c>
      <c r="D480" s="116">
        <v>9848447</v>
      </c>
      <c r="E480" s="117"/>
    </row>
    <row r="481" spans="1:5" ht="12.75">
      <c r="A481" s="115">
        <v>25328</v>
      </c>
      <c r="B481" s="116" t="s">
        <v>8</v>
      </c>
      <c r="C481" s="116" t="s">
        <v>551</v>
      </c>
      <c r="D481" s="116">
        <v>6997868</v>
      </c>
      <c r="E481" s="117"/>
    </row>
    <row r="482" spans="1:5" ht="12.75">
      <c r="A482" s="115">
        <v>25335</v>
      </c>
      <c r="B482" s="116" t="s">
        <v>8</v>
      </c>
      <c r="C482" s="116" t="s">
        <v>552</v>
      </c>
      <c r="D482" s="116">
        <v>12581294</v>
      </c>
      <c r="E482" s="117"/>
    </row>
    <row r="483" spans="1:5" ht="12.75">
      <c r="A483" s="115">
        <v>25339</v>
      </c>
      <c r="B483" s="116" t="s">
        <v>8</v>
      </c>
      <c r="C483" s="116" t="s">
        <v>553</v>
      </c>
      <c r="D483" s="116">
        <v>11331178</v>
      </c>
      <c r="E483" s="117"/>
    </row>
    <row r="484" spans="1:5" ht="12.75">
      <c r="A484" s="115">
        <v>25368</v>
      </c>
      <c r="B484" s="116" t="s">
        <v>8</v>
      </c>
      <c r="C484" s="116" t="s">
        <v>554</v>
      </c>
      <c r="D484" s="116">
        <v>6648242</v>
      </c>
      <c r="E484" s="117"/>
    </row>
    <row r="485" spans="1:5" ht="12.75">
      <c r="A485" s="115">
        <v>25372</v>
      </c>
      <c r="B485" s="116" t="s">
        <v>8</v>
      </c>
      <c r="C485" s="116" t="s">
        <v>555</v>
      </c>
      <c r="D485" s="116">
        <v>14091511</v>
      </c>
      <c r="E485" s="117"/>
    </row>
    <row r="486" spans="1:5" ht="12.75">
      <c r="A486" s="115">
        <v>25377</v>
      </c>
      <c r="B486" s="116" t="s">
        <v>8</v>
      </c>
      <c r="C486" s="116" t="s">
        <v>556</v>
      </c>
      <c r="D486" s="116">
        <v>20425749</v>
      </c>
      <c r="E486" s="117"/>
    </row>
    <row r="487" spans="1:5" ht="12.75">
      <c r="A487" s="115">
        <v>25386</v>
      </c>
      <c r="B487" s="116" t="s">
        <v>8</v>
      </c>
      <c r="C487" s="116" t="s">
        <v>557</v>
      </c>
      <c r="D487" s="116">
        <v>30753367</v>
      </c>
      <c r="E487" s="117"/>
    </row>
    <row r="488" spans="1:5" ht="12.75">
      <c r="A488" s="115">
        <v>25394</v>
      </c>
      <c r="B488" s="116" t="s">
        <v>8</v>
      </c>
      <c r="C488" s="116" t="s">
        <v>558</v>
      </c>
      <c r="D488" s="116">
        <v>22784410</v>
      </c>
      <c r="E488" s="117"/>
    </row>
    <row r="489" spans="1:5" ht="12.75">
      <c r="A489" s="115">
        <v>25398</v>
      </c>
      <c r="B489" s="116" t="s">
        <v>8</v>
      </c>
      <c r="C489" s="116" t="s">
        <v>559</v>
      </c>
      <c r="D489" s="116">
        <v>17620041</v>
      </c>
      <c r="E489" s="117"/>
    </row>
    <row r="490" spans="1:5" ht="12.75">
      <c r="A490" s="115">
        <v>25402</v>
      </c>
      <c r="B490" s="116" t="s">
        <v>8</v>
      </c>
      <c r="C490" s="116" t="s">
        <v>445</v>
      </c>
      <c r="D490" s="116">
        <v>26064175</v>
      </c>
      <c r="E490" s="117"/>
    </row>
    <row r="491" spans="1:5" ht="12.75">
      <c r="A491" s="115">
        <v>25407</v>
      </c>
      <c r="B491" s="116" t="s">
        <v>8</v>
      </c>
      <c r="C491" s="116" t="s">
        <v>560</v>
      </c>
      <c r="D491" s="116">
        <v>18963156</v>
      </c>
      <c r="E491" s="117"/>
    </row>
    <row r="492" spans="1:5" ht="12.75">
      <c r="A492" s="115">
        <v>25426</v>
      </c>
      <c r="B492" s="116" t="s">
        <v>8</v>
      </c>
      <c r="C492" s="116" t="s">
        <v>561</v>
      </c>
      <c r="D492" s="116">
        <v>16179124</v>
      </c>
      <c r="E492" s="117"/>
    </row>
    <row r="493" spans="1:5" ht="12.75">
      <c r="A493" s="115">
        <v>25430</v>
      </c>
      <c r="B493" s="116" t="s">
        <v>8</v>
      </c>
      <c r="C493" s="116" t="s">
        <v>562</v>
      </c>
      <c r="D493" s="116">
        <v>56362071</v>
      </c>
      <c r="E493" s="117"/>
    </row>
    <row r="494" spans="1:5" ht="12.75">
      <c r="A494" s="115">
        <v>25436</v>
      </c>
      <c r="B494" s="116" t="s">
        <v>8</v>
      </c>
      <c r="C494" s="116" t="s">
        <v>563</v>
      </c>
      <c r="D494" s="116">
        <v>7792714</v>
      </c>
      <c r="E494" s="117"/>
    </row>
    <row r="495" spans="1:5" ht="12.75">
      <c r="A495" s="115">
        <v>25438</v>
      </c>
      <c r="B495" s="116" t="s">
        <v>8</v>
      </c>
      <c r="C495" s="116" t="s">
        <v>564</v>
      </c>
      <c r="D495" s="116">
        <v>24527773</v>
      </c>
      <c r="E495" s="117"/>
    </row>
    <row r="496" spans="1:5" ht="12.75">
      <c r="A496" s="115">
        <v>25483</v>
      </c>
      <c r="B496" s="116" t="s">
        <v>8</v>
      </c>
      <c r="C496" s="116" t="s">
        <v>12</v>
      </c>
      <c r="D496" s="116">
        <v>4416747</v>
      </c>
      <c r="E496" s="117"/>
    </row>
    <row r="497" spans="1:5" ht="12.75">
      <c r="A497" s="115">
        <v>25486</v>
      </c>
      <c r="B497" s="116" t="s">
        <v>8</v>
      </c>
      <c r="C497" s="116" t="s">
        <v>565</v>
      </c>
      <c r="D497" s="116">
        <v>15004969</v>
      </c>
      <c r="E497" s="117"/>
    </row>
    <row r="498" spans="1:5" ht="12.75">
      <c r="A498" s="115">
        <v>25488</v>
      </c>
      <c r="B498" s="116" t="s">
        <v>8</v>
      </c>
      <c r="C498" s="116" t="s">
        <v>566</v>
      </c>
      <c r="D498" s="116">
        <v>12051420</v>
      </c>
      <c r="E498" s="117"/>
    </row>
    <row r="499" spans="1:5" ht="12.75">
      <c r="A499" s="115">
        <v>25489</v>
      </c>
      <c r="B499" s="116" t="s">
        <v>8</v>
      </c>
      <c r="C499" s="116" t="s">
        <v>567</v>
      </c>
      <c r="D499" s="116">
        <v>6242069</v>
      </c>
      <c r="E499" s="117"/>
    </row>
    <row r="500" spans="1:5" ht="12.75">
      <c r="A500" s="115">
        <v>25491</v>
      </c>
      <c r="B500" s="116" t="s">
        <v>8</v>
      </c>
      <c r="C500" s="116" t="s">
        <v>568</v>
      </c>
      <c r="D500" s="116">
        <v>11057446</v>
      </c>
      <c r="E500" s="117"/>
    </row>
    <row r="501" spans="1:5" ht="12.75">
      <c r="A501" s="115">
        <v>25506</v>
      </c>
      <c r="B501" s="116" t="s">
        <v>8</v>
      </c>
      <c r="C501" s="116" t="s">
        <v>569</v>
      </c>
      <c r="D501" s="116">
        <v>8385351</v>
      </c>
      <c r="E501" s="117"/>
    </row>
    <row r="502" spans="1:5" ht="12.75">
      <c r="A502" s="115">
        <v>25513</v>
      </c>
      <c r="B502" s="116" t="s">
        <v>8</v>
      </c>
      <c r="C502" s="116" t="s">
        <v>570</v>
      </c>
      <c r="D502" s="116">
        <v>43978097</v>
      </c>
      <c r="E502" s="117"/>
    </row>
    <row r="503" spans="1:5" ht="12.75">
      <c r="A503" s="115">
        <v>25518</v>
      </c>
      <c r="B503" s="116" t="s">
        <v>8</v>
      </c>
      <c r="C503" s="116" t="s">
        <v>571</v>
      </c>
      <c r="D503" s="116">
        <v>20090875</v>
      </c>
      <c r="E503" s="117"/>
    </row>
    <row r="504" spans="1:5" ht="12.75">
      <c r="A504" s="115">
        <v>25524</v>
      </c>
      <c r="B504" s="116" t="s">
        <v>8</v>
      </c>
      <c r="C504" s="116" t="s">
        <v>572</v>
      </c>
      <c r="D504" s="116">
        <v>8427865</v>
      </c>
      <c r="E504" s="117"/>
    </row>
    <row r="505" spans="1:5" ht="12.75">
      <c r="A505" s="115">
        <v>25530</v>
      </c>
      <c r="B505" s="116" t="s">
        <v>8</v>
      </c>
      <c r="C505" s="116" t="s">
        <v>573</v>
      </c>
      <c r="D505" s="116">
        <v>21069060</v>
      </c>
      <c r="E505" s="117"/>
    </row>
    <row r="506" spans="1:5" ht="12.75">
      <c r="A506" s="115">
        <v>25535</v>
      </c>
      <c r="B506" s="116" t="s">
        <v>8</v>
      </c>
      <c r="C506" s="116" t="s">
        <v>574</v>
      </c>
      <c r="D506" s="116">
        <v>22102586</v>
      </c>
      <c r="E506" s="117"/>
    </row>
    <row r="507" spans="1:5" ht="12.75">
      <c r="A507" s="115">
        <v>25572</v>
      </c>
      <c r="B507" s="116" t="s">
        <v>8</v>
      </c>
      <c r="C507" s="116" t="s">
        <v>575</v>
      </c>
      <c r="D507" s="116">
        <v>19967294</v>
      </c>
      <c r="E507" s="117"/>
    </row>
    <row r="508" spans="1:5" ht="12.75">
      <c r="A508" s="115">
        <v>25580</v>
      </c>
      <c r="B508" s="116" t="s">
        <v>8</v>
      </c>
      <c r="C508" s="116" t="s">
        <v>576</v>
      </c>
      <c r="D508" s="116">
        <v>7583096</v>
      </c>
      <c r="E508" s="117"/>
    </row>
    <row r="509" spans="1:5" ht="12.75">
      <c r="A509" s="115">
        <v>25592</v>
      </c>
      <c r="B509" s="116" t="s">
        <v>8</v>
      </c>
      <c r="C509" s="116" t="s">
        <v>577</v>
      </c>
      <c r="D509" s="116">
        <v>9705893</v>
      </c>
      <c r="E509" s="117"/>
    </row>
    <row r="510" spans="1:5" ht="12.75">
      <c r="A510" s="115">
        <v>25594</v>
      </c>
      <c r="B510" s="116" t="s">
        <v>8</v>
      </c>
      <c r="C510" s="116" t="s">
        <v>578</v>
      </c>
      <c r="D510" s="116">
        <v>16340602</v>
      </c>
      <c r="E510" s="117"/>
    </row>
    <row r="511" spans="1:5" ht="12.75">
      <c r="A511" s="115">
        <v>25596</v>
      </c>
      <c r="B511" s="116" t="s">
        <v>8</v>
      </c>
      <c r="C511" s="116" t="s">
        <v>579</v>
      </c>
      <c r="D511" s="116">
        <v>16044369</v>
      </c>
      <c r="E511" s="117"/>
    </row>
    <row r="512" spans="1:5" ht="12.75">
      <c r="A512" s="115">
        <v>25599</v>
      </c>
      <c r="B512" s="116" t="s">
        <v>8</v>
      </c>
      <c r="C512" s="116" t="s">
        <v>580</v>
      </c>
      <c r="D512" s="116">
        <v>12170915</v>
      </c>
      <c r="E512" s="117"/>
    </row>
    <row r="513" spans="1:5" ht="12.75">
      <c r="A513" s="115">
        <v>25612</v>
      </c>
      <c r="B513" s="116" t="s">
        <v>8</v>
      </c>
      <c r="C513" s="116" t="s">
        <v>581</v>
      </c>
      <c r="D513" s="116">
        <v>14634773</v>
      </c>
      <c r="E513" s="117"/>
    </row>
    <row r="514" spans="1:5" ht="12.75">
      <c r="A514" s="115">
        <v>25645</v>
      </c>
      <c r="B514" s="116" t="s">
        <v>8</v>
      </c>
      <c r="C514" s="116" t="s">
        <v>582</v>
      </c>
      <c r="D514" s="116">
        <v>18501018</v>
      </c>
      <c r="E514" s="117"/>
    </row>
    <row r="515" spans="1:5" ht="12.75">
      <c r="A515" s="115">
        <v>25649</v>
      </c>
      <c r="B515" s="116" t="s">
        <v>8</v>
      </c>
      <c r="C515" s="116" t="s">
        <v>583</v>
      </c>
      <c r="D515" s="116">
        <v>19461911</v>
      </c>
      <c r="E515" s="117"/>
    </row>
    <row r="516" spans="1:5" ht="12.75">
      <c r="A516" s="115">
        <v>25653</v>
      </c>
      <c r="B516" s="116" t="s">
        <v>8</v>
      </c>
      <c r="C516" s="116" t="s">
        <v>584</v>
      </c>
      <c r="D516" s="116">
        <v>12631869</v>
      </c>
      <c r="E516" s="117"/>
    </row>
    <row r="517" spans="1:5" ht="12.75">
      <c r="A517" s="115">
        <v>25658</v>
      </c>
      <c r="B517" s="116" t="s">
        <v>8</v>
      </c>
      <c r="C517" s="116" t="s">
        <v>176</v>
      </c>
      <c r="D517" s="116">
        <v>10322383</v>
      </c>
      <c r="E517" s="117"/>
    </row>
    <row r="518" spans="1:5" ht="12.75">
      <c r="A518" s="115">
        <v>25662</v>
      </c>
      <c r="B518" s="116" t="s">
        <v>8</v>
      </c>
      <c r="C518" s="116" t="s">
        <v>585</v>
      </c>
      <c r="D518" s="116">
        <v>20156675</v>
      </c>
      <c r="E518" s="117"/>
    </row>
    <row r="519" spans="1:5" ht="12.75">
      <c r="A519" s="115">
        <v>25718</v>
      </c>
      <c r="B519" s="116" t="s">
        <v>8</v>
      </c>
      <c r="C519" s="116" t="s">
        <v>586</v>
      </c>
      <c r="D519" s="116">
        <v>14788218</v>
      </c>
      <c r="E519" s="117"/>
    </row>
    <row r="520" spans="1:5" ht="12.75">
      <c r="A520" s="115">
        <v>25736</v>
      </c>
      <c r="B520" s="116" t="s">
        <v>8</v>
      </c>
      <c r="C520" s="116" t="s">
        <v>587</v>
      </c>
      <c r="D520" s="116">
        <v>12002801</v>
      </c>
      <c r="E520" s="117"/>
    </row>
    <row r="521" spans="1:5" ht="12.75">
      <c r="A521" s="115">
        <v>25740</v>
      </c>
      <c r="B521" s="116" t="s">
        <v>8</v>
      </c>
      <c r="C521" s="116" t="s">
        <v>588</v>
      </c>
      <c r="D521" s="116">
        <v>32005143</v>
      </c>
      <c r="E521" s="117"/>
    </row>
    <row r="522" spans="1:5" ht="12.75">
      <c r="A522" s="115">
        <v>25743</v>
      </c>
      <c r="B522" s="116" t="s">
        <v>8</v>
      </c>
      <c r="C522" s="116" t="s">
        <v>589</v>
      </c>
      <c r="D522" s="116">
        <v>26322369</v>
      </c>
      <c r="E522" s="117"/>
    </row>
    <row r="523" spans="1:5" ht="12.75">
      <c r="A523" s="115">
        <v>25745</v>
      </c>
      <c r="B523" s="116" t="s">
        <v>8</v>
      </c>
      <c r="C523" s="116" t="s">
        <v>590</v>
      </c>
      <c r="D523" s="116">
        <v>15192488</v>
      </c>
      <c r="E523" s="117"/>
    </row>
    <row r="524" spans="1:5" ht="12.75">
      <c r="A524" s="115">
        <v>25758</v>
      </c>
      <c r="B524" s="116" t="s">
        <v>8</v>
      </c>
      <c r="C524" s="116" t="s">
        <v>591</v>
      </c>
      <c r="D524" s="116">
        <v>22266271</v>
      </c>
      <c r="E524" s="117"/>
    </row>
    <row r="525" spans="1:5" ht="12.75">
      <c r="A525" s="115">
        <v>25769</v>
      </c>
      <c r="B525" s="116" t="s">
        <v>8</v>
      </c>
      <c r="C525" s="116" t="s">
        <v>592</v>
      </c>
      <c r="D525" s="116">
        <v>14908370</v>
      </c>
      <c r="E525" s="117"/>
    </row>
    <row r="526" spans="1:5" ht="12.75">
      <c r="A526" s="115">
        <v>25772</v>
      </c>
      <c r="B526" s="116" t="s">
        <v>8</v>
      </c>
      <c r="C526" s="116" t="s">
        <v>593</v>
      </c>
      <c r="D526" s="116">
        <v>17431526</v>
      </c>
      <c r="E526" s="117"/>
    </row>
    <row r="527" spans="1:5" ht="12.75">
      <c r="A527" s="115">
        <v>25777</v>
      </c>
      <c r="B527" s="116" t="s">
        <v>8</v>
      </c>
      <c r="C527" s="116" t="s">
        <v>594</v>
      </c>
      <c r="D527" s="116">
        <v>11555115</v>
      </c>
      <c r="E527" s="117"/>
    </row>
    <row r="528" spans="1:5" ht="12.75">
      <c r="A528" s="115">
        <v>25779</v>
      </c>
      <c r="B528" s="116" t="s">
        <v>8</v>
      </c>
      <c r="C528" s="116" t="s">
        <v>595</v>
      </c>
      <c r="D528" s="116">
        <v>12101277</v>
      </c>
      <c r="E528" s="117"/>
    </row>
    <row r="529" spans="1:5" ht="12.75">
      <c r="A529" s="115">
        <v>25781</v>
      </c>
      <c r="B529" s="116" t="s">
        <v>8</v>
      </c>
      <c r="C529" s="116" t="s">
        <v>596</v>
      </c>
      <c r="D529" s="116">
        <v>9494518</v>
      </c>
      <c r="E529" s="117"/>
    </row>
    <row r="530" spans="1:5" ht="12.75">
      <c r="A530" s="115">
        <v>25785</v>
      </c>
      <c r="B530" s="116" t="s">
        <v>8</v>
      </c>
      <c r="C530" s="116" t="s">
        <v>597</v>
      </c>
      <c r="D530" s="116">
        <v>18158970</v>
      </c>
      <c r="E530" s="117"/>
    </row>
    <row r="531" spans="1:5" ht="12.75">
      <c r="A531" s="115">
        <v>25793</v>
      </c>
      <c r="B531" s="116" t="s">
        <v>8</v>
      </c>
      <c r="C531" s="116" t="s">
        <v>598</v>
      </c>
      <c r="D531" s="116">
        <v>15321704</v>
      </c>
      <c r="E531" s="117"/>
    </row>
    <row r="532" spans="1:5" ht="12.75">
      <c r="A532" s="115">
        <v>25797</v>
      </c>
      <c r="B532" s="116" t="s">
        <v>8</v>
      </c>
      <c r="C532" s="116" t="s">
        <v>599</v>
      </c>
      <c r="D532" s="116">
        <v>10926646</v>
      </c>
      <c r="E532" s="117"/>
    </row>
    <row r="533" spans="1:5" ht="12.75">
      <c r="A533" s="115">
        <v>25799</v>
      </c>
      <c r="B533" s="116" t="s">
        <v>8</v>
      </c>
      <c r="C533" s="116" t="s">
        <v>600</v>
      </c>
      <c r="D533" s="116">
        <v>16857763</v>
      </c>
      <c r="E533" s="117"/>
    </row>
    <row r="534" spans="1:5" ht="12.75">
      <c r="A534" s="115">
        <v>25805</v>
      </c>
      <c r="B534" s="116" t="s">
        <v>8</v>
      </c>
      <c r="C534" s="116" t="s">
        <v>601</v>
      </c>
      <c r="D534" s="116">
        <v>10381061</v>
      </c>
      <c r="E534" s="117"/>
    </row>
    <row r="535" spans="1:5" ht="12.75">
      <c r="A535" s="115">
        <v>25807</v>
      </c>
      <c r="B535" s="116" t="s">
        <v>8</v>
      </c>
      <c r="C535" s="116" t="s">
        <v>602</v>
      </c>
      <c r="D535" s="116">
        <v>5692478</v>
      </c>
      <c r="E535" s="117"/>
    </row>
    <row r="536" spans="1:5" ht="12.75">
      <c r="A536" s="115">
        <v>25815</v>
      </c>
      <c r="B536" s="116" t="s">
        <v>8</v>
      </c>
      <c r="C536" s="116" t="s">
        <v>603</v>
      </c>
      <c r="D536" s="116">
        <v>22658083</v>
      </c>
      <c r="E536" s="117"/>
    </row>
    <row r="537" spans="1:5" ht="12.75">
      <c r="A537" s="115">
        <v>25817</v>
      </c>
      <c r="B537" s="116" t="s">
        <v>8</v>
      </c>
      <c r="C537" s="116" t="s">
        <v>604</v>
      </c>
      <c r="D537" s="116">
        <v>33250138</v>
      </c>
      <c r="E537" s="117"/>
    </row>
    <row r="538" spans="1:5" ht="12.75">
      <c r="A538" s="115">
        <v>25823</v>
      </c>
      <c r="B538" s="116" t="s">
        <v>8</v>
      </c>
      <c r="C538" s="116" t="s">
        <v>605</v>
      </c>
      <c r="D538" s="116">
        <v>15283248</v>
      </c>
      <c r="E538" s="117"/>
    </row>
    <row r="539" spans="1:5" ht="12.75">
      <c r="A539" s="115">
        <v>25839</v>
      </c>
      <c r="B539" s="116" t="s">
        <v>8</v>
      </c>
      <c r="C539" s="116" t="s">
        <v>606</v>
      </c>
      <c r="D539" s="116">
        <v>30414100</v>
      </c>
      <c r="E539" s="117"/>
    </row>
    <row r="540" spans="1:5" ht="12.75">
      <c r="A540" s="115">
        <v>25841</v>
      </c>
      <c r="B540" s="116" t="s">
        <v>8</v>
      </c>
      <c r="C540" s="116" t="s">
        <v>607</v>
      </c>
      <c r="D540" s="116">
        <v>11973416</v>
      </c>
      <c r="E540" s="117"/>
    </row>
    <row r="541" spans="1:5" ht="12.75">
      <c r="A541" s="115">
        <v>25843</v>
      </c>
      <c r="B541" s="116" t="s">
        <v>8</v>
      </c>
      <c r="C541" s="116" t="s">
        <v>608</v>
      </c>
      <c r="D541" s="116">
        <v>39563829</v>
      </c>
      <c r="E541" s="117"/>
    </row>
    <row r="542" spans="1:5" ht="12.75">
      <c r="A542" s="115">
        <v>25845</v>
      </c>
      <c r="B542" s="116" t="s">
        <v>8</v>
      </c>
      <c r="C542" s="116" t="s">
        <v>609</v>
      </c>
      <c r="D542" s="116">
        <v>11670233</v>
      </c>
      <c r="E542" s="117"/>
    </row>
    <row r="543" spans="1:5" ht="12.75">
      <c r="A543" s="115">
        <v>25851</v>
      </c>
      <c r="B543" s="116" t="s">
        <v>8</v>
      </c>
      <c r="C543" s="116" t="s">
        <v>610</v>
      </c>
      <c r="D543" s="116">
        <v>7621181</v>
      </c>
      <c r="E543" s="117"/>
    </row>
    <row r="544" spans="1:5" ht="12.75">
      <c r="A544" s="115">
        <v>25862</v>
      </c>
      <c r="B544" s="116" t="s">
        <v>8</v>
      </c>
      <c r="C544" s="116" t="s">
        <v>611</v>
      </c>
      <c r="D544" s="116">
        <v>16435867</v>
      </c>
      <c r="E544" s="117"/>
    </row>
    <row r="545" spans="1:5" ht="12.75">
      <c r="A545" s="115">
        <v>25867</v>
      </c>
      <c r="B545" s="116" t="s">
        <v>8</v>
      </c>
      <c r="C545" s="116" t="s">
        <v>612</v>
      </c>
      <c r="D545" s="116">
        <v>7387487</v>
      </c>
      <c r="E545" s="117"/>
    </row>
    <row r="546" spans="1:5" ht="12.75">
      <c r="A546" s="115">
        <v>25871</v>
      </c>
      <c r="B546" s="116" t="s">
        <v>8</v>
      </c>
      <c r="C546" s="116" t="s">
        <v>613</v>
      </c>
      <c r="D546" s="116">
        <v>6134291</v>
      </c>
      <c r="E546" s="117"/>
    </row>
    <row r="547" spans="1:5" ht="12.75">
      <c r="A547" s="115">
        <v>25873</v>
      </c>
      <c r="B547" s="116" t="s">
        <v>8</v>
      </c>
      <c r="C547" s="116" t="s">
        <v>614</v>
      </c>
      <c r="D547" s="116">
        <v>32072189</v>
      </c>
      <c r="E547" s="117"/>
    </row>
    <row r="548" spans="1:5" ht="12.75">
      <c r="A548" s="115">
        <v>25875</v>
      </c>
      <c r="B548" s="116" t="s">
        <v>8</v>
      </c>
      <c r="C548" s="116" t="s">
        <v>615</v>
      </c>
      <c r="D548" s="116">
        <v>36293801</v>
      </c>
      <c r="E548" s="117"/>
    </row>
    <row r="549" spans="1:5" ht="12.75">
      <c r="A549" s="115">
        <v>25878</v>
      </c>
      <c r="B549" s="116" t="s">
        <v>8</v>
      </c>
      <c r="C549" s="116" t="s">
        <v>616</v>
      </c>
      <c r="D549" s="116">
        <v>33306914</v>
      </c>
      <c r="E549" s="117"/>
    </row>
    <row r="550" spans="1:5" ht="12.75">
      <c r="A550" s="115">
        <v>25885</v>
      </c>
      <c r="B550" s="116" t="s">
        <v>8</v>
      </c>
      <c r="C550" s="116" t="s">
        <v>617</v>
      </c>
      <c r="D550" s="116">
        <v>55808798</v>
      </c>
      <c r="E550" s="117"/>
    </row>
    <row r="551" spans="1:5" ht="12.75">
      <c r="A551" s="115">
        <v>25898</v>
      </c>
      <c r="B551" s="116" t="s">
        <v>8</v>
      </c>
      <c r="C551" s="116" t="s">
        <v>618</v>
      </c>
      <c r="D551" s="116">
        <v>9099637</v>
      </c>
      <c r="E551" s="117"/>
    </row>
    <row r="552" spans="1:5" ht="12.75">
      <c r="A552" s="115">
        <v>27006</v>
      </c>
      <c r="B552" s="116" t="s">
        <v>619</v>
      </c>
      <c r="C552" s="116" t="s">
        <v>620</v>
      </c>
      <c r="D552" s="116">
        <v>31438393</v>
      </c>
      <c r="E552" s="117"/>
    </row>
    <row r="553" spans="1:5" ht="12.75">
      <c r="A553" s="115">
        <v>27025</v>
      </c>
      <c r="B553" s="116" t="s">
        <v>619</v>
      </c>
      <c r="C553" s="116" t="s">
        <v>621</v>
      </c>
      <c r="D553" s="116">
        <v>111156305</v>
      </c>
      <c r="E553" s="117"/>
    </row>
    <row r="554" spans="1:5" ht="12.75">
      <c r="A554" s="115">
        <v>27050</v>
      </c>
      <c r="B554" s="116" t="s">
        <v>619</v>
      </c>
      <c r="C554" s="116" t="s">
        <v>622</v>
      </c>
      <c r="D554" s="116">
        <v>19567408</v>
      </c>
      <c r="E554" s="117"/>
    </row>
    <row r="555" spans="1:5" ht="12.75">
      <c r="A555" s="115">
        <v>27073</v>
      </c>
      <c r="B555" s="116" t="s">
        <v>619</v>
      </c>
      <c r="C555" s="116" t="s">
        <v>623</v>
      </c>
      <c r="D555" s="116">
        <v>57161984</v>
      </c>
      <c r="E555" s="117"/>
    </row>
    <row r="556" spans="1:5" ht="12.75">
      <c r="A556" s="115">
        <v>27075</v>
      </c>
      <c r="B556" s="116" t="s">
        <v>619</v>
      </c>
      <c r="C556" s="116" t="s">
        <v>624</v>
      </c>
      <c r="D556" s="116">
        <v>17648790</v>
      </c>
      <c r="E556" s="117"/>
    </row>
    <row r="557" spans="1:5" ht="12.75">
      <c r="A557" s="115">
        <v>27077</v>
      </c>
      <c r="B557" s="116" t="s">
        <v>619</v>
      </c>
      <c r="C557" s="116" t="s">
        <v>625</v>
      </c>
      <c r="D557" s="116">
        <v>78054489</v>
      </c>
      <c r="E557" s="117"/>
    </row>
    <row r="558" spans="1:5" ht="12.75">
      <c r="A558" s="115">
        <v>27099</v>
      </c>
      <c r="B558" s="116" t="s">
        <v>619</v>
      </c>
      <c r="C558" s="116" t="s">
        <v>626</v>
      </c>
      <c r="D558" s="116">
        <v>58495855</v>
      </c>
      <c r="E558" s="117"/>
    </row>
    <row r="559" spans="1:5" ht="12.75">
      <c r="A559" s="115">
        <v>27135</v>
      </c>
      <c r="B559" s="116" t="s">
        <v>619</v>
      </c>
      <c r="C559" s="116" t="s">
        <v>627</v>
      </c>
      <c r="D559" s="116">
        <v>15139396</v>
      </c>
      <c r="E559" s="117"/>
    </row>
    <row r="560" spans="1:5" ht="12.75">
      <c r="A560" s="115">
        <v>27150</v>
      </c>
      <c r="B560" s="116" t="s">
        <v>619</v>
      </c>
      <c r="C560" s="116" t="s">
        <v>628</v>
      </c>
      <c r="D560" s="116">
        <v>44739911</v>
      </c>
      <c r="E560" s="117"/>
    </row>
    <row r="561" spans="1:5" ht="12.75">
      <c r="A561" s="115">
        <v>27160</v>
      </c>
      <c r="B561" s="116" t="s">
        <v>619</v>
      </c>
      <c r="C561" s="116" t="s">
        <v>629</v>
      </c>
      <c r="D561" s="116">
        <v>16534914</v>
      </c>
      <c r="E561" s="117"/>
    </row>
    <row r="562" spans="1:5" ht="12.75">
      <c r="A562" s="115">
        <v>27205</v>
      </c>
      <c r="B562" s="116" t="s">
        <v>619</v>
      </c>
      <c r="C562" s="116" t="s">
        <v>630</v>
      </c>
      <c r="D562" s="116">
        <v>39300560</v>
      </c>
      <c r="E562" s="117"/>
    </row>
    <row r="563" spans="1:5" ht="12.75">
      <c r="A563" s="115">
        <v>27245</v>
      </c>
      <c r="B563" s="116" t="s">
        <v>619</v>
      </c>
      <c r="C563" s="116" t="s">
        <v>631</v>
      </c>
      <c r="D563" s="116">
        <v>19355811</v>
      </c>
      <c r="E563" s="117"/>
    </row>
    <row r="564" spans="1:5" ht="12.75">
      <c r="A564" s="115">
        <v>27250</v>
      </c>
      <c r="B564" s="116" t="s">
        <v>619</v>
      </c>
      <c r="C564" s="116" t="s">
        <v>632</v>
      </c>
      <c r="D564" s="116">
        <v>57496111</v>
      </c>
      <c r="E564" s="117"/>
    </row>
    <row r="565" spans="1:5" ht="12.75">
      <c r="A565" s="115">
        <v>27361</v>
      </c>
      <c r="B565" s="116" t="s">
        <v>619</v>
      </c>
      <c r="C565" s="116" t="s">
        <v>633</v>
      </c>
      <c r="D565" s="116">
        <v>114537233</v>
      </c>
      <c r="E565" s="117"/>
    </row>
    <row r="566" spans="1:5" ht="12.75">
      <c r="A566" s="115">
        <v>27372</v>
      </c>
      <c r="B566" s="116" t="s">
        <v>619</v>
      </c>
      <c r="C566" s="116" t="s">
        <v>634</v>
      </c>
      <c r="D566" s="116">
        <v>17892644</v>
      </c>
      <c r="E566" s="117"/>
    </row>
    <row r="567" spans="1:5" ht="12.75">
      <c r="A567" s="115">
        <v>27413</v>
      </c>
      <c r="B567" s="116" t="s">
        <v>619</v>
      </c>
      <c r="C567" s="116" t="s">
        <v>635</v>
      </c>
      <c r="D567" s="116">
        <v>39104252</v>
      </c>
      <c r="E567" s="117"/>
    </row>
    <row r="568" spans="1:5" ht="12.75">
      <c r="A568" s="115">
        <v>27425</v>
      </c>
      <c r="B568" s="116" t="s">
        <v>619</v>
      </c>
      <c r="C568" s="116" t="s">
        <v>636</v>
      </c>
      <c r="D568" s="116">
        <v>35781060</v>
      </c>
      <c r="E568" s="117"/>
    </row>
    <row r="569" spans="1:5" ht="12.75">
      <c r="A569" s="115">
        <v>27430</v>
      </c>
      <c r="B569" s="116" t="s">
        <v>619</v>
      </c>
      <c r="C569" s="116" t="s">
        <v>637</v>
      </c>
      <c r="D569" s="116">
        <v>61946804</v>
      </c>
      <c r="E569" s="117"/>
    </row>
    <row r="570" spans="1:5" ht="12.75">
      <c r="A570" s="115">
        <v>27450</v>
      </c>
      <c r="B570" s="116" t="s">
        <v>619</v>
      </c>
      <c r="C570" s="116" t="s">
        <v>638</v>
      </c>
      <c r="D570" s="116">
        <v>25678003</v>
      </c>
      <c r="E570" s="117"/>
    </row>
    <row r="571" spans="1:5" ht="12.75">
      <c r="A571" s="115">
        <v>27491</v>
      </c>
      <c r="B571" s="116" t="s">
        <v>619</v>
      </c>
      <c r="C571" s="116" t="s">
        <v>639</v>
      </c>
      <c r="D571" s="116">
        <v>28456093</v>
      </c>
      <c r="E571" s="117"/>
    </row>
    <row r="572" spans="1:5" ht="12.75">
      <c r="A572" s="115">
        <v>27495</v>
      </c>
      <c r="B572" s="116" t="s">
        <v>619</v>
      </c>
      <c r="C572" s="116" t="s">
        <v>640</v>
      </c>
      <c r="D572" s="116">
        <v>20244366</v>
      </c>
      <c r="E572" s="117"/>
    </row>
    <row r="573" spans="1:5" ht="12.75">
      <c r="A573" s="115">
        <v>27580</v>
      </c>
      <c r="B573" s="116" t="s">
        <v>619</v>
      </c>
      <c r="C573" s="116" t="s">
        <v>641</v>
      </c>
      <c r="D573" s="116">
        <v>23575634</v>
      </c>
      <c r="E573" s="117"/>
    </row>
    <row r="574" spans="1:5" ht="12.75">
      <c r="A574" s="115">
        <v>27600</v>
      </c>
      <c r="B574" s="116" t="s">
        <v>619</v>
      </c>
      <c r="C574" s="116" t="s">
        <v>642</v>
      </c>
      <c r="D574" s="116">
        <v>30015449</v>
      </c>
      <c r="E574" s="117"/>
    </row>
    <row r="575" spans="1:5" ht="12.75">
      <c r="A575" s="115">
        <v>27615</v>
      </c>
      <c r="B575" s="116" t="s">
        <v>619</v>
      </c>
      <c r="C575" s="116" t="s">
        <v>643</v>
      </c>
      <c r="D575" s="116">
        <v>122139921</v>
      </c>
      <c r="E575" s="117"/>
    </row>
    <row r="576" spans="1:5" ht="12.75">
      <c r="A576" s="115">
        <v>27660</v>
      </c>
      <c r="B576" s="116" t="s">
        <v>619</v>
      </c>
      <c r="C576" s="116" t="s">
        <v>644</v>
      </c>
      <c r="D576" s="116">
        <v>13540894</v>
      </c>
      <c r="E576" s="117"/>
    </row>
    <row r="577" spans="1:5" ht="12.75">
      <c r="A577" s="115">
        <v>27745</v>
      </c>
      <c r="B577" s="116" t="s">
        <v>619</v>
      </c>
      <c r="C577" s="116" t="s">
        <v>645</v>
      </c>
      <c r="D577" s="116">
        <v>11306175</v>
      </c>
      <c r="E577" s="117"/>
    </row>
    <row r="578" spans="1:5" ht="12.75">
      <c r="A578" s="115">
        <v>27787</v>
      </c>
      <c r="B578" s="116" t="s">
        <v>619</v>
      </c>
      <c r="C578" s="116" t="s">
        <v>646</v>
      </c>
      <c r="D578" s="116">
        <v>78363942</v>
      </c>
      <c r="E578" s="117"/>
    </row>
    <row r="579" spans="1:5" ht="12.75">
      <c r="A579" s="115">
        <v>27800</v>
      </c>
      <c r="B579" s="116" t="s">
        <v>619</v>
      </c>
      <c r="C579" s="116" t="s">
        <v>647</v>
      </c>
      <c r="D579" s="116">
        <v>34518200</v>
      </c>
      <c r="E579" s="117"/>
    </row>
    <row r="580" spans="1:5" ht="12.75">
      <c r="A580" s="115">
        <v>27810</v>
      </c>
      <c r="B580" s="116" t="s">
        <v>619</v>
      </c>
      <c r="C580" s="116" t="s">
        <v>648</v>
      </c>
      <c r="D580" s="116">
        <v>14345663</v>
      </c>
      <c r="E580" s="117"/>
    </row>
    <row r="581" spans="1:5" ht="12.75">
      <c r="A581" s="115">
        <v>41006</v>
      </c>
      <c r="B581" s="116" t="s">
        <v>9</v>
      </c>
      <c r="C581" s="116" t="s">
        <v>649</v>
      </c>
      <c r="D581" s="116">
        <v>97838132</v>
      </c>
      <c r="E581" s="117"/>
    </row>
    <row r="582" spans="1:5" ht="12.75">
      <c r="A582" s="115">
        <v>41013</v>
      </c>
      <c r="B582" s="116" t="s">
        <v>9</v>
      </c>
      <c r="C582" s="116" t="s">
        <v>650</v>
      </c>
      <c r="D582" s="116">
        <v>19988654</v>
      </c>
      <c r="E582" s="117"/>
    </row>
    <row r="583" spans="1:5" ht="12.75">
      <c r="A583" s="115">
        <v>41016</v>
      </c>
      <c r="B583" s="116" t="s">
        <v>9</v>
      </c>
      <c r="C583" s="116" t="s">
        <v>651</v>
      </c>
      <c r="D583" s="116">
        <v>33313553</v>
      </c>
      <c r="E583" s="117"/>
    </row>
    <row r="584" spans="1:5" ht="12.75">
      <c r="A584" s="115">
        <v>41020</v>
      </c>
      <c r="B584" s="116" t="s">
        <v>9</v>
      </c>
      <c r="C584" s="116" t="s">
        <v>652</v>
      </c>
      <c r="D584" s="116">
        <v>55256320</v>
      </c>
      <c r="E584" s="117"/>
    </row>
    <row r="585" spans="1:5" ht="12.75">
      <c r="A585" s="115">
        <v>41026</v>
      </c>
      <c r="B585" s="116" t="s">
        <v>9</v>
      </c>
      <c r="C585" s="116" t="s">
        <v>653</v>
      </c>
      <c r="D585" s="116">
        <v>6777194</v>
      </c>
      <c r="E585" s="117"/>
    </row>
    <row r="586" spans="1:5" ht="12.75">
      <c r="A586" s="115">
        <v>41078</v>
      </c>
      <c r="B586" s="116" t="s">
        <v>9</v>
      </c>
      <c r="C586" s="116" t="s">
        <v>654</v>
      </c>
      <c r="D586" s="116">
        <v>29760540</v>
      </c>
      <c r="E586" s="117"/>
    </row>
    <row r="587" spans="1:5" ht="12.75">
      <c r="A587" s="115">
        <v>41132</v>
      </c>
      <c r="B587" s="116" t="s">
        <v>9</v>
      </c>
      <c r="C587" s="116" t="s">
        <v>655</v>
      </c>
      <c r="D587" s="116">
        <v>39738462</v>
      </c>
      <c r="E587" s="117"/>
    </row>
    <row r="588" spans="1:5" ht="12.75">
      <c r="A588" s="115">
        <v>41206</v>
      </c>
      <c r="B588" s="116" t="s">
        <v>9</v>
      </c>
      <c r="C588" s="116" t="s">
        <v>656</v>
      </c>
      <c r="D588" s="116">
        <v>28587498</v>
      </c>
      <c r="E588" s="117"/>
    </row>
    <row r="589" spans="1:5" ht="12.75">
      <c r="A589" s="115">
        <v>41244</v>
      </c>
      <c r="B589" s="116" t="s">
        <v>9</v>
      </c>
      <c r="C589" s="116" t="s">
        <v>657</v>
      </c>
      <c r="D589" s="116">
        <v>8015510</v>
      </c>
      <c r="E589" s="117"/>
    </row>
    <row r="590" spans="1:5" ht="12.75">
      <c r="A590" s="115">
        <v>41298</v>
      </c>
      <c r="B590" s="116" t="s">
        <v>9</v>
      </c>
      <c r="C590" s="116" t="s">
        <v>658</v>
      </c>
      <c r="D590" s="116">
        <v>120739172</v>
      </c>
      <c r="E590" s="117"/>
    </row>
    <row r="591" spans="1:5" ht="12.75">
      <c r="A591" s="115">
        <v>41306</v>
      </c>
      <c r="B591" s="116" t="s">
        <v>9</v>
      </c>
      <c r="C591" s="116" t="s">
        <v>659</v>
      </c>
      <c r="D591" s="116">
        <v>40106355</v>
      </c>
      <c r="E591" s="117"/>
    </row>
    <row r="592" spans="1:5" ht="12.75">
      <c r="A592" s="115">
        <v>41319</v>
      </c>
      <c r="B592" s="116" t="s">
        <v>9</v>
      </c>
      <c r="C592" s="116" t="s">
        <v>142</v>
      </c>
      <c r="D592" s="116">
        <v>39325465</v>
      </c>
      <c r="E592" s="117"/>
    </row>
    <row r="593" spans="1:5" ht="12.75">
      <c r="A593" s="115">
        <v>41349</v>
      </c>
      <c r="B593" s="116" t="s">
        <v>9</v>
      </c>
      <c r="C593" s="116" t="s">
        <v>660</v>
      </c>
      <c r="D593" s="116">
        <v>9357852</v>
      </c>
      <c r="E593" s="117"/>
    </row>
    <row r="594" spans="1:5" ht="12.75">
      <c r="A594" s="115">
        <v>41357</v>
      </c>
      <c r="B594" s="116" t="s">
        <v>9</v>
      </c>
      <c r="C594" s="116" t="s">
        <v>661</v>
      </c>
      <c r="D594" s="116">
        <v>27125037</v>
      </c>
      <c r="E594" s="117"/>
    </row>
    <row r="595" spans="1:5" ht="12.75">
      <c r="A595" s="115">
        <v>41359</v>
      </c>
      <c r="B595" s="116" t="s">
        <v>9</v>
      </c>
      <c r="C595" s="116" t="s">
        <v>662</v>
      </c>
      <c r="D595" s="116">
        <v>61438261</v>
      </c>
      <c r="E595" s="117"/>
    </row>
    <row r="596" spans="1:5" ht="12.75">
      <c r="A596" s="115">
        <v>41378</v>
      </c>
      <c r="B596" s="116" t="s">
        <v>9</v>
      </c>
      <c r="C596" s="116" t="s">
        <v>663</v>
      </c>
      <c r="D596" s="116">
        <v>35239832</v>
      </c>
      <c r="E596" s="117"/>
    </row>
    <row r="597" spans="1:5" ht="12.75">
      <c r="A597" s="115">
        <v>41396</v>
      </c>
      <c r="B597" s="116" t="s">
        <v>9</v>
      </c>
      <c r="C597" s="116" t="s">
        <v>664</v>
      </c>
      <c r="D597" s="116">
        <v>147234715</v>
      </c>
      <c r="E597" s="117"/>
    </row>
    <row r="598" spans="1:5" ht="12.75">
      <c r="A598" s="115">
        <v>41483</v>
      </c>
      <c r="B598" s="116" t="s">
        <v>9</v>
      </c>
      <c r="C598" s="116" t="s">
        <v>665</v>
      </c>
      <c r="D598" s="116">
        <v>16104006</v>
      </c>
      <c r="E598" s="117"/>
    </row>
    <row r="599" spans="1:5" ht="12.75">
      <c r="A599" s="115">
        <v>41503</v>
      </c>
      <c r="B599" s="116" t="s">
        <v>9</v>
      </c>
      <c r="C599" s="116" t="s">
        <v>666</v>
      </c>
      <c r="D599" s="116">
        <v>32434710</v>
      </c>
      <c r="E599" s="117"/>
    </row>
    <row r="600" spans="1:5" ht="12.75">
      <c r="A600" s="115">
        <v>41518</v>
      </c>
      <c r="B600" s="116" t="s">
        <v>9</v>
      </c>
      <c r="C600" s="116" t="s">
        <v>667</v>
      </c>
      <c r="D600" s="116">
        <v>13847112</v>
      </c>
      <c r="E600" s="117"/>
    </row>
    <row r="601" spans="1:5" ht="12.75">
      <c r="A601" s="115">
        <v>41524</v>
      </c>
      <c r="B601" s="116" t="s">
        <v>9</v>
      </c>
      <c r="C601" s="116" t="s">
        <v>668</v>
      </c>
      <c r="D601" s="116">
        <v>47237444</v>
      </c>
      <c r="E601" s="117"/>
    </row>
    <row r="602" spans="1:5" ht="12.75">
      <c r="A602" s="115">
        <v>41530</v>
      </c>
      <c r="B602" s="116" t="s">
        <v>9</v>
      </c>
      <c r="C602" s="116" t="s">
        <v>407</v>
      </c>
      <c r="D602" s="116">
        <v>31234491</v>
      </c>
      <c r="E602" s="117"/>
    </row>
    <row r="603" spans="1:5" ht="12.75">
      <c r="A603" s="115">
        <v>41548</v>
      </c>
      <c r="B603" s="116" t="s">
        <v>9</v>
      </c>
      <c r="C603" s="116" t="s">
        <v>669</v>
      </c>
      <c r="D603" s="116">
        <v>32491641</v>
      </c>
      <c r="E603" s="117"/>
    </row>
    <row r="604" spans="1:5" ht="12.75">
      <c r="A604" s="115">
        <v>41615</v>
      </c>
      <c r="B604" s="116" t="s">
        <v>9</v>
      </c>
      <c r="C604" s="116" t="s">
        <v>670</v>
      </c>
      <c r="D604" s="116">
        <v>36541166</v>
      </c>
      <c r="E604" s="117"/>
    </row>
    <row r="605" spans="1:5" ht="12.75">
      <c r="A605" s="115">
        <v>41660</v>
      </c>
      <c r="B605" s="116" t="s">
        <v>9</v>
      </c>
      <c r="C605" s="116" t="s">
        <v>671</v>
      </c>
      <c r="D605" s="116">
        <v>33578262</v>
      </c>
      <c r="E605" s="117"/>
    </row>
    <row r="606" spans="1:5" ht="12.75">
      <c r="A606" s="115">
        <v>41668</v>
      </c>
      <c r="B606" s="116" t="s">
        <v>9</v>
      </c>
      <c r="C606" s="116" t="s">
        <v>672</v>
      </c>
      <c r="D606" s="116">
        <v>72040542</v>
      </c>
      <c r="E606" s="117"/>
    </row>
    <row r="607" spans="1:5" ht="12.75">
      <c r="A607" s="115">
        <v>41676</v>
      </c>
      <c r="B607" s="116" t="s">
        <v>9</v>
      </c>
      <c r="C607" s="116" t="s">
        <v>358</v>
      </c>
      <c r="D607" s="116">
        <v>26996140</v>
      </c>
      <c r="E607" s="117"/>
    </row>
    <row r="608" spans="1:5" ht="12.75">
      <c r="A608" s="115">
        <v>41770</v>
      </c>
      <c r="B608" s="116" t="s">
        <v>9</v>
      </c>
      <c r="C608" s="116" t="s">
        <v>673</v>
      </c>
      <c r="D608" s="116">
        <v>48376895</v>
      </c>
      <c r="E608" s="117"/>
    </row>
    <row r="609" spans="1:5" ht="12.75">
      <c r="A609" s="115">
        <v>41791</v>
      </c>
      <c r="B609" s="116" t="s">
        <v>9</v>
      </c>
      <c r="C609" s="116" t="s">
        <v>674</v>
      </c>
      <c r="D609" s="116">
        <v>48113439</v>
      </c>
      <c r="E609" s="117"/>
    </row>
    <row r="610" spans="1:5" ht="12.75">
      <c r="A610" s="115">
        <v>41797</v>
      </c>
      <c r="B610" s="116" t="s">
        <v>9</v>
      </c>
      <c r="C610" s="116" t="s">
        <v>675</v>
      </c>
      <c r="D610" s="116">
        <v>19762866</v>
      </c>
      <c r="E610" s="117"/>
    </row>
    <row r="611" spans="1:5" ht="12.75">
      <c r="A611" s="115">
        <v>41799</v>
      </c>
      <c r="B611" s="116" t="s">
        <v>9</v>
      </c>
      <c r="C611" s="116" t="s">
        <v>676</v>
      </c>
      <c r="D611" s="116">
        <v>32066559</v>
      </c>
      <c r="E611" s="117"/>
    </row>
    <row r="612" spans="1:5" ht="12.75">
      <c r="A612" s="115">
        <v>41801</v>
      </c>
      <c r="B612" s="116" t="s">
        <v>9</v>
      </c>
      <c r="C612" s="116" t="s">
        <v>677</v>
      </c>
      <c r="D612" s="116">
        <v>17143561</v>
      </c>
      <c r="E612" s="117"/>
    </row>
    <row r="613" spans="1:5" ht="12.75">
      <c r="A613" s="115">
        <v>41807</v>
      </c>
      <c r="B613" s="116" t="s">
        <v>9</v>
      </c>
      <c r="C613" s="116" t="s">
        <v>678</v>
      </c>
      <c r="D613" s="116">
        <v>39364267</v>
      </c>
      <c r="E613" s="117"/>
    </row>
    <row r="614" spans="1:5" ht="12.75">
      <c r="A614" s="115">
        <v>41872</v>
      </c>
      <c r="B614" s="116" t="s">
        <v>9</v>
      </c>
      <c r="C614" s="116" t="s">
        <v>679</v>
      </c>
      <c r="D614" s="116">
        <v>11902733</v>
      </c>
      <c r="E614" s="117"/>
    </row>
    <row r="615" spans="1:5" ht="12.75">
      <c r="A615" s="115">
        <v>41885</v>
      </c>
      <c r="B615" s="116" t="s">
        <v>9</v>
      </c>
      <c r="C615" s="116" t="s">
        <v>680</v>
      </c>
      <c r="D615" s="116">
        <v>11181319</v>
      </c>
      <c r="E615" s="117"/>
    </row>
    <row r="616" spans="1:5" ht="12.75">
      <c r="A616" s="115">
        <v>44035</v>
      </c>
      <c r="B616" s="116" t="s">
        <v>681</v>
      </c>
      <c r="C616" s="116" t="s">
        <v>418</v>
      </c>
      <c r="D616" s="116">
        <v>52342300</v>
      </c>
      <c r="E616" s="117"/>
    </row>
    <row r="617" spans="1:5" ht="12.75">
      <c r="A617" s="115">
        <v>44078</v>
      </c>
      <c r="B617" s="116" t="s">
        <v>681</v>
      </c>
      <c r="C617" s="116" t="s">
        <v>682</v>
      </c>
      <c r="D617" s="116">
        <v>61398666</v>
      </c>
      <c r="E617" s="117"/>
    </row>
    <row r="618" spans="1:5" ht="12.75">
      <c r="A618" s="115">
        <v>44090</v>
      </c>
      <c r="B618" s="116" t="s">
        <v>681</v>
      </c>
      <c r="C618" s="116" t="s">
        <v>683</v>
      </c>
      <c r="D618" s="116">
        <v>75390462</v>
      </c>
      <c r="E618" s="117"/>
    </row>
    <row r="619" spans="1:5" ht="12.75">
      <c r="A619" s="115">
        <v>44098</v>
      </c>
      <c r="B619" s="116" t="s">
        <v>681</v>
      </c>
      <c r="C619" s="116" t="s">
        <v>684</v>
      </c>
      <c r="D619" s="116">
        <v>19895092</v>
      </c>
      <c r="E619" s="117"/>
    </row>
    <row r="620" spans="1:5" ht="12.75">
      <c r="A620" s="115">
        <v>44110</v>
      </c>
      <c r="B620" s="116" t="s">
        <v>681</v>
      </c>
      <c r="C620" s="116" t="s">
        <v>685</v>
      </c>
      <c r="D620" s="116">
        <v>9934458</v>
      </c>
      <c r="E620" s="117"/>
    </row>
    <row r="621" spans="1:5" ht="12.75">
      <c r="A621" s="115">
        <v>44279</v>
      </c>
      <c r="B621" s="116" t="s">
        <v>681</v>
      </c>
      <c r="C621" s="116" t="s">
        <v>686</v>
      </c>
      <c r="D621" s="116">
        <v>52297803</v>
      </c>
      <c r="E621" s="117"/>
    </row>
    <row r="622" spans="1:5" ht="12.75">
      <c r="A622" s="115">
        <v>44378</v>
      </c>
      <c r="B622" s="116" t="s">
        <v>681</v>
      </c>
      <c r="C622" s="116" t="s">
        <v>687</v>
      </c>
      <c r="D622" s="116">
        <v>34663550</v>
      </c>
      <c r="E622" s="117"/>
    </row>
    <row r="623" spans="1:5" ht="12.75">
      <c r="A623" s="115">
        <v>44420</v>
      </c>
      <c r="B623" s="116" t="s">
        <v>681</v>
      </c>
      <c r="C623" s="116" t="s">
        <v>688</v>
      </c>
      <c r="D623" s="116">
        <v>6715945</v>
      </c>
      <c r="E623" s="117"/>
    </row>
    <row r="624" spans="1:5" ht="12.75">
      <c r="A624" s="115">
        <v>44560</v>
      </c>
      <c r="B624" s="116" t="s">
        <v>681</v>
      </c>
      <c r="C624" s="116" t="s">
        <v>480</v>
      </c>
      <c r="D624" s="116">
        <v>213989262</v>
      </c>
      <c r="E624" s="117"/>
    </row>
    <row r="625" spans="1:5" ht="12.75">
      <c r="A625" s="115">
        <v>44650</v>
      </c>
      <c r="B625" s="116" t="s">
        <v>681</v>
      </c>
      <c r="C625" s="116" t="s">
        <v>689</v>
      </c>
      <c r="D625" s="116">
        <v>57675208</v>
      </c>
      <c r="E625" s="117"/>
    </row>
    <row r="626" spans="1:5" ht="12.75">
      <c r="A626" s="115">
        <v>44855</v>
      </c>
      <c r="B626" s="116" t="s">
        <v>681</v>
      </c>
      <c r="C626" s="116" t="s">
        <v>690</v>
      </c>
      <c r="D626" s="116">
        <v>19026216</v>
      </c>
      <c r="E626" s="117"/>
    </row>
    <row r="627" spans="1:5" ht="12.75">
      <c r="A627" s="115">
        <v>44874</v>
      </c>
      <c r="B627" s="116" t="s">
        <v>681</v>
      </c>
      <c r="C627" s="116" t="s">
        <v>272</v>
      </c>
      <c r="D627" s="116">
        <v>38978767</v>
      </c>
      <c r="E627" s="117"/>
    </row>
    <row r="628" spans="1:5" ht="12.75">
      <c r="A628" s="115">
        <v>47030</v>
      </c>
      <c r="B628" s="116" t="s">
        <v>10</v>
      </c>
      <c r="C628" s="116" t="s">
        <v>691</v>
      </c>
      <c r="D628" s="116">
        <v>38174082</v>
      </c>
      <c r="E628" s="117"/>
    </row>
    <row r="629" spans="1:5" ht="12.75">
      <c r="A629" s="115">
        <v>47053</v>
      </c>
      <c r="B629" s="116" t="s">
        <v>10</v>
      </c>
      <c r="C629" s="116" t="s">
        <v>692</v>
      </c>
      <c r="D629" s="116">
        <v>90316126</v>
      </c>
      <c r="E629" s="117"/>
    </row>
    <row r="630" spans="1:5" ht="12.75">
      <c r="A630" s="115">
        <v>47058</v>
      </c>
      <c r="B630" s="116" t="s">
        <v>10</v>
      </c>
      <c r="C630" s="116" t="s">
        <v>693</v>
      </c>
      <c r="D630" s="116">
        <v>71315652</v>
      </c>
      <c r="E630" s="117"/>
    </row>
    <row r="631" spans="1:5" ht="12.75">
      <c r="A631" s="115">
        <v>47161</v>
      </c>
      <c r="B631" s="116" t="s">
        <v>10</v>
      </c>
      <c r="C631" s="116" t="s">
        <v>694</v>
      </c>
      <c r="D631" s="116">
        <v>14855877</v>
      </c>
      <c r="E631" s="117"/>
    </row>
    <row r="632" spans="1:5" ht="12.75">
      <c r="A632" s="115">
        <v>47170</v>
      </c>
      <c r="B632" s="116" t="s">
        <v>10</v>
      </c>
      <c r="C632" s="116" t="s">
        <v>695</v>
      </c>
      <c r="D632" s="116">
        <v>43444768</v>
      </c>
      <c r="E632" s="117"/>
    </row>
    <row r="633" spans="1:5" ht="12.75">
      <c r="A633" s="115">
        <v>47205</v>
      </c>
      <c r="B633" s="116" t="s">
        <v>10</v>
      </c>
      <c r="C633" s="116" t="s">
        <v>129</v>
      </c>
      <c r="D633" s="116">
        <v>26633456</v>
      </c>
      <c r="E633" s="117"/>
    </row>
    <row r="634" spans="1:5" ht="12.75">
      <c r="A634" s="115">
        <v>47245</v>
      </c>
      <c r="B634" s="116" t="s">
        <v>10</v>
      </c>
      <c r="C634" s="116" t="s">
        <v>696</v>
      </c>
      <c r="D634" s="116">
        <v>156236425</v>
      </c>
      <c r="E634" s="117"/>
    </row>
    <row r="635" spans="1:5" ht="12.75">
      <c r="A635" s="115">
        <v>47258</v>
      </c>
      <c r="B635" s="116" t="s">
        <v>10</v>
      </c>
      <c r="C635" s="116" t="s">
        <v>697</v>
      </c>
      <c r="D635" s="116">
        <v>40017454</v>
      </c>
      <c r="E635" s="117"/>
    </row>
    <row r="636" spans="1:5" ht="12.75">
      <c r="A636" s="115">
        <v>47268</v>
      </c>
      <c r="B636" s="116" t="s">
        <v>10</v>
      </c>
      <c r="C636" s="116" t="s">
        <v>698</v>
      </c>
      <c r="D636" s="116">
        <v>52929847</v>
      </c>
      <c r="E636" s="117"/>
    </row>
    <row r="637" spans="1:5" ht="12.75">
      <c r="A637" s="115">
        <v>47288</v>
      </c>
      <c r="B637" s="116" t="s">
        <v>10</v>
      </c>
      <c r="C637" s="116" t="s">
        <v>699</v>
      </c>
      <c r="D637" s="116">
        <v>111550850</v>
      </c>
      <c r="E637" s="117"/>
    </row>
    <row r="638" spans="1:5" ht="12.75">
      <c r="A638" s="115">
        <v>47318</v>
      </c>
      <c r="B638" s="116" t="s">
        <v>10</v>
      </c>
      <c r="C638" s="116" t="s">
        <v>700</v>
      </c>
      <c r="D638" s="116">
        <v>73598800</v>
      </c>
      <c r="E638" s="117"/>
    </row>
    <row r="639" spans="1:5" ht="12.75">
      <c r="A639" s="115">
        <v>47460</v>
      </c>
      <c r="B639" s="116" t="s">
        <v>10</v>
      </c>
      <c r="C639" s="116" t="s">
        <v>701</v>
      </c>
      <c r="D639" s="116">
        <v>68667050</v>
      </c>
      <c r="E639" s="117"/>
    </row>
    <row r="640" spans="1:5" ht="12.75">
      <c r="A640" s="115">
        <v>47541</v>
      </c>
      <c r="B640" s="116" t="s">
        <v>10</v>
      </c>
      <c r="C640" s="116" t="s">
        <v>702</v>
      </c>
      <c r="D640" s="116">
        <v>17715268</v>
      </c>
      <c r="E640" s="117"/>
    </row>
    <row r="641" spans="1:5" ht="12.75">
      <c r="A641" s="115">
        <v>47545</v>
      </c>
      <c r="B641" s="116" t="s">
        <v>10</v>
      </c>
      <c r="C641" s="116" t="s">
        <v>703</v>
      </c>
      <c r="D641" s="116">
        <v>48187033</v>
      </c>
      <c r="E641" s="117"/>
    </row>
    <row r="642" spans="1:5" ht="12.75">
      <c r="A642" s="115">
        <v>47551</v>
      </c>
      <c r="B642" s="116" t="s">
        <v>10</v>
      </c>
      <c r="C642" s="116" t="s">
        <v>704</v>
      </c>
      <c r="D642" s="116">
        <v>68117351</v>
      </c>
      <c r="E642" s="117"/>
    </row>
    <row r="643" spans="1:5" ht="12.75">
      <c r="A643" s="115">
        <v>47555</v>
      </c>
      <c r="B643" s="116" t="s">
        <v>10</v>
      </c>
      <c r="C643" s="116" t="s">
        <v>705</v>
      </c>
      <c r="D643" s="116">
        <v>95210687</v>
      </c>
      <c r="E643" s="117"/>
    </row>
    <row r="644" spans="1:5" ht="12.75">
      <c r="A644" s="115">
        <v>47570</v>
      </c>
      <c r="B644" s="116" t="s">
        <v>10</v>
      </c>
      <c r="C644" s="116" t="s">
        <v>706</v>
      </c>
      <c r="D644" s="116">
        <v>42842272</v>
      </c>
      <c r="E644" s="117"/>
    </row>
    <row r="645" spans="1:5" ht="12.75">
      <c r="A645" s="115">
        <v>47605</v>
      </c>
      <c r="B645" s="116" t="s">
        <v>10</v>
      </c>
      <c r="C645" s="116" t="s">
        <v>707</v>
      </c>
      <c r="D645" s="116">
        <v>15724621</v>
      </c>
      <c r="E645" s="117"/>
    </row>
    <row r="646" spans="1:5" ht="12.75">
      <c r="A646" s="115">
        <v>47660</v>
      </c>
      <c r="B646" s="116" t="s">
        <v>10</v>
      </c>
      <c r="C646" s="116" t="s">
        <v>708</v>
      </c>
      <c r="D646" s="116">
        <v>49735961</v>
      </c>
      <c r="E646" s="117"/>
    </row>
    <row r="647" spans="1:5" ht="12.75">
      <c r="A647" s="115">
        <v>47675</v>
      </c>
      <c r="B647" s="116" t="s">
        <v>10</v>
      </c>
      <c r="C647" s="116" t="s">
        <v>410</v>
      </c>
      <c r="D647" s="116">
        <v>20193305</v>
      </c>
      <c r="E647" s="117"/>
    </row>
    <row r="648" spans="1:5" ht="12.75">
      <c r="A648" s="115">
        <v>47692</v>
      </c>
      <c r="B648" s="116" t="s">
        <v>10</v>
      </c>
      <c r="C648" s="116" t="s">
        <v>456</v>
      </c>
      <c r="D648" s="116">
        <v>44258706</v>
      </c>
      <c r="E648" s="117"/>
    </row>
    <row r="649" spans="1:5" ht="12.75">
      <c r="A649" s="115">
        <v>47703</v>
      </c>
      <c r="B649" s="116" t="s">
        <v>10</v>
      </c>
      <c r="C649" s="116" t="s">
        <v>709</v>
      </c>
      <c r="D649" s="116">
        <v>34400101</v>
      </c>
      <c r="E649" s="117"/>
    </row>
    <row r="650" spans="1:5" ht="12.75">
      <c r="A650" s="115">
        <v>47707</v>
      </c>
      <c r="B650" s="116" t="s">
        <v>10</v>
      </c>
      <c r="C650" s="116" t="s">
        <v>710</v>
      </c>
      <c r="D650" s="116">
        <v>67851825</v>
      </c>
      <c r="E650" s="117"/>
    </row>
    <row r="651" spans="1:5" ht="12.75">
      <c r="A651" s="115">
        <v>47720</v>
      </c>
      <c r="B651" s="116" t="s">
        <v>10</v>
      </c>
      <c r="C651" s="116" t="s">
        <v>711</v>
      </c>
      <c r="D651" s="116">
        <v>28979953</v>
      </c>
      <c r="E651" s="117"/>
    </row>
    <row r="652" spans="1:5" ht="12.75">
      <c r="A652" s="115">
        <v>47745</v>
      </c>
      <c r="B652" s="116" t="s">
        <v>10</v>
      </c>
      <c r="C652" s="116" t="s">
        <v>712</v>
      </c>
      <c r="D652" s="116">
        <v>58840898</v>
      </c>
      <c r="E652" s="117"/>
    </row>
    <row r="653" spans="1:5" ht="12.75">
      <c r="A653" s="115">
        <v>47798</v>
      </c>
      <c r="B653" s="116" t="s">
        <v>10</v>
      </c>
      <c r="C653" s="116" t="s">
        <v>713</v>
      </c>
      <c r="D653" s="116">
        <v>33457378</v>
      </c>
      <c r="E653" s="117"/>
    </row>
    <row r="654" spans="1:5" ht="12.75">
      <c r="A654" s="115">
        <v>47960</v>
      </c>
      <c r="B654" s="116" t="s">
        <v>10</v>
      </c>
      <c r="C654" s="116" t="s">
        <v>714</v>
      </c>
      <c r="D654" s="116">
        <v>16598439</v>
      </c>
      <c r="E654" s="117"/>
    </row>
    <row r="655" spans="1:5" ht="12.75">
      <c r="A655" s="115">
        <v>47980</v>
      </c>
      <c r="B655" s="116" t="s">
        <v>10</v>
      </c>
      <c r="C655" s="116" t="s">
        <v>715</v>
      </c>
      <c r="D655" s="116">
        <v>104890435</v>
      </c>
      <c r="E655" s="117"/>
    </row>
    <row r="656" spans="1:5" ht="12.75">
      <c r="A656" s="115">
        <v>50006</v>
      </c>
      <c r="B656" s="116" t="s">
        <v>11</v>
      </c>
      <c r="C656" s="116" t="s">
        <v>716</v>
      </c>
      <c r="D656" s="116">
        <v>80725841</v>
      </c>
      <c r="E656" s="117"/>
    </row>
    <row r="657" spans="1:5" ht="12.75">
      <c r="A657" s="115">
        <v>50110</v>
      </c>
      <c r="B657" s="116" t="s">
        <v>11</v>
      </c>
      <c r="C657" s="116" t="s">
        <v>717</v>
      </c>
      <c r="D657" s="116">
        <v>10478184</v>
      </c>
      <c r="E657" s="117"/>
    </row>
    <row r="658" spans="1:5" ht="12.75">
      <c r="A658" s="115">
        <v>50124</v>
      </c>
      <c r="B658" s="116" t="s">
        <v>11</v>
      </c>
      <c r="C658" s="116" t="s">
        <v>718</v>
      </c>
      <c r="D658" s="116">
        <v>11769960</v>
      </c>
      <c r="E658" s="117"/>
    </row>
    <row r="659" spans="1:5" ht="12.75">
      <c r="A659" s="115">
        <v>50150</v>
      </c>
      <c r="B659" s="116" t="s">
        <v>11</v>
      </c>
      <c r="C659" s="116" t="s">
        <v>719</v>
      </c>
      <c r="D659" s="116">
        <v>14107498</v>
      </c>
      <c r="E659" s="117"/>
    </row>
    <row r="660" spans="1:5" ht="12.75">
      <c r="A660" s="115">
        <v>50223</v>
      </c>
      <c r="B660" s="116" t="s">
        <v>11</v>
      </c>
      <c r="C660" s="116" t="s">
        <v>720</v>
      </c>
      <c r="D660" s="116">
        <v>11324818</v>
      </c>
      <c r="E660" s="117"/>
    </row>
    <row r="661" spans="1:5" ht="12.75">
      <c r="A661" s="115">
        <v>50226</v>
      </c>
      <c r="B661" s="116" t="s">
        <v>11</v>
      </c>
      <c r="C661" s="116" t="s">
        <v>721</v>
      </c>
      <c r="D661" s="116">
        <v>25428453</v>
      </c>
      <c r="E661" s="117"/>
    </row>
    <row r="662" spans="1:5" ht="12.75">
      <c r="A662" s="115">
        <v>50245</v>
      </c>
      <c r="B662" s="116" t="s">
        <v>11</v>
      </c>
      <c r="C662" s="116" t="s">
        <v>722</v>
      </c>
      <c r="D662" s="116">
        <v>5118535</v>
      </c>
      <c r="E662" s="117"/>
    </row>
    <row r="663" spans="1:5" ht="12.75">
      <c r="A663" s="115">
        <v>50251</v>
      </c>
      <c r="B663" s="116" t="s">
        <v>11</v>
      </c>
      <c r="C663" s="116" t="s">
        <v>723</v>
      </c>
      <c r="D663" s="116">
        <v>19518528</v>
      </c>
      <c r="E663" s="117"/>
    </row>
    <row r="664" spans="1:5" ht="12.75">
      <c r="A664" s="115">
        <v>50270</v>
      </c>
      <c r="B664" s="116" t="s">
        <v>11</v>
      </c>
      <c r="C664" s="116" t="s">
        <v>724</v>
      </c>
      <c r="D664" s="116">
        <v>8884827</v>
      </c>
      <c r="E664" s="117"/>
    </row>
    <row r="665" spans="1:5" ht="12.75">
      <c r="A665" s="115">
        <v>50287</v>
      </c>
      <c r="B665" s="116" t="s">
        <v>11</v>
      </c>
      <c r="C665" s="116" t="s">
        <v>725</v>
      </c>
      <c r="D665" s="116">
        <v>30559028</v>
      </c>
      <c r="E665" s="117"/>
    </row>
    <row r="666" spans="1:5" ht="12.75">
      <c r="A666" s="115">
        <v>50313</v>
      </c>
      <c r="B666" s="116" t="s">
        <v>11</v>
      </c>
      <c r="C666" s="116" t="s">
        <v>141</v>
      </c>
      <c r="D666" s="116">
        <v>83095358</v>
      </c>
      <c r="E666" s="117"/>
    </row>
    <row r="667" spans="1:5" ht="12.75">
      <c r="A667" s="115">
        <v>50318</v>
      </c>
      <c r="B667" s="116" t="s">
        <v>11</v>
      </c>
      <c r="C667" s="116" t="s">
        <v>700</v>
      </c>
      <c r="D667" s="116">
        <v>13213096</v>
      </c>
      <c r="E667" s="117"/>
    </row>
    <row r="668" spans="1:5" ht="12.75">
      <c r="A668" s="115">
        <v>50325</v>
      </c>
      <c r="B668" s="116" t="s">
        <v>11</v>
      </c>
      <c r="C668" s="116" t="s">
        <v>726</v>
      </c>
      <c r="D668" s="116">
        <v>35170993</v>
      </c>
      <c r="E668" s="117"/>
    </row>
    <row r="669" spans="1:5" ht="12.75">
      <c r="A669" s="115">
        <v>50330</v>
      </c>
      <c r="B669" s="116" t="s">
        <v>11</v>
      </c>
      <c r="C669" s="116" t="s">
        <v>727</v>
      </c>
      <c r="D669" s="116">
        <v>53940493</v>
      </c>
      <c r="E669" s="117"/>
    </row>
    <row r="670" spans="1:5" ht="12.75">
      <c r="A670" s="115">
        <v>50350</v>
      </c>
      <c r="B670" s="116" t="s">
        <v>11</v>
      </c>
      <c r="C670" s="116" t="s">
        <v>728</v>
      </c>
      <c r="D670" s="116">
        <v>84192541</v>
      </c>
      <c r="E670" s="117"/>
    </row>
    <row r="671" spans="1:5" ht="12.75">
      <c r="A671" s="115">
        <v>50370</v>
      </c>
      <c r="B671" s="116" t="s">
        <v>11</v>
      </c>
      <c r="C671" s="116" t="s">
        <v>729</v>
      </c>
      <c r="D671" s="116">
        <v>28605891</v>
      </c>
      <c r="E671" s="117"/>
    </row>
    <row r="672" spans="1:5" ht="12.75">
      <c r="A672" s="115">
        <v>50400</v>
      </c>
      <c r="B672" s="116" t="s">
        <v>11</v>
      </c>
      <c r="C672" s="116" t="s">
        <v>730</v>
      </c>
      <c r="D672" s="116">
        <v>22113386</v>
      </c>
      <c r="E672" s="117"/>
    </row>
    <row r="673" spans="1:5" ht="12.75">
      <c r="A673" s="115">
        <v>50450</v>
      </c>
      <c r="B673" s="116" t="s">
        <v>11</v>
      </c>
      <c r="C673" s="116" t="s">
        <v>731</v>
      </c>
      <c r="D673" s="116">
        <v>35528756</v>
      </c>
      <c r="E673" s="117"/>
    </row>
    <row r="674" spans="1:5" ht="12.75">
      <c r="A674" s="115">
        <v>50568</v>
      </c>
      <c r="B674" s="116" t="s">
        <v>11</v>
      </c>
      <c r="C674" s="116" t="s">
        <v>732</v>
      </c>
      <c r="D674" s="116">
        <v>109410857</v>
      </c>
      <c r="E674" s="117"/>
    </row>
    <row r="675" spans="1:5" ht="12.75">
      <c r="A675" s="115">
        <v>50573</v>
      </c>
      <c r="B675" s="116" t="s">
        <v>11</v>
      </c>
      <c r="C675" s="116" t="s">
        <v>733</v>
      </c>
      <c r="D675" s="116">
        <v>47625909</v>
      </c>
      <c r="E675" s="117"/>
    </row>
    <row r="676" spans="1:5" ht="12.75">
      <c r="A676" s="115">
        <v>50577</v>
      </c>
      <c r="B676" s="116" t="s">
        <v>11</v>
      </c>
      <c r="C676" s="116" t="s">
        <v>734</v>
      </c>
      <c r="D676" s="116">
        <v>26413502</v>
      </c>
      <c r="E676" s="117"/>
    </row>
    <row r="677" spans="1:5" ht="12.75">
      <c r="A677" s="115">
        <v>50590</v>
      </c>
      <c r="B677" s="116" t="s">
        <v>11</v>
      </c>
      <c r="C677" s="116" t="s">
        <v>427</v>
      </c>
      <c r="D677" s="116">
        <v>50766283</v>
      </c>
      <c r="E677" s="117"/>
    </row>
    <row r="678" spans="1:5" ht="12.75">
      <c r="A678" s="115">
        <v>50606</v>
      </c>
      <c r="B678" s="116" t="s">
        <v>11</v>
      </c>
      <c r="C678" s="116" t="s">
        <v>735</v>
      </c>
      <c r="D678" s="116">
        <v>18926927</v>
      </c>
      <c r="E678" s="117"/>
    </row>
    <row r="679" spans="1:5" ht="12.75">
      <c r="A679" s="115">
        <v>50680</v>
      </c>
      <c r="B679" s="116" t="s">
        <v>11</v>
      </c>
      <c r="C679" s="116" t="s">
        <v>736</v>
      </c>
      <c r="D679" s="116">
        <v>17203618</v>
      </c>
      <c r="E679" s="117"/>
    </row>
    <row r="680" spans="1:5" ht="12.75">
      <c r="A680" s="115">
        <v>50683</v>
      </c>
      <c r="B680" s="116" t="s">
        <v>11</v>
      </c>
      <c r="C680" s="116" t="s">
        <v>737</v>
      </c>
      <c r="D680" s="116">
        <v>22099472</v>
      </c>
      <c r="E680" s="117"/>
    </row>
    <row r="681" spans="1:5" ht="12.75">
      <c r="A681" s="115">
        <v>50686</v>
      </c>
      <c r="B681" s="116" t="s">
        <v>11</v>
      </c>
      <c r="C681" s="116" t="s">
        <v>738</v>
      </c>
      <c r="D681" s="116">
        <v>4188420</v>
      </c>
      <c r="E681" s="117"/>
    </row>
    <row r="682" spans="1:5" ht="12.75">
      <c r="A682" s="115">
        <v>50689</v>
      </c>
      <c r="B682" s="116" t="s">
        <v>11</v>
      </c>
      <c r="C682" s="116" t="s">
        <v>488</v>
      </c>
      <c r="D682" s="116">
        <v>30712972</v>
      </c>
      <c r="E682" s="117"/>
    </row>
    <row r="683" spans="1:5" ht="12.75">
      <c r="A683" s="115">
        <v>50711</v>
      </c>
      <c r="B683" s="116" t="s">
        <v>11</v>
      </c>
      <c r="C683" s="116" t="s">
        <v>739</v>
      </c>
      <c r="D683" s="116">
        <v>53423560</v>
      </c>
      <c r="E683" s="117"/>
    </row>
    <row r="684" spans="1:5" ht="12.75">
      <c r="A684" s="115">
        <v>52019</v>
      </c>
      <c r="B684" s="116" t="s">
        <v>12</v>
      </c>
      <c r="C684" s="116" t="s">
        <v>516</v>
      </c>
      <c r="D684" s="116">
        <v>15227166</v>
      </c>
      <c r="E684" s="117"/>
    </row>
    <row r="685" spans="1:5" ht="12.75">
      <c r="A685" s="115">
        <v>52022</v>
      </c>
      <c r="B685" s="116" t="s">
        <v>12</v>
      </c>
      <c r="C685" s="116" t="s">
        <v>740</v>
      </c>
      <c r="D685" s="116">
        <v>15194489</v>
      </c>
      <c r="E685" s="117"/>
    </row>
    <row r="686" spans="1:5" ht="12.75">
      <c r="A686" s="115">
        <v>52036</v>
      </c>
      <c r="B686" s="116" t="s">
        <v>12</v>
      </c>
      <c r="C686" s="116" t="s">
        <v>741</v>
      </c>
      <c r="D686" s="116">
        <v>17538420</v>
      </c>
      <c r="E686" s="117"/>
    </row>
    <row r="687" spans="1:5" ht="12.75">
      <c r="A687" s="115">
        <v>52051</v>
      </c>
      <c r="B687" s="116" t="s">
        <v>12</v>
      </c>
      <c r="C687" s="116" t="s">
        <v>742</v>
      </c>
      <c r="D687" s="116">
        <v>26546119</v>
      </c>
      <c r="E687" s="117"/>
    </row>
    <row r="688" spans="1:5" ht="12.75">
      <c r="A688" s="115">
        <v>52079</v>
      </c>
      <c r="B688" s="116" t="s">
        <v>12</v>
      </c>
      <c r="C688" s="116" t="s">
        <v>743</v>
      </c>
      <c r="D688" s="116">
        <v>184365752</v>
      </c>
      <c r="E688" s="117"/>
    </row>
    <row r="689" spans="1:5" ht="12.75">
      <c r="A689" s="115">
        <v>52083</v>
      </c>
      <c r="B689" s="116" t="s">
        <v>12</v>
      </c>
      <c r="C689" s="116" t="s">
        <v>278</v>
      </c>
      <c r="D689" s="116">
        <v>10195090</v>
      </c>
      <c r="E689" s="117"/>
    </row>
    <row r="690" spans="1:5" ht="12.75">
      <c r="A690" s="115">
        <v>52110</v>
      </c>
      <c r="B690" s="116" t="s">
        <v>12</v>
      </c>
      <c r="C690" s="116" t="s">
        <v>744</v>
      </c>
      <c r="D690" s="116">
        <v>62909951</v>
      </c>
      <c r="E690" s="117"/>
    </row>
    <row r="691" spans="1:5" ht="12.75">
      <c r="A691" s="115">
        <v>52203</v>
      </c>
      <c r="B691" s="116" t="s">
        <v>12</v>
      </c>
      <c r="C691" s="116" t="s">
        <v>745</v>
      </c>
      <c r="D691" s="116">
        <v>22485817</v>
      </c>
      <c r="E691" s="117"/>
    </row>
    <row r="692" spans="1:5" ht="12.75">
      <c r="A692" s="115">
        <v>52207</v>
      </c>
      <c r="B692" s="116" t="s">
        <v>12</v>
      </c>
      <c r="C692" s="116" t="s">
        <v>746</v>
      </c>
      <c r="D692" s="116">
        <v>22226130</v>
      </c>
      <c r="E692" s="117"/>
    </row>
    <row r="693" spans="1:5" ht="12.75">
      <c r="A693" s="115">
        <v>52210</v>
      </c>
      <c r="B693" s="116" t="s">
        <v>12</v>
      </c>
      <c r="C693" s="116" t="s">
        <v>747</v>
      </c>
      <c r="D693" s="116">
        <v>15081227</v>
      </c>
      <c r="E693" s="117"/>
    </row>
    <row r="694" spans="1:5" ht="12.75">
      <c r="A694" s="115">
        <v>52215</v>
      </c>
      <c r="B694" s="116" t="s">
        <v>12</v>
      </c>
      <c r="C694" s="116" t="s">
        <v>239</v>
      </c>
      <c r="D694" s="116">
        <v>39934030</v>
      </c>
      <c r="E694" s="117"/>
    </row>
    <row r="695" spans="1:5" ht="12.75">
      <c r="A695" s="115">
        <v>52224</v>
      </c>
      <c r="B695" s="116" t="s">
        <v>12</v>
      </c>
      <c r="C695" s="116" t="s">
        <v>748</v>
      </c>
      <c r="D695" s="116">
        <v>17036268</v>
      </c>
      <c r="E695" s="117"/>
    </row>
    <row r="696" spans="1:5" ht="12.75">
      <c r="A696" s="115">
        <v>52227</v>
      </c>
      <c r="B696" s="116" t="s">
        <v>12</v>
      </c>
      <c r="C696" s="116" t="s">
        <v>749</v>
      </c>
      <c r="D696" s="116">
        <v>65679623</v>
      </c>
      <c r="E696" s="117"/>
    </row>
    <row r="697" spans="1:5" ht="12.75">
      <c r="A697" s="115">
        <v>52233</v>
      </c>
      <c r="B697" s="116" t="s">
        <v>12</v>
      </c>
      <c r="C697" s="116" t="s">
        <v>750</v>
      </c>
      <c r="D697" s="116">
        <v>42572313</v>
      </c>
      <c r="E697" s="117"/>
    </row>
    <row r="698" spans="1:5" ht="12.75">
      <c r="A698" s="115">
        <v>52240</v>
      </c>
      <c r="B698" s="116" t="s">
        <v>12</v>
      </c>
      <c r="C698" s="116" t="s">
        <v>751</v>
      </c>
      <c r="D698" s="116">
        <v>24938357</v>
      </c>
      <c r="E698" s="117"/>
    </row>
    <row r="699" spans="1:5" ht="12.75">
      <c r="A699" s="115">
        <v>52250</v>
      </c>
      <c r="B699" s="116" t="s">
        <v>12</v>
      </c>
      <c r="C699" s="116" t="s">
        <v>752</v>
      </c>
      <c r="D699" s="116">
        <v>123136924</v>
      </c>
      <c r="E699" s="117"/>
    </row>
    <row r="700" spans="1:5" ht="12.75">
      <c r="A700" s="115">
        <v>52254</v>
      </c>
      <c r="B700" s="116" t="s">
        <v>12</v>
      </c>
      <c r="C700" s="116" t="s">
        <v>753</v>
      </c>
      <c r="D700" s="116">
        <v>12969079</v>
      </c>
      <c r="E700" s="117"/>
    </row>
    <row r="701" spans="1:5" ht="12.75">
      <c r="A701" s="115">
        <v>52256</v>
      </c>
      <c r="B701" s="116" t="s">
        <v>12</v>
      </c>
      <c r="C701" s="116" t="s">
        <v>754</v>
      </c>
      <c r="D701" s="116">
        <v>25056298</v>
      </c>
      <c r="E701" s="117"/>
    </row>
    <row r="702" spans="1:5" ht="12.75">
      <c r="A702" s="115">
        <v>52258</v>
      </c>
      <c r="B702" s="116" t="s">
        <v>12</v>
      </c>
      <c r="C702" s="116" t="s">
        <v>755</v>
      </c>
      <c r="D702" s="116">
        <v>36104211</v>
      </c>
      <c r="E702" s="117"/>
    </row>
    <row r="703" spans="1:5" ht="12.75">
      <c r="A703" s="115">
        <v>52260</v>
      </c>
      <c r="B703" s="116" t="s">
        <v>12</v>
      </c>
      <c r="C703" s="116" t="s">
        <v>439</v>
      </c>
      <c r="D703" s="116">
        <v>29524929</v>
      </c>
      <c r="E703" s="117"/>
    </row>
    <row r="704" spans="1:5" ht="12.75">
      <c r="A704" s="115">
        <v>52287</v>
      </c>
      <c r="B704" s="116" t="s">
        <v>12</v>
      </c>
      <c r="C704" s="116" t="s">
        <v>756</v>
      </c>
      <c r="D704" s="116">
        <v>18256226</v>
      </c>
      <c r="E704" s="117"/>
    </row>
    <row r="705" spans="1:5" ht="12.75">
      <c r="A705" s="115">
        <v>52317</v>
      </c>
      <c r="B705" s="116" t="s">
        <v>12</v>
      </c>
      <c r="C705" s="116" t="s">
        <v>757</v>
      </c>
      <c r="D705" s="116">
        <v>25991759</v>
      </c>
      <c r="E705" s="117"/>
    </row>
    <row r="706" spans="1:5" ht="12.75">
      <c r="A706" s="115">
        <v>52320</v>
      </c>
      <c r="B706" s="116" t="s">
        <v>12</v>
      </c>
      <c r="C706" s="116" t="s">
        <v>758</v>
      </c>
      <c r="D706" s="116">
        <v>25779022</v>
      </c>
      <c r="E706" s="117"/>
    </row>
    <row r="707" spans="1:5" ht="12.75">
      <c r="A707" s="115">
        <v>52323</v>
      </c>
      <c r="B707" s="116" t="s">
        <v>12</v>
      </c>
      <c r="C707" s="116" t="s">
        <v>759</v>
      </c>
      <c r="D707" s="116">
        <v>13568545</v>
      </c>
      <c r="E707" s="117"/>
    </row>
    <row r="708" spans="1:5" ht="12.75">
      <c r="A708" s="115">
        <v>52352</v>
      </c>
      <c r="B708" s="116" t="s">
        <v>12</v>
      </c>
      <c r="C708" s="116" t="s">
        <v>760</v>
      </c>
      <c r="D708" s="116">
        <v>21320906</v>
      </c>
      <c r="E708" s="117"/>
    </row>
    <row r="709" spans="1:5" ht="12.75">
      <c r="A709" s="115">
        <v>52354</v>
      </c>
      <c r="B709" s="116" t="s">
        <v>12</v>
      </c>
      <c r="C709" s="116" t="s">
        <v>761</v>
      </c>
      <c r="D709" s="116">
        <v>17389295</v>
      </c>
      <c r="E709" s="117"/>
    </row>
    <row r="710" spans="1:5" ht="12.75">
      <c r="A710" s="115">
        <v>52378</v>
      </c>
      <c r="B710" s="116" t="s">
        <v>12</v>
      </c>
      <c r="C710" s="116" t="s">
        <v>762</v>
      </c>
      <c r="D710" s="116">
        <v>49822443</v>
      </c>
      <c r="E710" s="117"/>
    </row>
    <row r="711" spans="1:5" ht="12.75">
      <c r="A711" s="115">
        <v>52381</v>
      </c>
      <c r="B711" s="116" t="s">
        <v>12</v>
      </c>
      <c r="C711" s="116" t="s">
        <v>763</v>
      </c>
      <c r="D711" s="116">
        <v>22252021</v>
      </c>
      <c r="E711" s="117"/>
    </row>
    <row r="712" spans="1:5" ht="12.75">
      <c r="A712" s="115">
        <v>52385</v>
      </c>
      <c r="B712" s="116" t="s">
        <v>12</v>
      </c>
      <c r="C712" s="116" t="s">
        <v>764</v>
      </c>
      <c r="D712" s="116">
        <v>9595081</v>
      </c>
      <c r="E712" s="117"/>
    </row>
    <row r="713" spans="1:5" ht="12.75">
      <c r="A713" s="115">
        <v>52390</v>
      </c>
      <c r="B713" s="116" t="s">
        <v>12</v>
      </c>
      <c r="C713" s="116" t="s">
        <v>765</v>
      </c>
      <c r="D713" s="116">
        <v>30667894</v>
      </c>
      <c r="E713" s="117"/>
    </row>
    <row r="714" spans="1:5" ht="12.75">
      <c r="A714" s="115">
        <v>52399</v>
      </c>
      <c r="B714" s="116" t="s">
        <v>12</v>
      </c>
      <c r="C714" s="116" t="s">
        <v>153</v>
      </c>
      <c r="D714" s="116">
        <v>53306726</v>
      </c>
      <c r="E714" s="117"/>
    </row>
    <row r="715" spans="1:5" ht="12.75">
      <c r="A715" s="115">
        <v>52405</v>
      </c>
      <c r="B715" s="116" t="s">
        <v>12</v>
      </c>
      <c r="C715" s="116" t="s">
        <v>766</v>
      </c>
      <c r="D715" s="116">
        <v>33979449</v>
      </c>
      <c r="E715" s="117"/>
    </row>
    <row r="716" spans="1:5" ht="12.75">
      <c r="A716" s="115">
        <v>52411</v>
      </c>
      <c r="B716" s="116" t="s">
        <v>12</v>
      </c>
      <c r="C716" s="116" t="s">
        <v>767</v>
      </c>
      <c r="D716" s="116">
        <v>25562029</v>
      </c>
      <c r="E716" s="117"/>
    </row>
    <row r="717" spans="1:5" ht="12.75">
      <c r="A717" s="115">
        <v>52418</v>
      </c>
      <c r="B717" s="116" t="s">
        <v>12</v>
      </c>
      <c r="C717" s="116" t="s">
        <v>768</v>
      </c>
      <c r="D717" s="116">
        <v>31498127</v>
      </c>
      <c r="E717" s="117"/>
    </row>
    <row r="718" spans="1:5" ht="12.75">
      <c r="A718" s="115">
        <v>52427</v>
      </c>
      <c r="B718" s="116" t="s">
        <v>12</v>
      </c>
      <c r="C718" s="116" t="s">
        <v>769</v>
      </c>
      <c r="D718" s="116">
        <v>56876566</v>
      </c>
      <c r="E718" s="117"/>
    </row>
    <row r="719" spans="1:5" ht="12.75">
      <c r="A719" s="115">
        <v>52435</v>
      </c>
      <c r="B719" s="116" t="s">
        <v>12</v>
      </c>
      <c r="C719" s="116" t="s">
        <v>770</v>
      </c>
      <c r="D719" s="116">
        <v>17132470</v>
      </c>
      <c r="E719" s="117"/>
    </row>
    <row r="720" spans="1:5" ht="12.75">
      <c r="A720" s="115">
        <v>52473</v>
      </c>
      <c r="B720" s="116" t="s">
        <v>12</v>
      </c>
      <c r="C720" s="116" t="s">
        <v>55</v>
      </c>
      <c r="D720" s="116">
        <v>40583951</v>
      </c>
      <c r="E720" s="117"/>
    </row>
    <row r="721" spans="1:5" ht="12.75">
      <c r="A721" s="115">
        <v>52480</v>
      </c>
      <c r="B721" s="116" t="s">
        <v>12</v>
      </c>
      <c r="C721" s="116" t="s">
        <v>12</v>
      </c>
      <c r="D721" s="116">
        <v>5707091</v>
      </c>
      <c r="E721" s="117"/>
    </row>
    <row r="722" spans="1:5" ht="12.75">
      <c r="A722" s="115">
        <v>52490</v>
      </c>
      <c r="B722" s="116" t="s">
        <v>12</v>
      </c>
      <c r="C722" s="116" t="s">
        <v>771</v>
      </c>
      <c r="D722" s="116">
        <v>90233093</v>
      </c>
      <c r="E722" s="117"/>
    </row>
    <row r="723" spans="1:5" ht="12.75">
      <c r="A723" s="115">
        <v>52506</v>
      </c>
      <c r="B723" s="116" t="s">
        <v>12</v>
      </c>
      <c r="C723" s="116" t="s">
        <v>772</v>
      </c>
      <c r="D723" s="116">
        <v>16928353</v>
      </c>
      <c r="E723" s="117"/>
    </row>
    <row r="724" spans="1:5" ht="12.75">
      <c r="A724" s="115">
        <v>52520</v>
      </c>
      <c r="B724" s="116" t="s">
        <v>12</v>
      </c>
      <c r="C724" s="116" t="s">
        <v>773</v>
      </c>
      <c r="D724" s="116">
        <v>26731339</v>
      </c>
      <c r="E724" s="117"/>
    </row>
    <row r="725" spans="1:5" ht="12.75">
      <c r="A725" s="115">
        <v>52540</v>
      </c>
      <c r="B725" s="116" t="s">
        <v>12</v>
      </c>
      <c r="C725" s="116" t="s">
        <v>774</v>
      </c>
      <c r="D725" s="116">
        <v>38137760</v>
      </c>
      <c r="E725" s="117"/>
    </row>
    <row r="726" spans="1:5" ht="12.75">
      <c r="A726" s="115">
        <v>52560</v>
      </c>
      <c r="B726" s="116" t="s">
        <v>12</v>
      </c>
      <c r="C726" s="116" t="s">
        <v>775</v>
      </c>
      <c r="D726" s="116">
        <v>24301631</v>
      </c>
      <c r="E726" s="117"/>
    </row>
    <row r="727" spans="1:5" ht="12.75">
      <c r="A727" s="115">
        <v>52565</v>
      </c>
      <c r="B727" s="116" t="s">
        <v>12</v>
      </c>
      <c r="C727" s="116" t="s">
        <v>776</v>
      </c>
      <c r="D727" s="116">
        <v>12794370</v>
      </c>
      <c r="E727" s="117"/>
    </row>
    <row r="728" spans="1:5" ht="12.75">
      <c r="A728" s="115">
        <v>52573</v>
      </c>
      <c r="B728" s="116" t="s">
        <v>12</v>
      </c>
      <c r="C728" s="116" t="s">
        <v>777</v>
      </c>
      <c r="D728" s="116">
        <v>18243411</v>
      </c>
      <c r="E728" s="117"/>
    </row>
    <row r="729" spans="1:5" ht="12.75">
      <c r="A729" s="115">
        <v>52585</v>
      </c>
      <c r="B729" s="116" t="s">
        <v>12</v>
      </c>
      <c r="C729" s="116" t="s">
        <v>778</v>
      </c>
      <c r="D729" s="116">
        <v>35727016</v>
      </c>
      <c r="E729" s="117"/>
    </row>
    <row r="730" spans="1:5" ht="12.75">
      <c r="A730" s="115">
        <v>52612</v>
      </c>
      <c r="B730" s="116" t="s">
        <v>12</v>
      </c>
      <c r="C730" s="116" t="s">
        <v>581</v>
      </c>
      <c r="D730" s="116">
        <v>65731501</v>
      </c>
      <c r="E730" s="117"/>
    </row>
    <row r="731" spans="1:5" ht="12.75">
      <c r="A731" s="115">
        <v>52621</v>
      </c>
      <c r="B731" s="116" t="s">
        <v>12</v>
      </c>
      <c r="C731" s="116" t="s">
        <v>779</v>
      </c>
      <c r="D731" s="116">
        <v>70754536</v>
      </c>
      <c r="E731" s="117"/>
    </row>
    <row r="732" spans="1:5" ht="12.75">
      <c r="A732" s="115">
        <v>52678</v>
      </c>
      <c r="B732" s="116" t="s">
        <v>12</v>
      </c>
      <c r="C732" s="116" t="s">
        <v>780</v>
      </c>
      <c r="D732" s="116">
        <v>71048652</v>
      </c>
      <c r="E732" s="117"/>
    </row>
    <row r="733" spans="1:5" ht="12.75">
      <c r="A733" s="115">
        <v>52683</v>
      </c>
      <c r="B733" s="116" t="s">
        <v>12</v>
      </c>
      <c r="C733" s="116" t="s">
        <v>781</v>
      </c>
      <c r="D733" s="116">
        <v>33604975</v>
      </c>
      <c r="E733" s="117"/>
    </row>
    <row r="734" spans="1:5" ht="12.75">
      <c r="A734" s="115">
        <v>52685</v>
      </c>
      <c r="B734" s="116" t="s">
        <v>12</v>
      </c>
      <c r="C734" s="116" t="s">
        <v>583</v>
      </c>
      <c r="D734" s="116">
        <v>18225014</v>
      </c>
      <c r="E734" s="117"/>
    </row>
    <row r="735" spans="1:5" ht="12.75">
      <c r="A735" s="115">
        <v>52687</v>
      </c>
      <c r="B735" s="116" t="s">
        <v>12</v>
      </c>
      <c r="C735" s="116" t="s">
        <v>782</v>
      </c>
      <c r="D735" s="116">
        <v>49531921</v>
      </c>
      <c r="E735" s="117"/>
    </row>
    <row r="736" spans="1:5" ht="12.75">
      <c r="A736" s="115">
        <v>52693</v>
      </c>
      <c r="B736" s="116" t="s">
        <v>12</v>
      </c>
      <c r="C736" s="116" t="s">
        <v>262</v>
      </c>
      <c r="D736" s="116">
        <v>26072082</v>
      </c>
      <c r="E736" s="117"/>
    </row>
    <row r="737" spans="1:5" ht="12.75">
      <c r="A737" s="115">
        <v>52694</v>
      </c>
      <c r="B737" s="116" t="s">
        <v>12</v>
      </c>
      <c r="C737" s="116" t="s">
        <v>783</v>
      </c>
      <c r="D737" s="116">
        <v>16489273</v>
      </c>
      <c r="E737" s="117"/>
    </row>
    <row r="738" spans="1:5" ht="12.75">
      <c r="A738" s="115">
        <v>52696</v>
      </c>
      <c r="B738" s="116" t="s">
        <v>12</v>
      </c>
      <c r="C738" s="116" t="s">
        <v>186</v>
      </c>
      <c r="D738" s="116">
        <v>74042921</v>
      </c>
      <c r="E738" s="117"/>
    </row>
    <row r="739" spans="1:5" ht="12.75">
      <c r="A739" s="115">
        <v>52699</v>
      </c>
      <c r="B739" s="116" t="s">
        <v>12</v>
      </c>
      <c r="C739" s="116" t="s">
        <v>784</v>
      </c>
      <c r="D739" s="116">
        <v>29512785</v>
      </c>
      <c r="E739" s="117"/>
    </row>
    <row r="740" spans="1:5" ht="12.75">
      <c r="A740" s="115">
        <v>52720</v>
      </c>
      <c r="B740" s="116" t="s">
        <v>12</v>
      </c>
      <c r="C740" s="116" t="s">
        <v>785</v>
      </c>
      <c r="D740" s="116">
        <v>11122120</v>
      </c>
      <c r="E740" s="117"/>
    </row>
    <row r="741" spans="1:5" ht="12.75">
      <c r="A741" s="115">
        <v>52786</v>
      </c>
      <c r="B741" s="116" t="s">
        <v>12</v>
      </c>
      <c r="C741" s="116" t="s">
        <v>786</v>
      </c>
      <c r="D741" s="116">
        <v>44225046</v>
      </c>
      <c r="E741" s="117"/>
    </row>
    <row r="742" spans="1:5" ht="12.75">
      <c r="A742" s="115">
        <v>52788</v>
      </c>
      <c r="B742" s="116" t="s">
        <v>12</v>
      </c>
      <c r="C742" s="116" t="s">
        <v>787</v>
      </c>
      <c r="D742" s="116">
        <v>25775412</v>
      </c>
      <c r="E742" s="117"/>
    </row>
    <row r="743" spans="1:5" ht="12.75">
      <c r="A743" s="115">
        <v>52838</v>
      </c>
      <c r="B743" s="116" t="s">
        <v>12</v>
      </c>
      <c r="C743" s="116" t="s">
        <v>788</v>
      </c>
      <c r="D743" s="116">
        <v>81239881</v>
      </c>
      <c r="E743" s="117"/>
    </row>
    <row r="744" spans="1:5" ht="12.75">
      <c r="A744" s="115">
        <v>52885</v>
      </c>
      <c r="B744" s="116" t="s">
        <v>12</v>
      </c>
      <c r="C744" s="116" t="s">
        <v>789</v>
      </c>
      <c r="D744" s="116">
        <v>26799813</v>
      </c>
      <c r="E744" s="117"/>
    </row>
    <row r="745" spans="1:5" ht="12.75">
      <c r="A745" s="115">
        <v>54003</v>
      </c>
      <c r="B745" s="116" t="s">
        <v>13</v>
      </c>
      <c r="C745" s="116" t="s">
        <v>790</v>
      </c>
      <c r="D745" s="116">
        <v>84542026</v>
      </c>
      <c r="E745" s="117"/>
    </row>
    <row r="746" spans="1:5" ht="12.75">
      <c r="A746" s="115">
        <v>54051</v>
      </c>
      <c r="B746" s="116" t="s">
        <v>13</v>
      </c>
      <c r="C746" s="116" t="s">
        <v>791</v>
      </c>
      <c r="D746" s="116">
        <v>25038633</v>
      </c>
      <c r="E746" s="117"/>
    </row>
    <row r="747" spans="1:5" ht="12.75">
      <c r="A747" s="115">
        <v>54099</v>
      </c>
      <c r="B747" s="116" t="s">
        <v>13</v>
      </c>
      <c r="C747" s="116" t="s">
        <v>792</v>
      </c>
      <c r="D747" s="116">
        <v>13085805</v>
      </c>
      <c r="E747" s="117"/>
    </row>
    <row r="748" spans="1:5" ht="12.75">
      <c r="A748" s="115">
        <v>54109</v>
      </c>
      <c r="B748" s="116" t="s">
        <v>13</v>
      </c>
      <c r="C748" s="116" t="s">
        <v>793</v>
      </c>
      <c r="D748" s="116">
        <v>19635293</v>
      </c>
      <c r="E748" s="117"/>
    </row>
    <row r="749" spans="1:5" ht="12.75">
      <c r="A749" s="115">
        <v>54125</v>
      </c>
      <c r="B749" s="116" t="s">
        <v>13</v>
      </c>
      <c r="C749" s="116" t="s">
        <v>794</v>
      </c>
      <c r="D749" s="116">
        <v>8205353</v>
      </c>
      <c r="E749" s="117"/>
    </row>
    <row r="750" spans="1:5" ht="12.75">
      <c r="A750" s="115">
        <v>54128</v>
      </c>
      <c r="B750" s="116" t="s">
        <v>13</v>
      </c>
      <c r="C750" s="116" t="s">
        <v>795</v>
      </c>
      <c r="D750" s="116">
        <v>33388221</v>
      </c>
      <c r="E750" s="117"/>
    </row>
    <row r="751" spans="1:5" ht="12.75">
      <c r="A751" s="115">
        <v>54172</v>
      </c>
      <c r="B751" s="116" t="s">
        <v>13</v>
      </c>
      <c r="C751" s="116" t="s">
        <v>796</v>
      </c>
      <c r="D751" s="116">
        <v>24120961</v>
      </c>
      <c r="E751" s="117"/>
    </row>
    <row r="752" spans="1:5" ht="12.75">
      <c r="A752" s="115">
        <v>54174</v>
      </c>
      <c r="B752" s="116" t="s">
        <v>13</v>
      </c>
      <c r="C752" s="116" t="s">
        <v>797</v>
      </c>
      <c r="D752" s="116">
        <v>27332399</v>
      </c>
      <c r="E752" s="117"/>
    </row>
    <row r="753" spans="1:5" ht="12.75">
      <c r="A753" s="115">
        <v>54206</v>
      </c>
      <c r="B753" s="116" t="s">
        <v>13</v>
      </c>
      <c r="C753" s="116" t="s">
        <v>798</v>
      </c>
      <c r="D753" s="116">
        <v>57948478</v>
      </c>
      <c r="E753" s="117"/>
    </row>
    <row r="754" spans="1:5" ht="12.75">
      <c r="A754" s="115">
        <v>54223</v>
      </c>
      <c r="B754" s="116" t="s">
        <v>13</v>
      </c>
      <c r="C754" s="116" t="s">
        <v>799</v>
      </c>
      <c r="D754" s="116">
        <v>28518216</v>
      </c>
      <c r="E754" s="117"/>
    </row>
    <row r="755" spans="1:5" ht="12.75">
      <c r="A755" s="115">
        <v>54239</v>
      </c>
      <c r="B755" s="116" t="s">
        <v>13</v>
      </c>
      <c r="C755" s="116" t="s">
        <v>800</v>
      </c>
      <c r="D755" s="116">
        <v>8602677</v>
      </c>
      <c r="E755" s="117"/>
    </row>
    <row r="756" spans="1:5" ht="12.75">
      <c r="A756" s="115">
        <v>54245</v>
      </c>
      <c r="B756" s="116" t="s">
        <v>13</v>
      </c>
      <c r="C756" s="116" t="s">
        <v>631</v>
      </c>
      <c r="D756" s="116">
        <v>54634060</v>
      </c>
      <c r="E756" s="117"/>
    </row>
    <row r="757" spans="1:5" ht="12.75">
      <c r="A757" s="115">
        <v>54250</v>
      </c>
      <c r="B757" s="116" t="s">
        <v>13</v>
      </c>
      <c r="C757" s="116" t="s">
        <v>801</v>
      </c>
      <c r="D757" s="116">
        <v>63557912</v>
      </c>
      <c r="E757" s="117"/>
    </row>
    <row r="758" spans="1:5" ht="12.75">
      <c r="A758" s="115">
        <v>54261</v>
      </c>
      <c r="B758" s="116" t="s">
        <v>13</v>
      </c>
      <c r="C758" s="116" t="s">
        <v>802</v>
      </c>
      <c r="D758" s="116">
        <v>48252974</v>
      </c>
      <c r="E758" s="117"/>
    </row>
    <row r="759" spans="1:5" ht="12.75">
      <c r="A759" s="115">
        <v>54313</v>
      </c>
      <c r="B759" s="116" t="s">
        <v>13</v>
      </c>
      <c r="C759" s="116" t="s">
        <v>803</v>
      </c>
      <c r="D759" s="116">
        <v>12314258</v>
      </c>
      <c r="E759" s="117"/>
    </row>
    <row r="760" spans="1:5" ht="12.75">
      <c r="A760" s="115">
        <v>54344</v>
      </c>
      <c r="B760" s="116" t="s">
        <v>13</v>
      </c>
      <c r="C760" s="116" t="s">
        <v>804</v>
      </c>
      <c r="D760" s="116">
        <v>43719730</v>
      </c>
      <c r="E760" s="117"/>
    </row>
    <row r="761" spans="1:5" ht="12.75">
      <c r="A761" s="115">
        <v>54347</v>
      </c>
      <c r="B761" s="116" t="s">
        <v>13</v>
      </c>
      <c r="C761" s="116" t="s">
        <v>805</v>
      </c>
      <c r="D761" s="116">
        <v>5487953</v>
      </c>
      <c r="E761" s="117"/>
    </row>
    <row r="762" spans="1:5" ht="12.75">
      <c r="A762" s="115">
        <v>54377</v>
      </c>
      <c r="B762" s="116" t="s">
        <v>13</v>
      </c>
      <c r="C762" s="116" t="s">
        <v>806</v>
      </c>
      <c r="D762" s="116">
        <v>15753618</v>
      </c>
      <c r="E762" s="117"/>
    </row>
    <row r="763" spans="1:5" ht="12.75">
      <c r="A763" s="115">
        <v>54385</v>
      </c>
      <c r="B763" s="116" t="s">
        <v>13</v>
      </c>
      <c r="C763" s="116" t="s">
        <v>807</v>
      </c>
      <c r="D763" s="116">
        <v>41605423</v>
      </c>
      <c r="E763" s="117"/>
    </row>
    <row r="764" spans="1:5" ht="12.75">
      <c r="A764" s="115">
        <v>54398</v>
      </c>
      <c r="B764" s="116" t="s">
        <v>13</v>
      </c>
      <c r="C764" s="116" t="s">
        <v>808</v>
      </c>
      <c r="D764" s="116">
        <v>24069820</v>
      </c>
      <c r="E764" s="117"/>
    </row>
    <row r="765" spans="1:5" ht="12.75">
      <c r="A765" s="115">
        <v>54405</v>
      </c>
      <c r="B765" s="116" t="s">
        <v>13</v>
      </c>
      <c r="C765" s="116" t="s">
        <v>809</v>
      </c>
      <c r="D765" s="116">
        <v>59694526</v>
      </c>
      <c r="E765" s="117"/>
    </row>
    <row r="766" spans="1:5" ht="12.75">
      <c r="A766" s="115">
        <v>54418</v>
      </c>
      <c r="B766" s="116" t="s">
        <v>13</v>
      </c>
      <c r="C766" s="116" t="s">
        <v>810</v>
      </c>
      <c r="D766" s="116">
        <v>8561191</v>
      </c>
      <c r="E766" s="117"/>
    </row>
    <row r="767" spans="1:5" ht="12.75">
      <c r="A767" s="115">
        <v>54480</v>
      </c>
      <c r="B767" s="116" t="s">
        <v>13</v>
      </c>
      <c r="C767" s="116" t="s">
        <v>811</v>
      </c>
      <c r="D767" s="116">
        <v>9301464</v>
      </c>
      <c r="E767" s="117"/>
    </row>
    <row r="768" spans="1:5" ht="12.75">
      <c r="A768" s="115">
        <v>54498</v>
      </c>
      <c r="B768" s="116" t="s">
        <v>13</v>
      </c>
      <c r="C768" s="116" t="s">
        <v>812</v>
      </c>
      <c r="D768" s="116">
        <v>116418325</v>
      </c>
      <c r="E768" s="117"/>
    </row>
    <row r="769" spans="1:5" ht="12.75">
      <c r="A769" s="115">
        <v>54518</v>
      </c>
      <c r="B769" s="116" t="s">
        <v>13</v>
      </c>
      <c r="C769" s="116" t="s">
        <v>813</v>
      </c>
      <c r="D769" s="116">
        <v>56475770</v>
      </c>
      <c r="E769" s="117" t="s">
        <v>1063</v>
      </c>
    </row>
    <row r="770" spans="1:5" ht="12.75">
      <c r="A770" s="115">
        <v>54520</v>
      </c>
      <c r="B770" s="116" t="s">
        <v>13</v>
      </c>
      <c r="C770" s="116" t="s">
        <v>814</v>
      </c>
      <c r="D770" s="116">
        <v>13676566</v>
      </c>
      <c r="E770" s="117"/>
    </row>
    <row r="771" spans="1:5" ht="12.75">
      <c r="A771" s="115">
        <v>54553</v>
      </c>
      <c r="B771" s="116" t="s">
        <v>13</v>
      </c>
      <c r="C771" s="116" t="s">
        <v>815</v>
      </c>
      <c r="D771" s="116">
        <v>14753689</v>
      </c>
      <c r="E771" s="117"/>
    </row>
    <row r="772" spans="1:5" ht="12.75">
      <c r="A772" s="115">
        <v>54599</v>
      </c>
      <c r="B772" s="116" t="s">
        <v>13</v>
      </c>
      <c r="C772" s="116" t="s">
        <v>816</v>
      </c>
      <c r="D772" s="116">
        <v>9582710</v>
      </c>
      <c r="E772" s="117"/>
    </row>
    <row r="773" spans="1:5" ht="12.75">
      <c r="A773" s="115">
        <v>54660</v>
      </c>
      <c r="B773" s="116" t="s">
        <v>13</v>
      </c>
      <c r="C773" s="116" t="s">
        <v>817</v>
      </c>
      <c r="D773" s="116">
        <v>26699049</v>
      </c>
      <c r="E773" s="117"/>
    </row>
    <row r="774" spans="1:5" ht="12.75">
      <c r="A774" s="115">
        <v>54670</v>
      </c>
      <c r="B774" s="116" t="s">
        <v>13</v>
      </c>
      <c r="C774" s="116" t="s">
        <v>818</v>
      </c>
      <c r="D774" s="116">
        <v>48360483</v>
      </c>
      <c r="E774" s="117"/>
    </row>
    <row r="775" spans="1:5" ht="12.75">
      <c r="A775" s="115">
        <v>54673</v>
      </c>
      <c r="B775" s="116" t="s">
        <v>13</v>
      </c>
      <c r="C775" s="116" t="s">
        <v>584</v>
      </c>
      <c r="D775" s="116">
        <v>9629274</v>
      </c>
      <c r="E775" s="117"/>
    </row>
    <row r="776" spans="1:5" ht="12.75">
      <c r="A776" s="115">
        <v>54680</v>
      </c>
      <c r="B776" s="116" t="s">
        <v>13</v>
      </c>
      <c r="C776" s="116" t="s">
        <v>819</v>
      </c>
      <c r="D776" s="116">
        <v>7060005</v>
      </c>
      <c r="E776" s="117"/>
    </row>
    <row r="777" spans="1:5" ht="12.75">
      <c r="A777" s="115">
        <v>54720</v>
      </c>
      <c r="B777" s="116" t="s">
        <v>13</v>
      </c>
      <c r="C777" s="116" t="s">
        <v>820</v>
      </c>
      <c r="D777" s="116">
        <v>73445543</v>
      </c>
      <c r="E777" s="117"/>
    </row>
    <row r="778" spans="1:5" ht="12.75">
      <c r="A778" s="115">
        <v>54743</v>
      </c>
      <c r="B778" s="116" t="s">
        <v>13</v>
      </c>
      <c r="C778" s="116" t="s">
        <v>821</v>
      </c>
      <c r="D778" s="116">
        <v>11522176</v>
      </c>
      <c r="E778" s="117"/>
    </row>
    <row r="779" spans="1:5" ht="12.75">
      <c r="A779" s="115">
        <v>54800</v>
      </c>
      <c r="B779" s="116" t="s">
        <v>13</v>
      </c>
      <c r="C779" s="116" t="s">
        <v>822</v>
      </c>
      <c r="D779" s="116">
        <v>57249512</v>
      </c>
      <c r="E779" s="117"/>
    </row>
    <row r="780" spans="1:5" ht="12.75">
      <c r="A780" s="115">
        <v>54810</v>
      </c>
      <c r="B780" s="116" t="s">
        <v>13</v>
      </c>
      <c r="C780" s="116" t="s">
        <v>823</v>
      </c>
      <c r="D780" s="116">
        <v>140748627</v>
      </c>
      <c r="E780" s="117"/>
    </row>
    <row r="781" spans="1:5" ht="12.75">
      <c r="A781" s="115">
        <v>54820</v>
      </c>
      <c r="B781" s="116" t="s">
        <v>13</v>
      </c>
      <c r="C781" s="116" t="s">
        <v>197</v>
      </c>
      <c r="D781" s="116">
        <v>48170133</v>
      </c>
      <c r="E781" s="117"/>
    </row>
    <row r="782" spans="1:5" ht="12.75">
      <c r="A782" s="115">
        <v>54871</v>
      </c>
      <c r="B782" s="116" t="s">
        <v>13</v>
      </c>
      <c r="C782" s="116" t="s">
        <v>824</v>
      </c>
      <c r="D782" s="116">
        <v>18930636</v>
      </c>
      <c r="E782" s="117"/>
    </row>
    <row r="783" spans="1:5" ht="12.75">
      <c r="A783" s="115">
        <v>54874</v>
      </c>
      <c r="B783" s="116" t="s">
        <v>13</v>
      </c>
      <c r="C783" s="116" t="s">
        <v>825</v>
      </c>
      <c r="D783" s="116">
        <v>75315386</v>
      </c>
      <c r="E783" s="117"/>
    </row>
    <row r="784" spans="1:5" ht="12.75">
      <c r="A784" s="115">
        <v>63111</v>
      </c>
      <c r="B784" s="116" t="s">
        <v>826</v>
      </c>
      <c r="C784" s="116" t="s">
        <v>283</v>
      </c>
      <c r="D784" s="116">
        <v>5411159</v>
      </c>
      <c r="E784" s="117"/>
    </row>
    <row r="785" spans="1:5" ht="12.75">
      <c r="A785" s="115">
        <v>63130</v>
      </c>
      <c r="B785" s="116" t="s">
        <v>826</v>
      </c>
      <c r="C785" s="116" t="s">
        <v>827</v>
      </c>
      <c r="D785" s="116">
        <v>91278137</v>
      </c>
      <c r="E785" s="117"/>
    </row>
    <row r="786" spans="1:5" ht="12.75">
      <c r="A786" s="115">
        <v>63190</v>
      </c>
      <c r="B786" s="116" t="s">
        <v>826</v>
      </c>
      <c r="C786" s="116" t="s">
        <v>828</v>
      </c>
      <c r="D786" s="116">
        <v>32847543</v>
      </c>
      <c r="E786" s="117"/>
    </row>
    <row r="787" spans="1:5" ht="12.75">
      <c r="A787" s="115">
        <v>63212</v>
      </c>
      <c r="B787" s="116" t="s">
        <v>826</v>
      </c>
      <c r="C787" s="116" t="s">
        <v>239</v>
      </c>
      <c r="D787" s="116">
        <v>9609909</v>
      </c>
      <c r="E787" s="117"/>
    </row>
    <row r="788" spans="1:5" ht="12.75">
      <c r="A788" s="115">
        <v>63272</v>
      </c>
      <c r="B788" s="116" t="s">
        <v>826</v>
      </c>
      <c r="C788" s="116" t="s">
        <v>829</v>
      </c>
      <c r="D788" s="116">
        <v>16796173</v>
      </c>
      <c r="E788" s="117"/>
    </row>
    <row r="789" spans="1:5" ht="12.75">
      <c r="A789" s="115">
        <v>63302</v>
      </c>
      <c r="B789" s="116" t="s">
        <v>826</v>
      </c>
      <c r="C789" s="116" t="s">
        <v>830</v>
      </c>
      <c r="D789" s="116">
        <v>14637866</v>
      </c>
      <c r="E789" s="117"/>
    </row>
    <row r="790" spans="1:5" ht="12.75">
      <c r="A790" s="115">
        <v>63401</v>
      </c>
      <c r="B790" s="116" t="s">
        <v>826</v>
      </c>
      <c r="C790" s="116" t="s">
        <v>831</v>
      </c>
      <c r="D790" s="116">
        <v>45483587</v>
      </c>
      <c r="E790" s="117"/>
    </row>
    <row r="791" spans="1:5" ht="12.75">
      <c r="A791" s="115">
        <v>63470</v>
      </c>
      <c r="B791" s="116" t="s">
        <v>826</v>
      </c>
      <c r="C791" s="116" t="s">
        <v>832</v>
      </c>
      <c r="D791" s="116">
        <v>52454917</v>
      </c>
      <c r="E791" s="117"/>
    </row>
    <row r="792" spans="1:5" ht="12.75">
      <c r="A792" s="115">
        <v>63548</v>
      </c>
      <c r="B792" s="116" t="s">
        <v>826</v>
      </c>
      <c r="C792" s="116" t="s">
        <v>833</v>
      </c>
      <c r="D792" s="116">
        <v>14707361</v>
      </c>
      <c r="E792" s="117"/>
    </row>
    <row r="793" spans="1:5" ht="12.75">
      <c r="A793" s="115">
        <v>63594</v>
      </c>
      <c r="B793" s="116" t="s">
        <v>826</v>
      </c>
      <c r="C793" s="116" t="s">
        <v>834</v>
      </c>
      <c r="D793" s="116">
        <v>43636754</v>
      </c>
      <c r="E793" s="117"/>
    </row>
    <row r="794" spans="1:5" ht="12.75">
      <c r="A794" s="115">
        <v>63690</v>
      </c>
      <c r="B794" s="116" t="s">
        <v>826</v>
      </c>
      <c r="C794" s="116" t="s">
        <v>835</v>
      </c>
      <c r="D794" s="116">
        <v>9708392</v>
      </c>
      <c r="E794" s="117"/>
    </row>
    <row r="795" spans="1:5" ht="12.75">
      <c r="A795" s="115">
        <v>66045</v>
      </c>
      <c r="B795" s="116" t="s">
        <v>14</v>
      </c>
      <c r="C795" s="116" t="s">
        <v>836</v>
      </c>
      <c r="D795" s="116">
        <v>20303112</v>
      </c>
      <c r="E795" s="117"/>
    </row>
    <row r="796" spans="1:5" ht="12.75">
      <c r="A796" s="115">
        <v>66075</v>
      </c>
      <c r="B796" s="116" t="s">
        <v>14</v>
      </c>
      <c r="C796" s="116" t="s">
        <v>433</v>
      </c>
      <c r="D796" s="116">
        <v>11980223</v>
      </c>
      <c r="E796" s="117"/>
    </row>
    <row r="797" spans="1:5" ht="12.75">
      <c r="A797" s="115">
        <v>66088</v>
      </c>
      <c r="B797" s="116" t="s">
        <v>14</v>
      </c>
      <c r="C797" s="116" t="s">
        <v>837</v>
      </c>
      <c r="D797" s="116">
        <v>34226705</v>
      </c>
      <c r="E797" s="117"/>
    </row>
    <row r="798" spans="1:5" ht="12.75">
      <c r="A798" s="115">
        <v>66318</v>
      </c>
      <c r="B798" s="116" t="s">
        <v>14</v>
      </c>
      <c r="C798" s="116" t="s">
        <v>838</v>
      </c>
      <c r="D798" s="116">
        <v>21888915</v>
      </c>
      <c r="E798" s="117"/>
    </row>
    <row r="799" spans="1:5" ht="12.75">
      <c r="A799" s="115">
        <v>66383</v>
      </c>
      <c r="B799" s="116" t="s">
        <v>14</v>
      </c>
      <c r="C799" s="116" t="s">
        <v>839</v>
      </c>
      <c r="D799" s="116">
        <v>13473068</v>
      </c>
      <c r="E799" s="117"/>
    </row>
    <row r="800" spans="1:5" ht="12.75">
      <c r="A800" s="115">
        <v>66400</v>
      </c>
      <c r="B800" s="116" t="s">
        <v>14</v>
      </c>
      <c r="C800" s="116" t="s">
        <v>840</v>
      </c>
      <c r="D800" s="116">
        <v>40931230</v>
      </c>
      <c r="E800" s="117"/>
    </row>
    <row r="801" spans="1:5" ht="12.75">
      <c r="A801" s="115">
        <v>66440</v>
      </c>
      <c r="B801" s="116" t="s">
        <v>14</v>
      </c>
      <c r="C801" s="116" t="s">
        <v>841</v>
      </c>
      <c r="D801" s="116">
        <v>25059004</v>
      </c>
      <c r="E801" s="117"/>
    </row>
    <row r="802" spans="1:5" ht="12.75">
      <c r="A802" s="115">
        <v>66456</v>
      </c>
      <c r="B802" s="116" t="s">
        <v>14</v>
      </c>
      <c r="C802" s="116" t="s">
        <v>842</v>
      </c>
      <c r="D802" s="116">
        <v>39318290</v>
      </c>
      <c r="E802" s="117"/>
    </row>
    <row r="803" spans="1:5" ht="12.75">
      <c r="A803" s="115">
        <v>66572</v>
      </c>
      <c r="B803" s="116" t="s">
        <v>14</v>
      </c>
      <c r="C803" s="116" t="s">
        <v>843</v>
      </c>
      <c r="D803" s="116">
        <v>50979361</v>
      </c>
      <c r="E803" s="117"/>
    </row>
    <row r="804" spans="1:5" ht="12.75">
      <c r="A804" s="115">
        <v>66594</v>
      </c>
      <c r="B804" s="116" t="s">
        <v>14</v>
      </c>
      <c r="C804" s="116" t="s">
        <v>844</v>
      </c>
      <c r="D804" s="116">
        <v>60187332</v>
      </c>
      <c r="E804" s="117"/>
    </row>
    <row r="805" spans="1:5" ht="12.75">
      <c r="A805" s="115">
        <v>66682</v>
      </c>
      <c r="B805" s="116" t="s">
        <v>14</v>
      </c>
      <c r="C805" s="116" t="s">
        <v>845</v>
      </c>
      <c r="D805" s="116">
        <v>82245422</v>
      </c>
      <c r="E805" s="117"/>
    </row>
    <row r="806" spans="1:5" ht="12.75">
      <c r="A806" s="115">
        <v>66687</v>
      </c>
      <c r="B806" s="116" t="s">
        <v>14</v>
      </c>
      <c r="C806" s="116" t="s">
        <v>846</v>
      </c>
      <c r="D806" s="116">
        <v>18112379</v>
      </c>
      <c r="E806" s="117"/>
    </row>
    <row r="807" spans="1:5" ht="12.75">
      <c r="A807" s="115">
        <v>68013</v>
      </c>
      <c r="B807" s="116" t="s">
        <v>15</v>
      </c>
      <c r="C807" s="116" t="s">
        <v>847</v>
      </c>
      <c r="D807" s="116">
        <v>4165252</v>
      </c>
      <c r="E807" s="117"/>
    </row>
    <row r="808" spans="1:5" ht="12.75">
      <c r="A808" s="115">
        <v>68020</v>
      </c>
      <c r="B808" s="116" t="s">
        <v>15</v>
      </c>
      <c r="C808" s="116" t="s">
        <v>418</v>
      </c>
      <c r="D808" s="116">
        <v>10507523</v>
      </c>
      <c r="E808" s="117"/>
    </row>
    <row r="809" spans="1:5" ht="12.75">
      <c r="A809" s="115">
        <v>68051</v>
      </c>
      <c r="B809" s="116" t="s">
        <v>15</v>
      </c>
      <c r="C809" s="116" t="s">
        <v>848</v>
      </c>
      <c r="D809" s="116">
        <v>19110039</v>
      </c>
      <c r="E809" s="117"/>
    </row>
    <row r="810" spans="1:5" ht="12.75">
      <c r="A810" s="115">
        <v>68077</v>
      </c>
      <c r="B810" s="116" t="s">
        <v>15</v>
      </c>
      <c r="C810" s="116" t="s">
        <v>108</v>
      </c>
      <c r="D810" s="116">
        <v>26264153</v>
      </c>
      <c r="E810" s="117"/>
    </row>
    <row r="811" spans="1:5" ht="12.75">
      <c r="A811" s="115">
        <v>68079</v>
      </c>
      <c r="B811" s="116" t="s">
        <v>15</v>
      </c>
      <c r="C811" s="116" t="s">
        <v>849</v>
      </c>
      <c r="D811" s="116">
        <v>12466406</v>
      </c>
      <c r="E811" s="117"/>
    </row>
    <row r="812" spans="1:5" ht="12.75">
      <c r="A812" s="115">
        <v>68092</v>
      </c>
      <c r="B812" s="116" t="s">
        <v>15</v>
      </c>
      <c r="C812" s="116" t="s">
        <v>111</v>
      </c>
      <c r="D812" s="116">
        <v>15857686</v>
      </c>
      <c r="E812" s="117"/>
    </row>
    <row r="813" spans="1:5" ht="12.75">
      <c r="A813" s="115">
        <v>68101</v>
      </c>
      <c r="B813" s="116" t="s">
        <v>15</v>
      </c>
      <c r="C813" s="116" t="s">
        <v>112</v>
      </c>
      <c r="D813" s="116">
        <v>39241687</v>
      </c>
      <c r="E813" s="117"/>
    </row>
    <row r="814" spans="1:5" ht="12.75">
      <c r="A814" s="115">
        <v>68121</v>
      </c>
      <c r="B814" s="116" t="s">
        <v>15</v>
      </c>
      <c r="C814" s="116" t="s">
        <v>523</v>
      </c>
      <c r="D814" s="116">
        <v>3958283</v>
      </c>
      <c r="E814" s="117"/>
    </row>
    <row r="815" spans="1:5" ht="12.75">
      <c r="A815" s="115">
        <v>68132</v>
      </c>
      <c r="B815" s="116" t="s">
        <v>15</v>
      </c>
      <c r="C815" s="116" t="s">
        <v>850</v>
      </c>
      <c r="D815" s="116">
        <v>2924591</v>
      </c>
      <c r="E815" s="117"/>
    </row>
    <row r="816" spans="1:5" ht="12.75">
      <c r="A816" s="115">
        <v>68147</v>
      </c>
      <c r="B816" s="116" t="s">
        <v>15</v>
      </c>
      <c r="C816" s="116" t="s">
        <v>851</v>
      </c>
      <c r="D816" s="116">
        <v>12588864</v>
      </c>
      <c r="E816" s="117"/>
    </row>
    <row r="817" spans="1:5" ht="12.75">
      <c r="A817" s="115">
        <v>68152</v>
      </c>
      <c r="B817" s="116" t="s">
        <v>15</v>
      </c>
      <c r="C817" s="116" t="s">
        <v>852</v>
      </c>
      <c r="D817" s="116">
        <v>16913220</v>
      </c>
      <c r="E817" s="117"/>
    </row>
    <row r="818" spans="1:5" ht="12.75">
      <c r="A818" s="115">
        <v>68160</v>
      </c>
      <c r="B818" s="116" t="s">
        <v>15</v>
      </c>
      <c r="C818" s="116" t="s">
        <v>853</v>
      </c>
      <c r="D818" s="116">
        <v>5963874</v>
      </c>
      <c r="E818" s="117"/>
    </row>
    <row r="819" spans="1:5" ht="12.75">
      <c r="A819" s="115">
        <v>68162</v>
      </c>
      <c r="B819" s="116" t="s">
        <v>15</v>
      </c>
      <c r="C819" s="116" t="s">
        <v>854</v>
      </c>
      <c r="D819" s="116">
        <v>16916105</v>
      </c>
      <c r="E819" s="117"/>
    </row>
    <row r="820" spans="1:5" ht="12.75">
      <c r="A820" s="115">
        <v>68167</v>
      </c>
      <c r="B820" s="116" t="s">
        <v>15</v>
      </c>
      <c r="C820" s="116" t="s">
        <v>855</v>
      </c>
      <c r="D820" s="116">
        <v>23133617</v>
      </c>
      <c r="E820" s="117"/>
    </row>
    <row r="821" spans="1:5" ht="12.75">
      <c r="A821" s="115">
        <v>68169</v>
      </c>
      <c r="B821" s="116" t="s">
        <v>15</v>
      </c>
      <c r="C821" s="116" t="s">
        <v>856</v>
      </c>
      <c r="D821" s="116">
        <v>5738621</v>
      </c>
      <c r="E821" s="117"/>
    </row>
    <row r="822" spans="1:5" ht="12.75">
      <c r="A822" s="115">
        <v>68176</v>
      </c>
      <c r="B822" s="116" t="s">
        <v>15</v>
      </c>
      <c r="C822" s="116" t="s">
        <v>493</v>
      </c>
      <c r="D822" s="116">
        <v>7039770</v>
      </c>
      <c r="E822" s="117"/>
    </row>
    <row r="823" spans="1:5" ht="12.75">
      <c r="A823" s="115">
        <v>68179</v>
      </c>
      <c r="B823" s="116" t="s">
        <v>15</v>
      </c>
      <c r="C823" s="116" t="s">
        <v>857</v>
      </c>
      <c r="D823" s="116">
        <v>9007634</v>
      </c>
      <c r="E823" s="117"/>
    </row>
    <row r="824" spans="1:5" ht="12.75">
      <c r="A824" s="115">
        <v>68190</v>
      </c>
      <c r="B824" s="116" t="s">
        <v>15</v>
      </c>
      <c r="C824" s="116" t="s">
        <v>858</v>
      </c>
      <c r="D824" s="116">
        <v>78515706</v>
      </c>
      <c r="E824" s="117"/>
    </row>
    <row r="825" spans="1:5" ht="12.75">
      <c r="A825" s="115">
        <v>68207</v>
      </c>
      <c r="B825" s="116" t="s">
        <v>15</v>
      </c>
      <c r="C825" s="116" t="s">
        <v>128</v>
      </c>
      <c r="D825" s="116">
        <v>12397521</v>
      </c>
      <c r="E825" s="117"/>
    </row>
    <row r="826" spans="1:5" ht="12.75">
      <c r="A826" s="115">
        <v>68209</v>
      </c>
      <c r="B826" s="116" t="s">
        <v>15</v>
      </c>
      <c r="C826" s="116" t="s">
        <v>859</v>
      </c>
      <c r="D826" s="116">
        <v>4155584</v>
      </c>
      <c r="E826" s="117"/>
    </row>
    <row r="827" spans="1:5" ht="12.75">
      <c r="A827" s="115">
        <v>68211</v>
      </c>
      <c r="B827" s="116" t="s">
        <v>15</v>
      </c>
      <c r="C827" s="116" t="s">
        <v>860</v>
      </c>
      <c r="D827" s="116">
        <v>6901303</v>
      </c>
      <c r="E827" s="117"/>
    </row>
    <row r="828" spans="1:5" ht="12.75">
      <c r="A828" s="115">
        <v>68217</v>
      </c>
      <c r="B828" s="116" t="s">
        <v>15</v>
      </c>
      <c r="C828" s="116" t="s">
        <v>861</v>
      </c>
      <c r="D828" s="116">
        <v>13582836</v>
      </c>
      <c r="E828" s="117"/>
    </row>
    <row r="829" spans="1:5" ht="12.75">
      <c r="A829" s="115">
        <v>68229</v>
      </c>
      <c r="B829" s="116" t="s">
        <v>15</v>
      </c>
      <c r="C829" s="116" t="s">
        <v>862</v>
      </c>
      <c r="D829" s="116">
        <v>22903132</v>
      </c>
      <c r="E829" s="117"/>
    </row>
    <row r="830" spans="1:5" ht="12.75">
      <c r="A830" s="115">
        <v>68235</v>
      </c>
      <c r="B830" s="116" t="s">
        <v>15</v>
      </c>
      <c r="C830" s="116" t="s">
        <v>631</v>
      </c>
      <c r="D830" s="116">
        <v>46885156</v>
      </c>
      <c r="E830" s="117"/>
    </row>
    <row r="831" spans="1:5" ht="12.75">
      <c r="A831" s="115">
        <v>68245</v>
      </c>
      <c r="B831" s="116" t="s">
        <v>15</v>
      </c>
      <c r="C831" s="116" t="s">
        <v>863</v>
      </c>
      <c r="D831" s="116">
        <v>5829809</v>
      </c>
      <c r="E831" s="117"/>
    </row>
    <row r="832" spans="1:5" ht="12.75">
      <c r="A832" s="115">
        <v>68250</v>
      </c>
      <c r="B832" s="116" t="s">
        <v>15</v>
      </c>
      <c r="C832" s="116" t="s">
        <v>864</v>
      </c>
      <c r="D832" s="116">
        <v>19568742</v>
      </c>
      <c r="E832" s="117"/>
    </row>
    <row r="833" spans="1:5" ht="12.75">
      <c r="A833" s="115">
        <v>68255</v>
      </c>
      <c r="B833" s="116" t="s">
        <v>15</v>
      </c>
      <c r="C833" s="116" t="s">
        <v>865</v>
      </c>
      <c r="D833" s="116">
        <v>31680131</v>
      </c>
      <c r="E833" s="117"/>
    </row>
    <row r="834" spans="1:5" ht="12.75">
      <c r="A834" s="115">
        <v>68264</v>
      </c>
      <c r="B834" s="116" t="s">
        <v>15</v>
      </c>
      <c r="C834" s="116" t="s">
        <v>866</v>
      </c>
      <c r="D834" s="116">
        <v>5274679</v>
      </c>
      <c r="E834" s="117"/>
    </row>
    <row r="835" spans="1:5" ht="12.75">
      <c r="A835" s="115">
        <v>68266</v>
      </c>
      <c r="B835" s="116" t="s">
        <v>15</v>
      </c>
      <c r="C835" s="116" t="s">
        <v>867</v>
      </c>
      <c r="D835" s="116">
        <v>10162852</v>
      </c>
      <c r="E835" s="117"/>
    </row>
    <row r="836" spans="1:5" ht="12.75">
      <c r="A836" s="115">
        <v>68271</v>
      </c>
      <c r="B836" s="116" t="s">
        <v>15</v>
      </c>
      <c r="C836" s="116" t="s">
        <v>868</v>
      </c>
      <c r="D836" s="116">
        <v>17976825</v>
      </c>
      <c r="E836" s="117"/>
    </row>
    <row r="837" spans="1:5" ht="12.75">
      <c r="A837" s="115">
        <v>68296</v>
      </c>
      <c r="B837" s="116" t="s">
        <v>15</v>
      </c>
      <c r="C837" s="116" t="s">
        <v>869</v>
      </c>
      <c r="D837" s="116">
        <v>8224929</v>
      </c>
      <c r="E837" s="117"/>
    </row>
    <row r="838" spans="1:5" ht="12.75">
      <c r="A838" s="115">
        <v>68298</v>
      </c>
      <c r="B838" s="116" t="s">
        <v>15</v>
      </c>
      <c r="C838" s="116" t="s">
        <v>870</v>
      </c>
      <c r="D838" s="116">
        <v>11747077</v>
      </c>
      <c r="E838" s="117"/>
    </row>
    <row r="839" spans="1:5" ht="12.75">
      <c r="A839" s="115">
        <v>68318</v>
      </c>
      <c r="B839" s="116" t="s">
        <v>15</v>
      </c>
      <c r="C839" s="116" t="s">
        <v>871</v>
      </c>
      <c r="D839" s="116">
        <v>17200932</v>
      </c>
      <c r="E839" s="117"/>
    </row>
    <row r="840" spans="1:5" ht="12.75">
      <c r="A840" s="115">
        <v>68320</v>
      </c>
      <c r="B840" s="116" t="s">
        <v>15</v>
      </c>
      <c r="C840" s="116" t="s">
        <v>142</v>
      </c>
      <c r="D840" s="116">
        <v>12239720</v>
      </c>
      <c r="E840" s="117"/>
    </row>
    <row r="841" spans="1:5" ht="12.75">
      <c r="A841" s="115">
        <v>68322</v>
      </c>
      <c r="B841" s="116" t="s">
        <v>15</v>
      </c>
      <c r="C841" s="116" t="s">
        <v>872</v>
      </c>
      <c r="D841" s="116">
        <v>3715355</v>
      </c>
      <c r="E841" s="117"/>
    </row>
    <row r="842" spans="1:5" ht="12.75">
      <c r="A842" s="115">
        <v>68324</v>
      </c>
      <c r="B842" s="116" t="s">
        <v>15</v>
      </c>
      <c r="C842" s="116" t="s">
        <v>873</v>
      </c>
      <c r="D842" s="116">
        <v>7195180</v>
      </c>
      <c r="E842" s="117"/>
    </row>
    <row r="843" spans="1:5" ht="12.75">
      <c r="A843" s="115">
        <v>68327</v>
      </c>
      <c r="B843" s="116" t="s">
        <v>15</v>
      </c>
      <c r="C843" s="116" t="s">
        <v>874</v>
      </c>
      <c r="D843" s="116">
        <v>8296268</v>
      </c>
      <c r="E843" s="117"/>
    </row>
    <row r="844" spans="1:5" ht="12.75">
      <c r="A844" s="115">
        <v>68344</v>
      </c>
      <c r="B844" s="116" t="s">
        <v>15</v>
      </c>
      <c r="C844" s="116" t="s">
        <v>875</v>
      </c>
      <c r="D844" s="116">
        <v>6330195</v>
      </c>
      <c r="E844" s="117"/>
    </row>
    <row r="845" spans="1:5" ht="12.75">
      <c r="A845" s="115">
        <v>68368</v>
      </c>
      <c r="B845" s="116" t="s">
        <v>15</v>
      </c>
      <c r="C845" s="116" t="s">
        <v>876</v>
      </c>
      <c r="D845" s="116">
        <v>7877855</v>
      </c>
      <c r="E845" s="117"/>
    </row>
    <row r="846" spans="1:5" ht="12.75">
      <c r="A846" s="115">
        <v>68370</v>
      </c>
      <c r="B846" s="116" t="s">
        <v>15</v>
      </c>
      <c r="C846" s="116" t="s">
        <v>877</v>
      </c>
      <c r="D846" s="116">
        <v>4859137</v>
      </c>
      <c r="E846" s="117"/>
    </row>
    <row r="847" spans="1:5" ht="12.75">
      <c r="A847" s="115">
        <v>68377</v>
      </c>
      <c r="B847" s="116" t="s">
        <v>15</v>
      </c>
      <c r="C847" s="116" t="s">
        <v>878</v>
      </c>
      <c r="D847" s="116">
        <v>15561197</v>
      </c>
      <c r="E847" s="117"/>
    </row>
    <row r="848" spans="1:5" ht="12.75">
      <c r="A848" s="115">
        <v>68385</v>
      </c>
      <c r="B848" s="116" t="s">
        <v>15</v>
      </c>
      <c r="C848" s="116" t="s">
        <v>879</v>
      </c>
      <c r="D848" s="116">
        <v>35737914</v>
      </c>
      <c r="E848" s="117"/>
    </row>
    <row r="849" spans="1:5" ht="12.75">
      <c r="A849" s="115">
        <v>68397</v>
      </c>
      <c r="B849" s="116" t="s">
        <v>15</v>
      </c>
      <c r="C849" s="116" t="s">
        <v>485</v>
      </c>
      <c r="D849" s="116">
        <v>11161066</v>
      </c>
      <c r="E849" s="117"/>
    </row>
    <row r="850" spans="1:5" ht="12.75">
      <c r="A850" s="115">
        <v>68406</v>
      </c>
      <c r="B850" s="116" t="s">
        <v>15</v>
      </c>
      <c r="C850" s="116" t="s">
        <v>880</v>
      </c>
      <c r="D850" s="116">
        <v>45384046</v>
      </c>
      <c r="E850" s="117"/>
    </row>
    <row r="851" spans="1:5" ht="12.75">
      <c r="A851" s="115">
        <v>68418</v>
      </c>
      <c r="B851" s="116" t="s">
        <v>15</v>
      </c>
      <c r="C851" s="116" t="s">
        <v>881</v>
      </c>
      <c r="D851" s="116">
        <v>25903119</v>
      </c>
      <c r="E851" s="117"/>
    </row>
    <row r="852" spans="1:5" ht="12.75">
      <c r="A852" s="115">
        <v>68425</v>
      </c>
      <c r="B852" s="116" t="s">
        <v>15</v>
      </c>
      <c r="C852" s="116" t="s">
        <v>882</v>
      </c>
      <c r="D852" s="116">
        <v>8333246</v>
      </c>
      <c r="E852" s="117"/>
    </row>
    <row r="853" spans="1:5" ht="12.75">
      <c r="A853" s="115">
        <v>68432</v>
      </c>
      <c r="B853" s="116" t="s">
        <v>15</v>
      </c>
      <c r="C853" s="116" t="s">
        <v>883</v>
      </c>
      <c r="D853" s="116">
        <v>28318024</v>
      </c>
      <c r="E853" s="117"/>
    </row>
    <row r="854" spans="1:5" ht="12.75">
      <c r="A854" s="115">
        <v>68444</v>
      </c>
      <c r="B854" s="116" t="s">
        <v>15</v>
      </c>
      <c r="C854" s="116" t="s">
        <v>884</v>
      </c>
      <c r="D854" s="116">
        <v>13277234</v>
      </c>
      <c r="E854" s="117"/>
    </row>
    <row r="855" spans="1:5" ht="12.75">
      <c r="A855" s="115">
        <v>68464</v>
      </c>
      <c r="B855" s="116" t="s">
        <v>15</v>
      </c>
      <c r="C855" s="116" t="s">
        <v>885</v>
      </c>
      <c r="D855" s="116">
        <v>30150432</v>
      </c>
      <c r="E855" s="117"/>
    </row>
    <row r="856" spans="1:5" ht="12.75">
      <c r="A856" s="115">
        <v>68468</v>
      </c>
      <c r="B856" s="116" t="s">
        <v>15</v>
      </c>
      <c r="C856" s="116" t="s">
        <v>886</v>
      </c>
      <c r="D856" s="116">
        <v>12647246</v>
      </c>
      <c r="E856" s="117"/>
    </row>
    <row r="857" spans="1:5" ht="12.75">
      <c r="A857" s="115">
        <v>68498</v>
      </c>
      <c r="B857" s="116" t="s">
        <v>15</v>
      </c>
      <c r="C857" s="116" t="s">
        <v>887</v>
      </c>
      <c r="D857" s="116">
        <v>8975735</v>
      </c>
      <c r="E857" s="117"/>
    </row>
    <row r="858" spans="1:5" ht="12.75">
      <c r="A858" s="115">
        <v>68500</v>
      </c>
      <c r="B858" s="116" t="s">
        <v>15</v>
      </c>
      <c r="C858" s="116" t="s">
        <v>888</v>
      </c>
      <c r="D858" s="116">
        <v>22215683</v>
      </c>
      <c r="E858" s="117"/>
    </row>
    <row r="859" spans="1:5" ht="12.75">
      <c r="A859" s="115">
        <v>68502</v>
      </c>
      <c r="B859" s="116" t="s">
        <v>15</v>
      </c>
      <c r="C859" s="116" t="s">
        <v>889</v>
      </c>
      <c r="D859" s="116">
        <v>14763820</v>
      </c>
      <c r="E859" s="117"/>
    </row>
    <row r="860" spans="1:5" ht="12.75">
      <c r="A860" s="115">
        <v>68522</v>
      </c>
      <c r="B860" s="116" t="s">
        <v>15</v>
      </c>
      <c r="C860" s="116" t="s">
        <v>890</v>
      </c>
      <c r="D860" s="116">
        <v>3043709</v>
      </c>
      <c r="E860" s="117"/>
    </row>
    <row r="861" spans="1:5" ht="12.75">
      <c r="A861" s="115">
        <v>68524</v>
      </c>
      <c r="B861" s="116" t="s">
        <v>15</v>
      </c>
      <c r="C861" s="116" t="s">
        <v>891</v>
      </c>
      <c r="D861" s="116">
        <v>4731441</v>
      </c>
      <c r="E861" s="117"/>
    </row>
    <row r="862" spans="1:5" ht="12.75">
      <c r="A862" s="115">
        <v>68533</v>
      </c>
      <c r="B862" s="116" t="s">
        <v>15</v>
      </c>
      <c r="C862" s="116" t="s">
        <v>892</v>
      </c>
      <c r="D862" s="116">
        <v>5402779</v>
      </c>
      <c r="E862" s="117"/>
    </row>
    <row r="863" spans="1:5" ht="12.75">
      <c r="A863" s="115">
        <v>68549</v>
      </c>
      <c r="B863" s="116" t="s">
        <v>15</v>
      </c>
      <c r="C863" s="116" t="s">
        <v>893</v>
      </c>
      <c r="D863" s="116">
        <v>6245945</v>
      </c>
      <c r="E863" s="117"/>
    </row>
    <row r="864" spans="1:5" ht="12.75">
      <c r="A864" s="115">
        <v>68572</v>
      </c>
      <c r="B864" s="116" t="s">
        <v>15</v>
      </c>
      <c r="C864" s="116" t="s">
        <v>894</v>
      </c>
      <c r="D864" s="116">
        <v>36834730</v>
      </c>
      <c r="E864" s="117"/>
    </row>
    <row r="865" spans="1:5" ht="12.75">
      <c r="A865" s="115">
        <v>68573</v>
      </c>
      <c r="B865" s="116" t="s">
        <v>15</v>
      </c>
      <c r="C865" s="116" t="s">
        <v>895</v>
      </c>
      <c r="D865" s="116">
        <v>15884907</v>
      </c>
      <c r="E865" s="117"/>
    </row>
    <row r="866" spans="1:5" ht="12.75">
      <c r="A866" s="115">
        <v>68575</v>
      </c>
      <c r="B866" s="116" t="s">
        <v>15</v>
      </c>
      <c r="C866" s="116" t="s">
        <v>896</v>
      </c>
      <c r="D866" s="116">
        <v>74366929</v>
      </c>
      <c r="E866" s="117"/>
    </row>
    <row r="867" spans="1:5" ht="12.75">
      <c r="A867" s="115">
        <v>68615</v>
      </c>
      <c r="B867" s="116" t="s">
        <v>15</v>
      </c>
      <c r="C867" s="116" t="s">
        <v>53</v>
      </c>
      <c r="D867" s="116">
        <v>61400299</v>
      </c>
      <c r="E867" s="117"/>
    </row>
    <row r="868" spans="1:5" ht="12.75">
      <c r="A868" s="115">
        <v>68655</v>
      </c>
      <c r="B868" s="116" t="s">
        <v>15</v>
      </c>
      <c r="C868" s="116" t="s">
        <v>897</v>
      </c>
      <c r="D868" s="116">
        <v>53699487</v>
      </c>
      <c r="E868" s="117"/>
    </row>
    <row r="869" spans="1:5" ht="12.75">
      <c r="A869" s="115">
        <v>68669</v>
      </c>
      <c r="B869" s="116" t="s">
        <v>15</v>
      </c>
      <c r="C869" s="116" t="s">
        <v>174</v>
      </c>
      <c r="D869" s="116">
        <v>23957132</v>
      </c>
      <c r="E869" s="117"/>
    </row>
    <row r="870" spans="1:5" ht="12.75">
      <c r="A870" s="115">
        <v>68673</v>
      </c>
      <c r="B870" s="116" t="s">
        <v>15</v>
      </c>
      <c r="C870" s="116" t="s">
        <v>898</v>
      </c>
      <c r="D870" s="116">
        <v>5722349</v>
      </c>
      <c r="E870" s="117"/>
    </row>
    <row r="871" spans="1:5" ht="12.75">
      <c r="A871" s="115">
        <v>68679</v>
      </c>
      <c r="B871" s="116" t="s">
        <v>15</v>
      </c>
      <c r="C871" s="116" t="s">
        <v>899</v>
      </c>
      <c r="D871" s="116">
        <v>50753944</v>
      </c>
      <c r="E871" s="117"/>
    </row>
    <row r="872" spans="1:5" ht="12.75">
      <c r="A872" s="115">
        <v>68682</v>
      </c>
      <c r="B872" s="116" t="s">
        <v>15</v>
      </c>
      <c r="C872" s="116" t="s">
        <v>900</v>
      </c>
      <c r="D872" s="116">
        <v>7805946</v>
      </c>
      <c r="E872" s="117"/>
    </row>
    <row r="873" spans="1:5" ht="12.75">
      <c r="A873" s="115">
        <v>68684</v>
      </c>
      <c r="B873" s="116" t="s">
        <v>15</v>
      </c>
      <c r="C873" s="116" t="s">
        <v>901</v>
      </c>
      <c r="D873" s="116">
        <v>11072527</v>
      </c>
      <c r="E873" s="117"/>
    </row>
    <row r="874" spans="1:5" ht="12.75">
      <c r="A874" s="115">
        <v>68686</v>
      </c>
      <c r="B874" s="116" t="s">
        <v>15</v>
      </c>
      <c r="C874" s="116" t="s">
        <v>902</v>
      </c>
      <c r="D874" s="116">
        <v>9037123</v>
      </c>
      <c r="E874" s="117"/>
    </row>
    <row r="875" spans="1:5" ht="12.75">
      <c r="A875" s="115">
        <v>68689</v>
      </c>
      <c r="B875" s="116" t="s">
        <v>15</v>
      </c>
      <c r="C875" s="116" t="s">
        <v>903</v>
      </c>
      <c r="D875" s="116">
        <v>63519317</v>
      </c>
      <c r="E875" s="117"/>
    </row>
    <row r="876" spans="1:5" ht="12.75">
      <c r="A876" s="115">
        <v>68705</v>
      </c>
      <c r="B876" s="116" t="s">
        <v>15</v>
      </c>
      <c r="C876" s="116" t="s">
        <v>186</v>
      </c>
      <c r="D876" s="116">
        <v>5545176</v>
      </c>
      <c r="E876" s="117"/>
    </row>
    <row r="877" spans="1:5" ht="12.75">
      <c r="A877" s="115">
        <v>68720</v>
      </c>
      <c r="B877" s="116" t="s">
        <v>15</v>
      </c>
      <c r="C877" s="116" t="s">
        <v>904</v>
      </c>
      <c r="D877" s="116">
        <v>14153358</v>
      </c>
      <c r="E877" s="117"/>
    </row>
    <row r="878" spans="1:5" ht="12.75">
      <c r="A878" s="115">
        <v>68745</v>
      </c>
      <c r="B878" s="116" t="s">
        <v>15</v>
      </c>
      <c r="C878" s="116" t="s">
        <v>905</v>
      </c>
      <c r="D878" s="116">
        <v>24324828</v>
      </c>
      <c r="E878" s="117"/>
    </row>
    <row r="879" spans="1:5" ht="12.75">
      <c r="A879" s="115">
        <v>68755</v>
      </c>
      <c r="B879" s="116" t="s">
        <v>15</v>
      </c>
      <c r="C879" s="116" t="s">
        <v>906</v>
      </c>
      <c r="D879" s="116">
        <v>33280314</v>
      </c>
      <c r="E879" s="117"/>
    </row>
    <row r="880" spans="1:5" ht="12.75">
      <c r="A880" s="115">
        <v>68770</v>
      </c>
      <c r="B880" s="116" t="s">
        <v>15</v>
      </c>
      <c r="C880" s="116" t="s">
        <v>907</v>
      </c>
      <c r="D880" s="116">
        <v>19886566</v>
      </c>
      <c r="E880" s="117"/>
    </row>
    <row r="881" spans="1:5" ht="12.75">
      <c r="A881" s="115">
        <v>68773</v>
      </c>
      <c r="B881" s="116" t="s">
        <v>15</v>
      </c>
      <c r="C881" s="116" t="s">
        <v>16</v>
      </c>
      <c r="D881" s="116">
        <v>25307302</v>
      </c>
      <c r="E881" s="117"/>
    </row>
    <row r="882" spans="1:5" ht="12.75">
      <c r="A882" s="115">
        <v>68780</v>
      </c>
      <c r="B882" s="116" t="s">
        <v>15</v>
      </c>
      <c r="C882" s="116" t="s">
        <v>908</v>
      </c>
      <c r="D882" s="116">
        <v>11462023</v>
      </c>
      <c r="E882" s="117"/>
    </row>
    <row r="883" spans="1:5" ht="12.75">
      <c r="A883" s="115">
        <v>68820</v>
      </c>
      <c r="B883" s="116" t="s">
        <v>15</v>
      </c>
      <c r="C883" s="116" t="s">
        <v>909</v>
      </c>
      <c r="D883" s="116">
        <v>13263582</v>
      </c>
      <c r="E883" s="117"/>
    </row>
    <row r="884" spans="1:5" ht="12.75">
      <c r="A884" s="115">
        <v>68855</v>
      </c>
      <c r="B884" s="116" t="s">
        <v>15</v>
      </c>
      <c r="C884" s="116" t="s">
        <v>910</v>
      </c>
      <c r="D884" s="116">
        <v>9066484</v>
      </c>
      <c r="E884" s="117"/>
    </row>
    <row r="885" spans="1:5" ht="12.75">
      <c r="A885" s="115">
        <v>68861</v>
      </c>
      <c r="B885" s="116" t="s">
        <v>15</v>
      </c>
      <c r="C885" s="116" t="s">
        <v>911</v>
      </c>
      <c r="D885" s="116">
        <v>35256467</v>
      </c>
      <c r="E885" s="117"/>
    </row>
    <row r="886" spans="1:5" ht="12.75">
      <c r="A886" s="115">
        <v>68867</v>
      </c>
      <c r="B886" s="116" t="s">
        <v>15</v>
      </c>
      <c r="C886" s="116" t="s">
        <v>912</v>
      </c>
      <c r="D886" s="116">
        <v>2697563</v>
      </c>
      <c r="E886" s="117"/>
    </row>
    <row r="887" spans="1:5" ht="12.75">
      <c r="A887" s="115">
        <v>68872</v>
      </c>
      <c r="B887" s="116" t="s">
        <v>15</v>
      </c>
      <c r="C887" s="116" t="s">
        <v>272</v>
      </c>
      <c r="D887" s="116">
        <v>11236999</v>
      </c>
      <c r="E887" s="117"/>
    </row>
    <row r="888" spans="1:5" ht="12.75">
      <c r="A888" s="115">
        <v>68895</v>
      </c>
      <c r="B888" s="116" t="s">
        <v>15</v>
      </c>
      <c r="C888" s="116" t="s">
        <v>913</v>
      </c>
      <c r="D888" s="116">
        <v>13100166</v>
      </c>
      <c r="E888" s="117"/>
    </row>
    <row r="889" spans="1:5" ht="12.75">
      <c r="A889" s="115">
        <v>70110</v>
      </c>
      <c r="B889" s="116" t="s">
        <v>16</v>
      </c>
      <c r="C889" s="116" t="s">
        <v>283</v>
      </c>
      <c r="D889" s="116">
        <v>23725483</v>
      </c>
      <c r="E889" s="117"/>
    </row>
    <row r="890" spans="1:5" ht="12.75">
      <c r="A890" s="115">
        <v>70124</v>
      </c>
      <c r="B890" s="116" t="s">
        <v>16</v>
      </c>
      <c r="C890" s="116" t="s">
        <v>914</v>
      </c>
      <c r="D890" s="116">
        <v>40072501</v>
      </c>
      <c r="E890" s="117"/>
    </row>
    <row r="891" spans="1:5" ht="12.75">
      <c r="A891" s="115">
        <v>70204</v>
      </c>
      <c r="B891" s="116" t="s">
        <v>16</v>
      </c>
      <c r="C891" s="116" t="s">
        <v>915</v>
      </c>
      <c r="D891" s="116">
        <v>23644792</v>
      </c>
      <c r="E891" s="117"/>
    </row>
    <row r="892" spans="1:5" ht="12.75">
      <c r="A892" s="115">
        <v>70215</v>
      </c>
      <c r="B892" s="116" t="s">
        <v>16</v>
      </c>
      <c r="C892" s="116" t="s">
        <v>916</v>
      </c>
      <c r="D892" s="116">
        <v>130624971</v>
      </c>
      <c r="E892" s="117"/>
    </row>
    <row r="893" spans="1:5" ht="12.75">
      <c r="A893" s="115">
        <v>70221</v>
      </c>
      <c r="B893" s="116" t="s">
        <v>16</v>
      </c>
      <c r="C893" s="116" t="s">
        <v>917</v>
      </c>
      <c r="D893" s="116">
        <v>36264707</v>
      </c>
      <c r="E893" s="117"/>
    </row>
    <row r="894" spans="1:5" ht="12.75">
      <c r="A894" s="115">
        <v>70230</v>
      </c>
      <c r="B894" s="116" t="s">
        <v>16</v>
      </c>
      <c r="C894" s="116" t="s">
        <v>918</v>
      </c>
      <c r="D894" s="116">
        <v>13588199</v>
      </c>
      <c r="E894" s="117"/>
    </row>
    <row r="895" spans="1:5" ht="12.75">
      <c r="A895" s="115">
        <v>70233</v>
      </c>
      <c r="B895" s="116" t="s">
        <v>16</v>
      </c>
      <c r="C895" s="116" t="s">
        <v>919</v>
      </c>
      <c r="D895" s="116">
        <v>29285584</v>
      </c>
      <c r="E895" s="117"/>
    </row>
    <row r="896" spans="1:5" ht="12.75">
      <c r="A896" s="115">
        <v>70235</v>
      </c>
      <c r="B896" s="116" t="s">
        <v>16</v>
      </c>
      <c r="C896" s="116" t="s">
        <v>920</v>
      </c>
      <c r="D896" s="116">
        <v>51341070</v>
      </c>
      <c r="E896" s="117"/>
    </row>
    <row r="897" spans="1:5" ht="12.75">
      <c r="A897" s="115">
        <v>70265</v>
      </c>
      <c r="B897" s="116" t="s">
        <v>16</v>
      </c>
      <c r="C897" s="116" t="s">
        <v>921</v>
      </c>
      <c r="D897" s="116">
        <v>58884549</v>
      </c>
      <c r="E897" s="117"/>
    </row>
    <row r="898" spans="1:5" ht="12.75">
      <c r="A898" s="115">
        <v>70400</v>
      </c>
      <c r="B898" s="116" t="s">
        <v>16</v>
      </c>
      <c r="C898" s="116" t="s">
        <v>153</v>
      </c>
      <c r="D898" s="116">
        <v>37102934</v>
      </c>
      <c r="E898" s="117"/>
    </row>
    <row r="899" spans="1:5" ht="12.75">
      <c r="A899" s="115">
        <v>70418</v>
      </c>
      <c r="B899" s="116" t="s">
        <v>16</v>
      </c>
      <c r="C899" s="116" t="s">
        <v>922</v>
      </c>
      <c r="D899" s="116">
        <v>49262471</v>
      </c>
      <c r="E899" s="117"/>
    </row>
    <row r="900" spans="1:5" ht="12.75">
      <c r="A900" s="115">
        <v>70429</v>
      </c>
      <c r="B900" s="116" t="s">
        <v>16</v>
      </c>
      <c r="C900" s="116" t="s">
        <v>923</v>
      </c>
      <c r="D900" s="116">
        <v>130625074</v>
      </c>
      <c r="E900" s="117"/>
    </row>
    <row r="901" spans="1:5" ht="12.75">
      <c r="A901" s="115">
        <v>70473</v>
      </c>
      <c r="B901" s="116" t="s">
        <v>16</v>
      </c>
      <c r="C901" s="116" t="s">
        <v>924</v>
      </c>
      <c r="D901" s="116">
        <v>35942654</v>
      </c>
      <c r="E901" s="117"/>
    </row>
    <row r="902" spans="1:5" ht="12.75">
      <c r="A902" s="115">
        <v>70508</v>
      </c>
      <c r="B902" s="116" t="s">
        <v>16</v>
      </c>
      <c r="C902" s="116" t="s">
        <v>925</v>
      </c>
      <c r="D902" s="116">
        <v>57486142</v>
      </c>
      <c r="E902" s="117"/>
    </row>
    <row r="903" spans="1:5" ht="12.75">
      <c r="A903" s="115">
        <v>70523</v>
      </c>
      <c r="B903" s="116" t="s">
        <v>16</v>
      </c>
      <c r="C903" s="116" t="s">
        <v>926</v>
      </c>
      <c r="D903" s="116">
        <v>44259140</v>
      </c>
      <c r="E903" s="117"/>
    </row>
    <row r="904" spans="1:5" ht="12.75">
      <c r="A904" s="115">
        <v>70670</v>
      </c>
      <c r="B904" s="116" t="s">
        <v>16</v>
      </c>
      <c r="C904" s="116" t="s">
        <v>927</v>
      </c>
      <c r="D904" s="116">
        <v>115291844</v>
      </c>
      <c r="E904" s="117"/>
    </row>
    <row r="905" spans="1:5" ht="12.75">
      <c r="A905" s="115">
        <v>70678</v>
      </c>
      <c r="B905" s="116" t="s">
        <v>16</v>
      </c>
      <c r="C905" s="116" t="s">
        <v>928</v>
      </c>
      <c r="D905" s="116">
        <v>78871592</v>
      </c>
      <c r="E905" s="117"/>
    </row>
    <row r="906" spans="1:5" ht="12.75">
      <c r="A906" s="115">
        <v>70702</v>
      </c>
      <c r="B906" s="116" t="s">
        <v>16</v>
      </c>
      <c r="C906" s="116" t="s">
        <v>929</v>
      </c>
      <c r="D906" s="116">
        <v>29425616</v>
      </c>
      <c r="E906" s="117"/>
    </row>
    <row r="907" spans="1:5" ht="12.75">
      <c r="A907" s="115">
        <v>70708</v>
      </c>
      <c r="B907" s="116" t="s">
        <v>16</v>
      </c>
      <c r="C907" s="116" t="s">
        <v>930</v>
      </c>
      <c r="D907" s="116">
        <v>132762474</v>
      </c>
      <c r="E907" s="117"/>
    </row>
    <row r="908" spans="1:5" ht="12.75">
      <c r="A908" s="115">
        <v>70713</v>
      </c>
      <c r="B908" s="116" t="s">
        <v>16</v>
      </c>
      <c r="C908" s="116" t="s">
        <v>931</v>
      </c>
      <c r="D908" s="116">
        <v>143754121</v>
      </c>
      <c r="E908" s="117"/>
    </row>
    <row r="909" spans="1:5" ht="12.75">
      <c r="A909" s="115">
        <v>70717</v>
      </c>
      <c r="B909" s="116" t="s">
        <v>16</v>
      </c>
      <c r="C909" s="116" t="s">
        <v>181</v>
      </c>
      <c r="D909" s="116">
        <v>46009298</v>
      </c>
      <c r="E909" s="117"/>
    </row>
    <row r="910" spans="1:5" ht="12.75">
      <c r="A910" s="115">
        <v>70742</v>
      </c>
      <c r="B910" s="116" t="s">
        <v>16</v>
      </c>
      <c r="C910" s="116" t="s">
        <v>932</v>
      </c>
      <c r="D910" s="116">
        <v>60137908</v>
      </c>
      <c r="E910" s="117"/>
    </row>
    <row r="911" spans="1:5" ht="12.75">
      <c r="A911" s="115">
        <v>70771</v>
      </c>
      <c r="B911" s="116" t="s">
        <v>16</v>
      </c>
      <c r="C911" s="116" t="s">
        <v>16</v>
      </c>
      <c r="D911" s="116">
        <v>88863423</v>
      </c>
      <c r="E911" s="117"/>
    </row>
    <row r="912" spans="1:5" ht="12.75">
      <c r="A912" s="115">
        <v>70820</v>
      </c>
      <c r="B912" s="116" t="s">
        <v>16</v>
      </c>
      <c r="C912" s="116" t="s">
        <v>933</v>
      </c>
      <c r="D912" s="116">
        <v>63379734</v>
      </c>
      <c r="E912" s="117"/>
    </row>
    <row r="913" spans="1:5" ht="12.75">
      <c r="A913" s="115">
        <v>70823</v>
      </c>
      <c r="B913" s="116" t="s">
        <v>16</v>
      </c>
      <c r="C913" s="116" t="s">
        <v>934</v>
      </c>
      <c r="D913" s="116">
        <v>51825869</v>
      </c>
      <c r="E913" s="117"/>
    </row>
    <row r="914" spans="1:5" ht="12.75">
      <c r="A914" s="115">
        <v>73024</v>
      </c>
      <c r="B914" s="116" t="s">
        <v>935</v>
      </c>
      <c r="C914" s="116" t="s">
        <v>936</v>
      </c>
      <c r="D914" s="116">
        <v>10834917</v>
      </c>
      <c r="E914" s="117"/>
    </row>
    <row r="915" spans="1:5" ht="12.75">
      <c r="A915" s="115">
        <v>73026</v>
      </c>
      <c r="B915" s="116" t="s">
        <v>935</v>
      </c>
      <c r="C915" s="116" t="s">
        <v>937</v>
      </c>
      <c r="D915" s="116">
        <v>23294538</v>
      </c>
      <c r="E915" s="117"/>
    </row>
    <row r="916" spans="1:5" ht="12.75">
      <c r="A916" s="115">
        <v>73030</v>
      </c>
      <c r="B916" s="116" t="s">
        <v>935</v>
      </c>
      <c r="C916" s="116" t="s">
        <v>938</v>
      </c>
      <c r="D916" s="116">
        <v>10682524</v>
      </c>
      <c r="E916" s="117"/>
    </row>
    <row r="917" spans="1:5" ht="12.75">
      <c r="A917" s="115">
        <v>73043</v>
      </c>
      <c r="B917" s="116" t="s">
        <v>935</v>
      </c>
      <c r="C917" s="116" t="s">
        <v>939</v>
      </c>
      <c r="D917" s="116">
        <v>48476505</v>
      </c>
      <c r="E917" s="117"/>
    </row>
    <row r="918" spans="1:5" ht="12.75">
      <c r="A918" s="115">
        <v>73055</v>
      </c>
      <c r="B918" s="116" t="s">
        <v>935</v>
      </c>
      <c r="C918" s="116" t="s">
        <v>940</v>
      </c>
      <c r="D918" s="116">
        <v>23949463</v>
      </c>
      <c r="E918" s="117"/>
    </row>
    <row r="919" spans="1:5" ht="12.75">
      <c r="A919" s="115">
        <v>73067</v>
      </c>
      <c r="B919" s="116" t="s">
        <v>935</v>
      </c>
      <c r="C919" s="116" t="s">
        <v>941</v>
      </c>
      <c r="D919" s="116">
        <v>81279771</v>
      </c>
      <c r="E919" s="117"/>
    </row>
    <row r="920" spans="1:5" ht="12.75">
      <c r="A920" s="115">
        <v>73124</v>
      </c>
      <c r="B920" s="116" t="s">
        <v>935</v>
      </c>
      <c r="C920" s="116" t="s">
        <v>942</v>
      </c>
      <c r="D920" s="116">
        <v>36507581</v>
      </c>
      <c r="E920" s="117"/>
    </row>
    <row r="921" spans="1:5" ht="12.75">
      <c r="A921" s="115">
        <v>73148</v>
      </c>
      <c r="B921" s="116" t="s">
        <v>935</v>
      </c>
      <c r="C921" s="116" t="s">
        <v>943</v>
      </c>
      <c r="D921" s="116">
        <v>11431571</v>
      </c>
      <c r="E921" s="117"/>
    </row>
    <row r="922" spans="1:5" ht="12.75">
      <c r="A922" s="115">
        <v>73152</v>
      </c>
      <c r="B922" s="116" t="s">
        <v>935</v>
      </c>
      <c r="C922" s="116" t="s">
        <v>944</v>
      </c>
      <c r="D922" s="116">
        <v>15889872</v>
      </c>
      <c r="E922" s="117"/>
    </row>
    <row r="923" spans="1:5" ht="12.75">
      <c r="A923" s="115">
        <v>73168</v>
      </c>
      <c r="B923" s="116" t="s">
        <v>935</v>
      </c>
      <c r="C923" s="116" t="s">
        <v>945</v>
      </c>
      <c r="D923" s="116">
        <v>144938921</v>
      </c>
      <c r="E923" s="117"/>
    </row>
    <row r="924" spans="1:5" ht="12.75">
      <c r="A924" s="115">
        <v>73200</v>
      </c>
      <c r="B924" s="116" t="s">
        <v>935</v>
      </c>
      <c r="C924" s="116" t="s">
        <v>946</v>
      </c>
      <c r="D924" s="116">
        <v>17726999</v>
      </c>
      <c r="E924" s="117"/>
    </row>
    <row r="925" spans="1:5" ht="12.75">
      <c r="A925" s="115">
        <v>73217</v>
      </c>
      <c r="B925" s="116" t="s">
        <v>935</v>
      </c>
      <c r="C925" s="116" t="s">
        <v>947</v>
      </c>
      <c r="D925" s="116">
        <v>83649706</v>
      </c>
      <c r="E925" s="117"/>
    </row>
    <row r="926" spans="1:5" ht="12.75">
      <c r="A926" s="115">
        <v>73226</v>
      </c>
      <c r="B926" s="116" t="s">
        <v>935</v>
      </c>
      <c r="C926" s="116" t="s">
        <v>948</v>
      </c>
      <c r="D926" s="116">
        <v>24690815</v>
      </c>
      <c r="E926" s="117"/>
    </row>
    <row r="927" spans="1:5" ht="12.75">
      <c r="A927" s="115">
        <v>73236</v>
      </c>
      <c r="B927" s="116" t="s">
        <v>935</v>
      </c>
      <c r="C927" s="116" t="s">
        <v>949</v>
      </c>
      <c r="D927" s="116">
        <v>22433223</v>
      </c>
      <c r="E927" s="117"/>
    </row>
    <row r="928" spans="1:5" ht="12.75">
      <c r="A928" s="115">
        <v>73268</v>
      </c>
      <c r="B928" s="116" t="s">
        <v>935</v>
      </c>
      <c r="C928" s="116" t="s">
        <v>950</v>
      </c>
      <c r="D928" s="116">
        <v>78562969</v>
      </c>
      <c r="E928" s="117"/>
    </row>
    <row r="929" spans="1:5" ht="12.75">
      <c r="A929" s="115">
        <v>73270</v>
      </c>
      <c r="B929" s="116" t="s">
        <v>935</v>
      </c>
      <c r="C929" s="116" t="s">
        <v>951</v>
      </c>
      <c r="D929" s="116">
        <v>21791928</v>
      </c>
      <c r="E929" s="117"/>
    </row>
    <row r="930" spans="1:5" ht="12.75">
      <c r="A930" s="115">
        <v>73275</v>
      </c>
      <c r="B930" s="116" t="s">
        <v>935</v>
      </c>
      <c r="C930" s="116" t="s">
        <v>952</v>
      </c>
      <c r="D930" s="116">
        <v>29540685</v>
      </c>
      <c r="E930" s="117"/>
    </row>
    <row r="931" spans="1:5" ht="12.75">
      <c r="A931" s="115">
        <v>73283</v>
      </c>
      <c r="B931" s="116" t="s">
        <v>935</v>
      </c>
      <c r="C931" s="116" t="s">
        <v>953</v>
      </c>
      <c r="D931" s="116">
        <v>62434201</v>
      </c>
      <c r="E931" s="117"/>
    </row>
    <row r="932" spans="1:5" ht="12.75">
      <c r="A932" s="115">
        <v>73319</v>
      </c>
      <c r="B932" s="116" t="s">
        <v>935</v>
      </c>
      <c r="C932" s="116" t="s">
        <v>954</v>
      </c>
      <c r="D932" s="116">
        <v>55293226</v>
      </c>
      <c r="E932" s="117"/>
    </row>
    <row r="933" spans="1:5" ht="12.75">
      <c r="A933" s="115">
        <v>73347</v>
      </c>
      <c r="B933" s="116" t="s">
        <v>935</v>
      </c>
      <c r="C933" s="116" t="s">
        <v>955</v>
      </c>
      <c r="D933" s="116">
        <v>16434032</v>
      </c>
      <c r="E933" s="117"/>
    </row>
    <row r="934" spans="1:5" ht="12.75">
      <c r="A934" s="115">
        <v>73349</v>
      </c>
      <c r="B934" s="116" t="s">
        <v>935</v>
      </c>
      <c r="C934" s="116" t="s">
        <v>956</v>
      </c>
      <c r="D934" s="116">
        <v>32701991</v>
      </c>
      <c r="E934" s="117"/>
    </row>
    <row r="935" spans="1:5" ht="12.75">
      <c r="A935" s="115">
        <v>73352</v>
      </c>
      <c r="B935" s="116" t="s">
        <v>935</v>
      </c>
      <c r="C935" s="116" t="s">
        <v>957</v>
      </c>
      <c r="D935" s="116">
        <v>28066428</v>
      </c>
      <c r="E935" s="117"/>
    </row>
    <row r="936" spans="1:5" ht="12.75">
      <c r="A936" s="115">
        <v>73408</v>
      </c>
      <c r="B936" s="116" t="s">
        <v>935</v>
      </c>
      <c r="C936" s="116" t="s">
        <v>958</v>
      </c>
      <c r="D936" s="116">
        <v>23154558</v>
      </c>
      <c r="E936" s="117"/>
    </row>
    <row r="937" spans="1:5" ht="12.75">
      <c r="A937" s="115">
        <v>73411</v>
      </c>
      <c r="B937" s="116" t="s">
        <v>935</v>
      </c>
      <c r="C937" s="116" t="s">
        <v>959</v>
      </c>
      <c r="D937" s="116">
        <v>75090109</v>
      </c>
      <c r="E937" s="117"/>
    </row>
    <row r="938" spans="1:5" ht="12.75">
      <c r="A938" s="115">
        <v>73443</v>
      </c>
      <c r="B938" s="116" t="s">
        <v>935</v>
      </c>
      <c r="C938" s="116" t="s">
        <v>960</v>
      </c>
      <c r="D938" s="116">
        <v>42485505</v>
      </c>
      <c r="E938" s="117"/>
    </row>
    <row r="939" spans="1:5" ht="12.75">
      <c r="A939" s="115">
        <v>73449</v>
      </c>
      <c r="B939" s="116" t="s">
        <v>935</v>
      </c>
      <c r="C939" s="116" t="s">
        <v>961</v>
      </c>
      <c r="D939" s="116">
        <v>42846364</v>
      </c>
      <c r="E939" s="117"/>
    </row>
    <row r="940" spans="1:5" ht="12.75">
      <c r="A940" s="115">
        <v>73461</v>
      </c>
      <c r="B940" s="116" t="s">
        <v>935</v>
      </c>
      <c r="C940" s="116" t="s">
        <v>962</v>
      </c>
      <c r="D940" s="116">
        <v>11526984</v>
      </c>
      <c r="E940" s="117"/>
    </row>
    <row r="941" spans="1:5" ht="12.75">
      <c r="A941" s="115">
        <v>73483</v>
      </c>
      <c r="B941" s="116" t="s">
        <v>935</v>
      </c>
      <c r="C941" s="116" t="s">
        <v>963</v>
      </c>
      <c r="D941" s="116">
        <v>36022687</v>
      </c>
      <c r="E941" s="117"/>
    </row>
    <row r="942" spans="1:5" ht="12.75">
      <c r="A942" s="115">
        <v>73504</v>
      </c>
      <c r="B942" s="116" t="s">
        <v>935</v>
      </c>
      <c r="C942" s="116" t="s">
        <v>964</v>
      </c>
      <c r="D942" s="116">
        <v>108036380</v>
      </c>
      <c r="E942" s="117"/>
    </row>
    <row r="943" spans="1:5" ht="12.75">
      <c r="A943" s="115">
        <v>73520</v>
      </c>
      <c r="B943" s="116" t="s">
        <v>935</v>
      </c>
      <c r="C943" s="116" t="s">
        <v>965</v>
      </c>
      <c r="D943" s="116">
        <v>19153636</v>
      </c>
      <c r="E943" s="117"/>
    </row>
    <row r="944" spans="1:5" ht="12.75">
      <c r="A944" s="115">
        <v>73547</v>
      </c>
      <c r="B944" s="116" t="s">
        <v>935</v>
      </c>
      <c r="C944" s="116" t="s">
        <v>966</v>
      </c>
      <c r="D944" s="116">
        <v>12515323</v>
      </c>
      <c r="E944" s="117"/>
    </row>
    <row r="945" spans="1:5" ht="12.75">
      <c r="A945" s="115">
        <v>73555</v>
      </c>
      <c r="B945" s="116" t="s">
        <v>935</v>
      </c>
      <c r="C945" s="116" t="s">
        <v>967</v>
      </c>
      <c r="D945" s="116">
        <v>101354356</v>
      </c>
      <c r="E945" s="117"/>
    </row>
    <row r="946" spans="1:5" ht="12.75">
      <c r="A946" s="115">
        <v>73563</v>
      </c>
      <c r="B946" s="116" t="s">
        <v>935</v>
      </c>
      <c r="C946" s="116" t="s">
        <v>968</v>
      </c>
      <c r="D946" s="116">
        <v>22858068</v>
      </c>
      <c r="E946" s="117"/>
    </row>
    <row r="947" spans="1:5" ht="12.75">
      <c r="A947" s="115">
        <v>73585</v>
      </c>
      <c r="B947" s="116" t="s">
        <v>935</v>
      </c>
      <c r="C947" s="116" t="s">
        <v>969</v>
      </c>
      <c r="D947" s="116">
        <v>40539231</v>
      </c>
      <c r="E947" s="117"/>
    </row>
    <row r="948" spans="1:5" ht="12.75">
      <c r="A948" s="115">
        <v>73616</v>
      </c>
      <c r="B948" s="116" t="s">
        <v>935</v>
      </c>
      <c r="C948" s="116" t="s">
        <v>970</v>
      </c>
      <c r="D948" s="116">
        <v>84049914</v>
      </c>
      <c r="E948" s="117"/>
    </row>
    <row r="949" spans="1:5" ht="12.75">
      <c r="A949" s="115">
        <v>73622</v>
      </c>
      <c r="B949" s="116" t="s">
        <v>935</v>
      </c>
      <c r="C949" s="116" t="s">
        <v>971</v>
      </c>
      <c r="D949" s="116">
        <v>15235512</v>
      </c>
      <c r="E949" s="117"/>
    </row>
    <row r="950" spans="1:5" ht="12.75">
      <c r="A950" s="115">
        <v>73624</v>
      </c>
      <c r="B950" s="116" t="s">
        <v>935</v>
      </c>
      <c r="C950" s="116" t="s">
        <v>972</v>
      </c>
      <c r="D950" s="116">
        <v>80249596</v>
      </c>
      <c r="E950" s="117"/>
    </row>
    <row r="951" spans="1:5" ht="12.75">
      <c r="A951" s="115">
        <v>73671</v>
      </c>
      <c r="B951" s="116" t="s">
        <v>935</v>
      </c>
      <c r="C951" s="116" t="s">
        <v>973</v>
      </c>
      <c r="D951" s="116">
        <v>24804774</v>
      </c>
      <c r="E951" s="117"/>
    </row>
    <row r="952" spans="1:5" ht="12.75">
      <c r="A952" s="115">
        <v>73675</v>
      </c>
      <c r="B952" s="116" t="s">
        <v>935</v>
      </c>
      <c r="C952" s="116" t="s">
        <v>974</v>
      </c>
      <c r="D952" s="116">
        <v>53318085</v>
      </c>
      <c r="E952" s="117"/>
    </row>
    <row r="953" spans="1:5" ht="12.75">
      <c r="A953" s="115">
        <v>73678</v>
      </c>
      <c r="B953" s="116" t="s">
        <v>935</v>
      </c>
      <c r="C953" s="116" t="s">
        <v>180</v>
      </c>
      <c r="D953" s="116">
        <v>37042285</v>
      </c>
      <c r="E953" s="117"/>
    </row>
    <row r="954" spans="1:5" ht="12.75">
      <c r="A954" s="115">
        <v>73686</v>
      </c>
      <c r="B954" s="116" t="s">
        <v>935</v>
      </c>
      <c r="C954" s="116" t="s">
        <v>975</v>
      </c>
      <c r="D954" s="116">
        <v>16944995</v>
      </c>
      <c r="E954" s="117"/>
    </row>
    <row r="955" spans="1:5" ht="12.75">
      <c r="A955" s="115">
        <v>73770</v>
      </c>
      <c r="B955" s="116" t="s">
        <v>935</v>
      </c>
      <c r="C955" s="116" t="s">
        <v>460</v>
      </c>
      <c r="D955" s="116">
        <v>10342462</v>
      </c>
      <c r="E955" s="117"/>
    </row>
    <row r="956" spans="1:5" ht="12.75">
      <c r="A956" s="115">
        <v>73854</v>
      </c>
      <c r="B956" s="116" t="s">
        <v>935</v>
      </c>
      <c r="C956" s="116" t="s">
        <v>976</v>
      </c>
      <c r="D956" s="116">
        <v>13596924</v>
      </c>
      <c r="E956" s="117"/>
    </row>
    <row r="957" spans="1:5" ht="12.75">
      <c r="A957" s="115">
        <v>73861</v>
      </c>
      <c r="B957" s="116" t="s">
        <v>935</v>
      </c>
      <c r="C957" s="116" t="s">
        <v>977</v>
      </c>
      <c r="D957" s="116">
        <v>26039389</v>
      </c>
      <c r="E957" s="117"/>
    </row>
    <row r="958" spans="1:5" ht="12.75">
      <c r="A958" s="115">
        <v>73870</v>
      </c>
      <c r="B958" s="116" t="s">
        <v>935</v>
      </c>
      <c r="C958" s="116" t="s">
        <v>978</v>
      </c>
      <c r="D958" s="116">
        <v>19851808</v>
      </c>
      <c r="E958" s="117"/>
    </row>
    <row r="959" spans="1:5" ht="12.75">
      <c r="A959" s="115">
        <v>73873</v>
      </c>
      <c r="B959" s="116" t="s">
        <v>935</v>
      </c>
      <c r="C959" s="116" t="s">
        <v>979</v>
      </c>
      <c r="D959" s="116">
        <v>14801755</v>
      </c>
      <c r="E959" s="117"/>
    </row>
    <row r="960" spans="1:5" ht="12.75">
      <c r="A960" s="115">
        <v>76020</v>
      </c>
      <c r="B960" s="116" t="s">
        <v>48</v>
      </c>
      <c r="C960" s="116" t="s">
        <v>980</v>
      </c>
      <c r="D960" s="116">
        <v>19070588</v>
      </c>
      <c r="E960" s="117"/>
    </row>
    <row r="961" spans="1:5" ht="12.75">
      <c r="A961" s="115">
        <v>76036</v>
      </c>
      <c r="B961" s="116" t="s">
        <v>48</v>
      </c>
      <c r="C961" s="116" t="s">
        <v>981</v>
      </c>
      <c r="D961" s="116">
        <v>23871093</v>
      </c>
      <c r="E961" s="117"/>
    </row>
    <row r="962" spans="1:5" ht="12.75">
      <c r="A962" s="115">
        <v>76041</v>
      </c>
      <c r="B962" s="116" t="s">
        <v>48</v>
      </c>
      <c r="C962" s="116" t="s">
        <v>982</v>
      </c>
      <c r="D962" s="116">
        <v>27484423</v>
      </c>
      <c r="E962" s="117"/>
    </row>
    <row r="963" spans="1:5" ht="12.75">
      <c r="A963" s="115">
        <v>76054</v>
      </c>
      <c r="B963" s="116" t="s">
        <v>48</v>
      </c>
      <c r="C963" s="116" t="s">
        <v>107</v>
      </c>
      <c r="D963" s="116">
        <v>10804075</v>
      </c>
      <c r="E963" s="117"/>
    </row>
    <row r="964" spans="1:5" ht="12.75">
      <c r="A964" s="115">
        <v>76100</v>
      </c>
      <c r="B964" s="116" t="s">
        <v>48</v>
      </c>
      <c r="C964" s="116" t="s">
        <v>112</v>
      </c>
      <c r="D964" s="116">
        <v>28738570</v>
      </c>
      <c r="E964" s="117"/>
    </row>
    <row r="965" spans="1:5" ht="12.75">
      <c r="A965" s="115">
        <v>76113</v>
      </c>
      <c r="B965" s="116" t="s">
        <v>48</v>
      </c>
      <c r="C965" s="116" t="s">
        <v>983</v>
      </c>
      <c r="D965" s="116">
        <v>22677514</v>
      </c>
      <c r="E965" s="117"/>
    </row>
    <row r="966" spans="1:5" ht="12.75">
      <c r="A966" s="115">
        <v>76122</v>
      </c>
      <c r="B966" s="116" t="s">
        <v>48</v>
      </c>
      <c r="C966" s="116" t="s">
        <v>984</v>
      </c>
      <c r="D966" s="116">
        <v>36757155</v>
      </c>
      <c r="E966" s="117"/>
    </row>
    <row r="967" spans="1:5" ht="12.75">
      <c r="A967" s="115">
        <v>76126</v>
      </c>
      <c r="B967" s="116" t="s">
        <v>48</v>
      </c>
      <c r="C967" s="116" t="s">
        <v>985</v>
      </c>
      <c r="D967" s="116">
        <v>20542724</v>
      </c>
      <c r="E967" s="117"/>
    </row>
    <row r="968" spans="1:5" ht="12.75">
      <c r="A968" s="115">
        <v>76130</v>
      </c>
      <c r="B968" s="116" t="s">
        <v>48</v>
      </c>
      <c r="C968" s="116" t="s">
        <v>213</v>
      </c>
      <c r="D968" s="116">
        <v>72083801</v>
      </c>
      <c r="E968" s="117"/>
    </row>
    <row r="969" spans="1:5" ht="12.75">
      <c r="A969" s="115">
        <v>76233</v>
      </c>
      <c r="B969" s="116" t="s">
        <v>48</v>
      </c>
      <c r="C969" s="116" t="s">
        <v>986</v>
      </c>
      <c r="D969" s="116">
        <v>56894463</v>
      </c>
      <c r="E969" s="117"/>
    </row>
    <row r="970" spans="1:5" ht="12.75">
      <c r="A970" s="115">
        <v>76243</v>
      </c>
      <c r="B970" s="116" t="s">
        <v>48</v>
      </c>
      <c r="C970" s="116" t="s">
        <v>987</v>
      </c>
      <c r="D970" s="116">
        <v>18375954</v>
      </c>
      <c r="E970" s="117"/>
    </row>
    <row r="971" spans="1:5" ht="12.75">
      <c r="A971" s="115">
        <v>76246</v>
      </c>
      <c r="B971" s="116" t="s">
        <v>48</v>
      </c>
      <c r="C971" s="116" t="s">
        <v>988</v>
      </c>
      <c r="D971" s="116">
        <v>14890463</v>
      </c>
      <c r="E971" s="117"/>
    </row>
    <row r="972" spans="1:5" ht="12.75">
      <c r="A972" s="115">
        <v>76248</v>
      </c>
      <c r="B972" s="116" t="s">
        <v>48</v>
      </c>
      <c r="C972" s="116" t="s">
        <v>989</v>
      </c>
      <c r="D972" s="116">
        <v>52929864</v>
      </c>
      <c r="E972" s="117"/>
    </row>
    <row r="973" spans="1:5" ht="12.75">
      <c r="A973" s="115">
        <v>76250</v>
      </c>
      <c r="B973" s="116" t="s">
        <v>48</v>
      </c>
      <c r="C973" s="116" t="s">
        <v>990</v>
      </c>
      <c r="D973" s="116">
        <v>18941204</v>
      </c>
      <c r="E973" s="117"/>
    </row>
    <row r="974" spans="1:5" ht="12.75">
      <c r="A974" s="115">
        <v>76275</v>
      </c>
      <c r="B974" s="116" t="s">
        <v>48</v>
      </c>
      <c r="C974" s="116" t="s">
        <v>991</v>
      </c>
      <c r="D974" s="116">
        <v>64561070</v>
      </c>
      <c r="E974" s="117"/>
    </row>
    <row r="975" spans="1:5" ht="12.75">
      <c r="A975" s="115">
        <v>76306</v>
      </c>
      <c r="B975" s="116" t="s">
        <v>48</v>
      </c>
      <c r="C975" s="116" t="s">
        <v>992</v>
      </c>
      <c r="D975" s="116">
        <v>20795226</v>
      </c>
      <c r="E975" s="117"/>
    </row>
    <row r="976" spans="1:5" ht="12.75">
      <c r="A976" s="115">
        <v>76318</v>
      </c>
      <c r="B976" s="116" t="s">
        <v>48</v>
      </c>
      <c r="C976" s="116" t="s">
        <v>993</v>
      </c>
      <c r="D976" s="116">
        <v>35579952</v>
      </c>
      <c r="E976" s="117"/>
    </row>
    <row r="977" spans="1:5" ht="12.75">
      <c r="A977" s="115">
        <v>76377</v>
      </c>
      <c r="B977" s="116" t="s">
        <v>48</v>
      </c>
      <c r="C977" s="116" t="s">
        <v>994</v>
      </c>
      <c r="D977" s="116">
        <v>20042165</v>
      </c>
      <c r="E977" s="117"/>
    </row>
    <row r="978" spans="1:5" ht="12.75">
      <c r="A978" s="115">
        <v>76400</v>
      </c>
      <c r="B978" s="116" t="s">
        <v>48</v>
      </c>
      <c r="C978" s="116" t="s">
        <v>153</v>
      </c>
      <c r="D978" s="116">
        <v>38143075</v>
      </c>
      <c r="E978" s="117"/>
    </row>
    <row r="979" spans="1:5" ht="12.75">
      <c r="A979" s="115">
        <v>76403</v>
      </c>
      <c r="B979" s="116" t="s">
        <v>48</v>
      </c>
      <c r="C979" s="116" t="s">
        <v>318</v>
      </c>
      <c r="D979" s="116">
        <v>18607280</v>
      </c>
      <c r="E979" s="117"/>
    </row>
    <row r="980" spans="1:5" ht="12.75">
      <c r="A980" s="115">
        <v>76497</v>
      </c>
      <c r="B980" s="116" t="s">
        <v>48</v>
      </c>
      <c r="C980" s="116" t="s">
        <v>995</v>
      </c>
      <c r="D980" s="116">
        <v>17509539</v>
      </c>
      <c r="E980" s="117"/>
    </row>
    <row r="981" spans="1:5" ht="12.75">
      <c r="A981" s="115">
        <v>76563</v>
      </c>
      <c r="B981" s="116" t="s">
        <v>48</v>
      </c>
      <c r="C981" s="116" t="s">
        <v>996</v>
      </c>
      <c r="D981" s="116">
        <v>62257063</v>
      </c>
      <c r="E981" s="117"/>
    </row>
    <row r="982" spans="1:5" ht="12.75">
      <c r="A982" s="115">
        <v>76606</v>
      </c>
      <c r="B982" s="116" t="s">
        <v>48</v>
      </c>
      <c r="C982" s="116" t="s">
        <v>735</v>
      </c>
      <c r="D982" s="116">
        <v>27542441</v>
      </c>
      <c r="E982" s="117"/>
    </row>
    <row r="983" spans="1:5" ht="12.75">
      <c r="A983" s="115">
        <v>76616</v>
      </c>
      <c r="B983" s="116" t="s">
        <v>48</v>
      </c>
      <c r="C983" s="116" t="s">
        <v>997</v>
      </c>
      <c r="D983" s="116">
        <v>22888387</v>
      </c>
      <c r="E983" s="117"/>
    </row>
    <row r="984" spans="1:5" ht="12.75">
      <c r="A984" s="115">
        <v>76622</v>
      </c>
      <c r="B984" s="116" t="s">
        <v>48</v>
      </c>
      <c r="C984" s="116" t="s">
        <v>998</v>
      </c>
      <c r="D984" s="116">
        <v>44582029</v>
      </c>
      <c r="E984" s="117"/>
    </row>
    <row r="985" spans="1:5" ht="12.75">
      <c r="A985" s="115">
        <v>76670</v>
      </c>
      <c r="B985" s="116" t="s">
        <v>48</v>
      </c>
      <c r="C985" s="116" t="s">
        <v>181</v>
      </c>
      <c r="D985" s="116">
        <v>20201237</v>
      </c>
      <c r="E985" s="117"/>
    </row>
    <row r="986" spans="1:5" ht="12.75">
      <c r="A986" s="115">
        <v>76736</v>
      </c>
      <c r="B986" s="116" t="s">
        <v>48</v>
      </c>
      <c r="C986" s="116" t="s">
        <v>999</v>
      </c>
      <c r="D986" s="116">
        <v>56418102</v>
      </c>
      <c r="E986" s="117"/>
    </row>
    <row r="987" spans="1:5" ht="12.75">
      <c r="A987" s="115">
        <v>76823</v>
      </c>
      <c r="B987" s="116" t="s">
        <v>48</v>
      </c>
      <c r="C987" s="116" t="s">
        <v>1000</v>
      </c>
      <c r="D987" s="116">
        <v>22184781</v>
      </c>
      <c r="E987" s="117"/>
    </row>
    <row r="988" spans="1:5" ht="12.75">
      <c r="A988" s="115">
        <v>76828</v>
      </c>
      <c r="B988" s="116" t="s">
        <v>48</v>
      </c>
      <c r="C988" s="116" t="s">
        <v>1001</v>
      </c>
      <c r="D988" s="116">
        <v>22930923</v>
      </c>
      <c r="E988" s="117"/>
    </row>
    <row r="989" spans="1:5" ht="12.75">
      <c r="A989" s="115">
        <v>76845</v>
      </c>
      <c r="B989" s="116" t="s">
        <v>48</v>
      </c>
      <c r="C989" s="116" t="s">
        <v>1002</v>
      </c>
      <c r="D989" s="116">
        <v>7774836</v>
      </c>
      <c r="E989" s="117"/>
    </row>
    <row r="990" spans="1:5" ht="12.75">
      <c r="A990" s="115">
        <v>76863</v>
      </c>
      <c r="B990" s="116" t="s">
        <v>48</v>
      </c>
      <c r="C990" s="116" t="s">
        <v>1003</v>
      </c>
      <c r="D990" s="116">
        <v>9968352</v>
      </c>
      <c r="E990" s="117"/>
    </row>
    <row r="991" spans="1:5" ht="12.75">
      <c r="A991" s="115">
        <v>76869</v>
      </c>
      <c r="B991" s="116" t="s">
        <v>48</v>
      </c>
      <c r="C991" s="116" t="s">
        <v>1004</v>
      </c>
      <c r="D991" s="116">
        <v>15840109</v>
      </c>
      <c r="E991" s="117"/>
    </row>
    <row r="992" spans="1:5" ht="12.75">
      <c r="A992" s="115">
        <v>76890</v>
      </c>
      <c r="B992" s="116" t="s">
        <v>48</v>
      </c>
      <c r="C992" s="116" t="s">
        <v>1005</v>
      </c>
      <c r="D992" s="116">
        <v>22118322</v>
      </c>
      <c r="E992" s="117"/>
    </row>
    <row r="993" spans="1:5" ht="12.75">
      <c r="A993" s="115">
        <v>76895</v>
      </c>
      <c r="B993" s="116" t="s">
        <v>48</v>
      </c>
      <c r="C993" s="116" t="s">
        <v>1007</v>
      </c>
      <c r="D993" s="116">
        <v>47874864</v>
      </c>
      <c r="E993" s="117"/>
    </row>
    <row r="994" spans="1:5" ht="12.75">
      <c r="A994" s="115">
        <v>81001</v>
      </c>
      <c r="B994" s="116" t="s">
        <v>18</v>
      </c>
      <c r="C994" s="116" t="s">
        <v>18</v>
      </c>
      <c r="D994" s="116">
        <v>128902514</v>
      </c>
      <c r="E994" s="117"/>
    </row>
    <row r="995" spans="1:5" ht="12.75">
      <c r="A995" s="115">
        <v>81065</v>
      </c>
      <c r="B995" s="116" t="s">
        <v>18</v>
      </c>
      <c r="C995" s="116" t="s">
        <v>1008</v>
      </c>
      <c r="D995" s="116">
        <v>88042707</v>
      </c>
      <c r="E995" s="117"/>
    </row>
    <row r="996" spans="1:5" ht="12.75">
      <c r="A996" s="115">
        <v>81220</v>
      </c>
      <c r="B996" s="116" t="s">
        <v>18</v>
      </c>
      <c r="C996" s="116" t="s">
        <v>1009</v>
      </c>
      <c r="D996" s="116">
        <v>10385003</v>
      </c>
      <c r="E996" s="117"/>
    </row>
    <row r="997" spans="1:5" ht="12.75">
      <c r="A997" s="115">
        <v>81300</v>
      </c>
      <c r="B997" s="116" t="s">
        <v>18</v>
      </c>
      <c r="C997" s="116" t="s">
        <v>1010</v>
      </c>
      <c r="D997" s="116">
        <v>84156387</v>
      </c>
      <c r="E997" s="117"/>
    </row>
    <row r="998" spans="1:5" ht="12.75">
      <c r="A998" s="115">
        <v>81591</v>
      </c>
      <c r="B998" s="116" t="s">
        <v>18</v>
      </c>
      <c r="C998" s="116" t="s">
        <v>1011</v>
      </c>
      <c r="D998" s="116">
        <v>8214240</v>
      </c>
      <c r="E998" s="117"/>
    </row>
    <row r="999" spans="1:5" ht="12.75">
      <c r="A999" s="115">
        <v>81736</v>
      </c>
      <c r="B999" s="116" t="s">
        <v>18</v>
      </c>
      <c r="C999" s="116" t="s">
        <v>1012</v>
      </c>
      <c r="D999" s="116">
        <v>98557140</v>
      </c>
      <c r="E999" s="117"/>
    </row>
    <row r="1000" spans="1:5" ht="12.75">
      <c r="A1000" s="115">
        <v>81794</v>
      </c>
      <c r="B1000" s="116" t="s">
        <v>18</v>
      </c>
      <c r="C1000" s="116" t="s">
        <v>1013</v>
      </c>
      <c r="D1000" s="116">
        <v>217209752</v>
      </c>
      <c r="E1000" s="117"/>
    </row>
    <row r="1001" spans="1:5" ht="12.75">
      <c r="A1001" s="115">
        <v>85010</v>
      </c>
      <c r="B1001" s="116" t="s">
        <v>19</v>
      </c>
      <c r="C1001" s="116" t="s">
        <v>1014</v>
      </c>
      <c r="D1001" s="116">
        <v>47835422</v>
      </c>
      <c r="E1001" s="117"/>
    </row>
    <row r="1002" spans="1:5" ht="12.75">
      <c r="A1002" s="115">
        <v>85015</v>
      </c>
      <c r="B1002" s="116" t="s">
        <v>19</v>
      </c>
      <c r="C1002" s="116" t="s">
        <v>1015</v>
      </c>
      <c r="D1002" s="116">
        <v>5412174</v>
      </c>
      <c r="E1002" s="117"/>
    </row>
    <row r="1003" spans="1:5" ht="12.75">
      <c r="A1003" s="115">
        <v>85125</v>
      </c>
      <c r="B1003" s="116" t="s">
        <v>19</v>
      </c>
      <c r="C1003" s="116" t="s">
        <v>1016</v>
      </c>
      <c r="D1003" s="116">
        <v>49452534</v>
      </c>
      <c r="E1003" s="117"/>
    </row>
    <row r="1004" spans="1:5" ht="12.75">
      <c r="A1004" s="115">
        <v>85136</v>
      </c>
      <c r="B1004" s="116" t="s">
        <v>19</v>
      </c>
      <c r="C1004" s="116" t="s">
        <v>1017</v>
      </c>
      <c r="D1004" s="116">
        <v>4729003</v>
      </c>
      <c r="E1004" s="117"/>
    </row>
    <row r="1005" spans="1:5" ht="12.75">
      <c r="A1005" s="115">
        <v>85139</v>
      </c>
      <c r="B1005" s="116" t="s">
        <v>19</v>
      </c>
      <c r="C1005" s="116" t="s">
        <v>1018</v>
      </c>
      <c r="D1005" s="116">
        <v>29594254</v>
      </c>
      <c r="E1005" s="117"/>
    </row>
    <row r="1006" spans="1:5" ht="12.75">
      <c r="A1006" s="115">
        <v>85162</v>
      </c>
      <c r="B1006" s="116" t="s">
        <v>19</v>
      </c>
      <c r="C1006" s="116" t="s">
        <v>1019</v>
      </c>
      <c r="D1006" s="116">
        <v>22336241</v>
      </c>
      <c r="E1006" s="117"/>
    </row>
    <row r="1007" spans="1:5" ht="12.75">
      <c r="A1007" s="115">
        <v>85225</v>
      </c>
      <c r="B1007" s="116" t="s">
        <v>19</v>
      </c>
      <c r="C1007" s="116" t="s">
        <v>1020</v>
      </c>
      <c r="D1007" s="116">
        <v>32026535</v>
      </c>
      <c r="E1007" s="117"/>
    </row>
    <row r="1008" spans="1:5" ht="12.75">
      <c r="A1008" s="115">
        <v>85230</v>
      </c>
      <c r="B1008" s="116" t="s">
        <v>19</v>
      </c>
      <c r="C1008" s="116" t="s">
        <v>1021</v>
      </c>
      <c r="D1008" s="116">
        <v>33137244</v>
      </c>
      <c r="E1008" s="117"/>
    </row>
    <row r="1009" spans="1:5" ht="12.75">
      <c r="A1009" s="115">
        <v>85250</v>
      </c>
      <c r="B1009" s="116" t="s">
        <v>19</v>
      </c>
      <c r="C1009" s="116" t="s">
        <v>1022</v>
      </c>
      <c r="D1009" s="116">
        <v>86270061</v>
      </c>
      <c r="E1009" s="117"/>
    </row>
    <row r="1010" spans="1:5" ht="12.75">
      <c r="A1010" s="115">
        <v>85263</v>
      </c>
      <c r="B1010" s="116" t="s">
        <v>19</v>
      </c>
      <c r="C1010" s="116" t="s">
        <v>1023</v>
      </c>
      <c r="D1010" s="116">
        <v>27149625</v>
      </c>
      <c r="E1010" s="117"/>
    </row>
    <row r="1011" spans="1:5" ht="12.75">
      <c r="A1011" s="115">
        <v>85279</v>
      </c>
      <c r="B1011" s="116" t="s">
        <v>19</v>
      </c>
      <c r="C1011" s="116" t="s">
        <v>1024</v>
      </c>
      <c r="D1011" s="116">
        <v>4044473</v>
      </c>
      <c r="E1011" s="117"/>
    </row>
    <row r="1012" spans="1:5" ht="12.75">
      <c r="A1012" s="115">
        <v>85300</v>
      </c>
      <c r="B1012" s="116" t="s">
        <v>19</v>
      </c>
      <c r="C1012" s="116" t="s">
        <v>172</v>
      </c>
      <c r="D1012" s="116">
        <v>7916150</v>
      </c>
      <c r="E1012" s="117"/>
    </row>
    <row r="1013" spans="1:5" ht="12.75">
      <c r="A1013" s="115">
        <v>85315</v>
      </c>
      <c r="B1013" s="116" t="s">
        <v>19</v>
      </c>
      <c r="C1013" s="116" t="s">
        <v>1025</v>
      </c>
      <c r="D1013" s="116">
        <v>3238846</v>
      </c>
      <c r="E1013" s="117"/>
    </row>
    <row r="1014" spans="1:5" ht="12.75">
      <c r="A1014" s="115">
        <v>85325</v>
      </c>
      <c r="B1014" s="116" t="s">
        <v>19</v>
      </c>
      <c r="C1014" s="116" t="s">
        <v>1026</v>
      </c>
      <c r="D1014" s="116">
        <v>21705532</v>
      </c>
      <c r="E1014" s="117"/>
    </row>
    <row r="1015" spans="1:5" ht="12.75">
      <c r="A1015" s="115">
        <v>85400</v>
      </c>
      <c r="B1015" s="116" t="s">
        <v>19</v>
      </c>
      <c r="C1015" s="116" t="s">
        <v>1027</v>
      </c>
      <c r="D1015" s="116">
        <v>30491185</v>
      </c>
      <c r="E1015" s="117"/>
    </row>
    <row r="1016" spans="1:5" ht="12.75">
      <c r="A1016" s="115">
        <v>85410</v>
      </c>
      <c r="B1016" s="116" t="s">
        <v>19</v>
      </c>
      <c r="C1016" s="116" t="s">
        <v>1028</v>
      </c>
      <c r="D1016" s="116">
        <v>32203443</v>
      </c>
      <c r="E1016" s="117"/>
    </row>
    <row r="1017" spans="1:5" ht="12.75">
      <c r="A1017" s="115">
        <v>85430</v>
      </c>
      <c r="B1017" s="116" t="s">
        <v>19</v>
      </c>
      <c r="C1017" s="116" t="s">
        <v>1029</v>
      </c>
      <c r="D1017" s="116">
        <v>39200037</v>
      </c>
      <c r="E1017" s="117"/>
    </row>
    <row r="1018" spans="1:5" ht="12.75">
      <c r="A1018" s="115">
        <v>85440</v>
      </c>
      <c r="B1018" s="116" t="s">
        <v>19</v>
      </c>
      <c r="C1018" s="116" t="s">
        <v>272</v>
      </c>
      <c r="D1018" s="116">
        <v>39636019</v>
      </c>
      <c r="E1018" s="117"/>
    </row>
    <row r="1019" spans="1:5" ht="12.75">
      <c r="A1019" s="115">
        <v>86001</v>
      </c>
      <c r="B1019" s="116" t="s">
        <v>20</v>
      </c>
      <c r="C1019" s="116" t="s">
        <v>1030</v>
      </c>
      <c r="D1019" s="116">
        <v>62643827</v>
      </c>
      <c r="E1019" s="117"/>
    </row>
    <row r="1020" spans="1:5" ht="12.75">
      <c r="A1020" s="115">
        <v>86219</v>
      </c>
      <c r="B1020" s="116" t="s">
        <v>20</v>
      </c>
      <c r="C1020" s="116" t="s">
        <v>1031</v>
      </c>
      <c r="D1020" s="116">
        <v>6738123</v>
      </c>
      <c r="E1020" s="117"/>
    </row>
    <row r="1021" spans="1:5" ht="12.75">
      <c r="A1021" s="115">
        <v>86320</v>
      </c>
      <c r="B1021" s="116" t="s">
        <v>20</v>
      </c>
      <c r="C1021" s="116" t="s">
        <v>1032</v>
      </c>
      <c r="D1021" s="116">
        <v>107484105</v>
      </c>
      <c r="E1021" s="117"/>
    </row>
    <row r="1022" spans="1:5" ht="12.75">
      <c r="A1022" s="115">
        <v>86568</v>
      </c>
      <c r="B1022" s="116" t="s">
        <v>20</v>
      </c>
      <c r="C1022" s="116" t="s">
        <v>1033</v>
      </c>
      <c r="D1022" s="116">
        <v>126231413</v>
      </c>
      <c r="E1022" s="117"/>
    </row>
    <row r="1023" spans="1:5" ht="12.75">
      <c r="A1023" s="115">
        <v>86569</v>
      </c>
      <c r="B1023" s="116" t="s">
        <v>20</v>
      </c>
      <c r="C1023" s="116" t="s">
        <v>1034</v>
      </c>
      <c r="D1023" s="116">
        <v>31591218</v>
      </c>
      <c r="E1023" s="117"/>
    </row>
    <row r="1024" spans="1:5" ht="12.75">
      <c r="A1024" s="115">
        <v>86571</v>
      </c>
      <c r="B1024" s="116" t="s">
        <v>20</v>
      </c>
      <c r="C1024" s="116" t="s">
        <v>1035</v>
      </c>
      <c r="D1024" s="116">
        <v>128786916</v>
      </c>
      <c r="E1024" s="117"/>
    </row>
    <row r="1025" spans="1:5" ht="12.75">
      <c r="A1025" s="115">
        <v>86573</v>
      </c>
      <c r="B1025" s="116" t="s">
        <v>20</v>
      </c>
      <c r="C1025" s="116" t="s">
        <v>1036</v>
      </c>
      <c r="D1025" s="116">
        <v>58727614</v>
      </c>
      <c r="E1025" s="117"/>
    </row>
    <row r="1026" spans="1:5" ht="12.75">
      <c r="A1026" s="115">
        <v>86749</v>
      </c>
      <c r="B1026" s="116" t="s">
        <v>20</v>
      </c>
      <c r="C1026" s="116" t="s">
        <v>1037</v>
      </c>
      <c r="D1026" s="116">
        <v>21611659</v>
      </c>
      <c r="E1026" s="117"/>
    </row>
    <row r="1027" spans="1:5" ht="12.75">
      <c r="A1027" s="115">
        <v>86755</v>
      </c>
      <c r="B1027" s="116" t="s">
        <v>20</v>
      </c>
      <c r="C1027" s="116" t="s">
        <v>176</v>
      </c>
      <c r="D1027" s="116">
        <v>9507521</v>
      </c>
      <c r="E1027" s="117"/>
    </row>
    <row r="1028" spans="1:5" ht="12.75">
      <c r="A1028" s="115">
        <v>86757</v>
      </c>
      <c r="B1028" s="116" t="s">
        <v>20</v>
      </c>
      <c r="C1028" s="116" t="s">
        <v>902</v>
      </c>
      <c r="D1028" s="116">
        <v>40826313</v>
      </c>
      <c r="E1028" s="117"/>
    </row>
    <row r="1029" spans="1:5" ht="12.75">
      <c r="A1029" s="115">
        <v>86760</v>
      </c>
      <c r="B1029" s="116" t="s">
        <v>20</v>
      </c>
      <c r="C1029" s="116" t="s">
        <v>819</v>
      </c>
      <c r="D1029" s="116">
        <v>12764779</v>
      </c>
      <c r="E1029" s="117"/>
    </row>
    <row r="1030" spans="1:5" ht="12.75">
      <c r="A1030" s="115">
        <v>86865</v>
      </c>
      <c r="B1030" s="116" t="s">
        <v>20</v>
      </c>
      <c r="C1030" s="116" t="s">
        <v>1038</v>
      </c>
      <c r="D1030" s="116">
        <v>67177596</v>
      </c>
      <c r="E1030" s="117"/>
    </row>
    <row r="1031" spans="1:5" ht="12.75">
      <c r="A1031" s="115">
        <v>86885</v>
      </c>
      <c r="B1031" s="116" t="s">
        <v>20</v>
      </c>
      <c r="C1031" s="116" t="s">
        <v>1039</v>
      </c>
      <c r="D1031" s="116">
        <v>49696062</v>
      </c>
      <c r="E1031" s="117"/>
    </row>
    <row r="1032" spans="1:5" ht="12.75">
      <c r="A1032" s="115">
        <v>88001</v>
      </c>
      <c r="B1032" s="116" t="s">
        <v>174</v>
      </c>
      <c r="C1032" s="116" t="s">
        <v>174</v>
      </c>
      <c r="D1032" s="116">
        <v>59400002</v>
      </c>
      <c r="E1032" s="117"/>
    </row>
    <row r="1033" spans="1:5" ht="12.75">
      <c r="A1033" s="115">
        <v>88564</v>
      </c>
      <c r="B1033" s="116" t="s">
        <v>174</v>
      </c>
      <c r="C1033" s="116" t="s">
        <v>1040</v>
      </c>
      <c r="D1033" s="116">
        <v>5655037</v>
      </c>
      <c r="E1033" s="117"/>
    </row>
    <row r="1034" spans="1:5" ht="12.75">
      <c r="A1034" s="115">
        <v>91001</v>
      </c>
      <c r="B1034" s="116" t="s">
        <v>21</v>
      </c>
      <c r="C1034" s="116" t="s">
        <v>1041</v>
      </c>
      <c r="D1034" s="116">
        <v>70551120</v>
      </c>
      <c r="E1034" s="117"/>
    </row>
    <row r="1035" spans="1:5" ht="12.75">
      <c r="A1035" s="115">
        <v>91540</v>
      </c>
      <c r="B1035" s="116" t="s">
        <v>21</v>
      </c>
      <c r="C1035" s="116" t="s">
        <v>1042</v>
      </c>
      <c r="D1035" s="116">
        <v>21119910</v>
      </c>
      <c r="E1035" s="117"/>
    </row>
    <row r="1036" spans="1:5" ht="12.75">
      <c r="A1036" s="115">
        <v>94001</v>
      </c>
      <c r="B1036" s="116" t="s">
        <v>1043</v>
      </c>
      <c r="C1036" s="116" t="s">
        <v>1044</v>
      </c>
      <c r="D1036" s="116">
        <v>66076974</v>
      </c>
      <c r="E1036" s="117"/>
    </row>
    <row r="1037" spans="1:5" ht="12.75">
      <c r="A1037" s="115">
        <v>95001</v>
      </c>
      <c r="B1037" s="116" t="s">
        <v>22</v>
      </c>
      <c r="C1037" s="116" t="s">
        <v>1045</v>
      </c>
      <c r="D1037" s="116">
        <v>118962974</v>
      </c>
      <c r="E1037" s="117"/>
    </row>
    <row r="1038" spans="1:5" ht="12.75">
      <c r="A1038" s="115">
        <v>95015</v>
      </c>
      <c r="B1038" s="116" t="s">
        <v>22</v>
      </c>
      <c r="C1038" s="116" t="s">
        <v>236</v>
      </c>
      <c r="D1038" s="116">
        <v>15589521</v>
      </c>
      <c r="E1038" s="117"/>
    </row>
    <row r="1039" spans="1:5" ht="12.75">
      <c r="A1039" s="115">
        <v>95025</v>
      </c>
      <c r="B1039" s="116" t="s">
        <v>22</v>
      </c>
      <c r="C1039" s="116" t="s">
        <v>1046</v>
      </c>
      <c r="D1039" s="116">
        <v>60572396</v>
      </c>
      <c r="E1039" s="117"/>
    </row>
    <row r="1040" spans="1:5" ht="12.75">
      <c r="A1040" s="115">
        <v>95200</v>
      </c>
      <c r="B1040" s="116" t="s">
        <v>22</v>
      </c>
      <c r="C1040" s="116" t="s">
        <v>323</v>
      </c>
      <c r="D1040" s="116">
        <v>13137504</v>
      </c>
      <c r="E1040" s="117"/>
    </row>
    <row r="1041" spans="1:5" ht="12.75">
      <c r="A1041" s="115">
        <v>97001</v>
      </c>
      <c r="B1041" s="116" t="s">
        <v>1047</v>
      </c>
      <c r="C1041" s="116" t="s">
        <v>1048</v>
      </c>
      <c r="D1041" s="116">
        <v>73843327</v>
      </c>
      <c r="E1041" s="117"/>
    </row>
    <row r="1042" spans="1:5" ht="12.75">
      <c r="A1042" s="115">
        <v>97161</v>
      </c>
      <c r="B1042" s="116" t="s">
        <v>1047</v>
      </c>
      <c r="C1042" s="116" t="s">
        <v>1049</v>
      </c>
      <c r="D1042" s="116">
        <v>11750361</v>
      </c>
      <c r="E1042" s="117"/>
    </row>
    <row r="1043" spans="1:5" ht="12.75">
      <c r="A1043" s="115">
        <v>97666</v>
      </c>
      <c r="B1043" s="116" t="s">
        <v>1047</v>
      </c>
      <c r="C1043" s="116" t="s">
        <v>1050</v>
      </c>
      <c r="D1043" s="116">
        <v>7362672</v>
      </c>
      <c r="E1043" s="117"/>
    </row>
    <row r="1044" spans="1:5" ht="12.75">
      <c r="A1044" s="115">
        <v>99001</v>
      </c>
      <c r="B1044" s="116" t="s">
        <v>23</v>
      </c>
      <c r="C1044" s="116" t="s">
        <v>1051</v>
      </c>
      <c r="D1044" s="116">
        <v>28293474</v>
      </c>
      <c r="E1044" s="117"/>
    </row>
    <row r="1045" spans="1:5" ht="12.75">
      <c r="A1045" s="115">
        <v>99524</v>
      </c>
      <c r="B1045" s="116" t="s">
        <v>23</v>
      </c>
      <c r="C1045" s="116" t="s">
        <v>1052</v>
      </c>
      <c r="D1045" s="116">
        <v>35849145</v>
      </c>
      <c r="E1045" s="117"/>
    </row>
    <row r="1046" spans="1:5" ht="12.75">
      <c r="A1046" s="115">
        <v>99624</v>
      </c>
      <c r="B1046" s="116" t="s">
        <v>23</v>
      </c>
      <c r="C1046" s="116" t="s">
        <v>1053</v>
      </c>
      <c r="D1046" s="116">
        <v>10464465</v>
      </c>
      <c r="E1046" s="117"/>
    </row>
    <row r="1047" spans="1:5" ht="12.75">
      <c r="A1047" s="115">
        <v>99773</v>
      </c>
      <c r="B1047" s="116" t="s">
        <v>23</v>
      </c>
      <c r="C1047" s="116" t="s">
        <v>1054</v>
      </c>
      <c r="D1047" s="116">
        <v>139805656</v>
      </c>
      <c r="E1047" s="117"/>
    </row>
    <row r="1048" spans="1:5" ht="12.75">
      <c r="A1048" s="115">
        <v>91</v>
      </c>
      <c r="B1048" s="116" t="s">
        <v>21</v>
      </c>
      <c r="C1048" s="116" t="s">
        <v>1055</v>
      </c>
      <c r="D1048" s="116">
        <v>50773439</v>
      </c>
      <c r="E1048" s="117"/>
    </row>
    <row r="1049" spans="1:5" ht="12.75">
      <c r="A1049" s="115">
        <v>94</v>
      </c>
      <c r="B1049" s="116" t="s">
        <v>1043</v>
      </c>
      <c r="C1049" s="116" t="s">
        <v>1055</v>
      </c>
      <c r="D1049" s="116">
        <v>68717579</v>
      </c>
      <c r="E1049" s="117"/>
    </row>
    <row r="1050" spans="1:5" ht="13.5" thickBot="1">
      <c r="A1050" s="115">
        <v>97</v>
      </c>
      <c r="B1050" s="116" t="s">
        <v>1047</v>
      </c>
      <c r="C1050" s="116" t="s">
        <v>1055</v>
      </c>
      <c r="D1050" s="116">
        <v>21169654</v>
      </c>
      <c r="E1050" s="117"/>
    </row>
    <row r="1051" spans="1:5" ht="26.25" customHeight="1" thickBot="1">
      <c r="A1051" s="119"/>
      <c r="B1051" s="120"/>
      <c r="C1051" s="121" t="s">
        <v>1056</v>
      </c>
      <c r="D1051" s="122">
        <f>SUM(D9:D1050)</f>
        <v>38234788322</v>
      </c>
      <c r="E1051" s="123"/>
    </row>
  </sheetData>
  <sheetProtection/>
  <autoFilter ref="A7:D1051"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="90" zoomScaleNormal="90" zoomScalePageLayoutView="0" workbookViewId="0" topLeftCell="A9">
      <selection activeCell="D19" sqref="D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3.140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3.14062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5" t="s">
        <v>63</v>
      </c>
      <c r="B1" s="18"/>
      <c r="C1" s="18"/>
      <c r="D1" s="18"/>
      <c r="E1" s="18"/>
      <c r="F1" s="18"/>
      <c r="G1" s="1"/>
    </row>
    <row r="2" spans="1:7" ht="15.75">
      <c r="A2" s="35" t="s">
        <v>76</v>
      </c>
      <c r="B2" s="18"/>
      <c r="C2" s="18"/>
      <c r="D2" s="18"/>
      <c r="E2" s="18"/>
      <c r="F2" s="18"/>
      <c r="G2" s="1"/>
    </row>
    <row r="3" spans="1:7" ht="15.75">
      <c r="A3" s="36"/>
      <c r="B3" s="18"/>
      <c r="C3" s="18"/>
      <c r="D3" s="18"/>
      <c r="E3" s="18"/>
      <c r="F3" s="18"/>
      <c r="G3" s="1"/>
    </row>
    <row r="4" spans="1:7" ht="15.75">
      <c r="A4" s="159" t="s">
        <v>64</v>
      </c>
      <c r="B4" s="159"/>
      <c r="C4" s="159"/>
      <c r="D4" s="159"/>
      <c r="E4" s="159"/>
      <c r="F4" s="16"/>
      <c r="G4" s="1"/>
    </row>
    <row r="5" spans="1:7" ht="15.75">
      <c r="A5" s="181" t="s">
        <v>1090</v>
      </c>
      <c r="B5" s="181"/>
      <c r="C5" s="181"/>
      <c r="D5" s="181"/>
      <c r="E5" s="181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7" t="s">
        <v>75</v>
      </c>
      <c r="B8" s="88" t="s">
        <v>81</v>
      </c>
      <c r="C8" s="88" t="s">
        <v>82</v>
      </c>
      <c r="D8" s="88" t="s">
        <v>74</v>
      </c>
      <c r="E8" s="89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45" t="s">
        <v>71</v>
      </c>
      <c r="B10" s="66">
        <f>SUM(B11:B13)</f>
        <v>679467503655</v>
      </c>
      <c r="C10" s="66">
        <f>SUM(C11:C13)</f>
        <v>622696352616</v>
      </c>
      <c r="D10" s="66">
        <f>SUM(D11:D13)</f>
        <v>0</v>
      </c>
      <c r="E10" s="66">
        <f>SUM(E11:E13)</f>
        <v>1302163856271</v>
      </c>
      <c r="F10" s="31"/>
      <c r="H10" s="127"/>
      <c r="I10" s="5"/>
      <c r="J10" s="5"/>
    </row>
    <row r="11" spans="1:10" ht="15">
      <c r="A11" s="33" t="s">
        <v>72</v>
      </c>
      <c r="B11" s="67">
        <f>+Dptos!C44</f>
        <v>560120780763</v>
      </c>
      <c r="C11" s="67">
        <f>+Distymuniccertf!C75</f>
        <v>508375457059</v>
      </c>
      <c r="D11" s="67"/>
      <c r="E11" s="67">
        <f>+B11+C11</f>
        <v>1068496237822</v>
      </c>
      <c r="F11" s="32"/>
      <c r="G11" s="5"/>
      <c r="H11" s="5"/>
      <c r="I11" s="5"/>
      <c r="J11" s="5"/>
    </row>
    <row r="12" spans="1:10" ht="15">
      <c r="A12" s="79" t="s">
        <v>73</v>
      </c>
      <c r="B12" s="80">
        <f>+Dptos!D44</f>
        <v>81480035030</v>
      </c>
      <c r="C12" s="80">
        <f>+Distymuniccertf!D75</f>
        <v>78083340954</v>
      </c>
      <c r="D12" s="80"/>
      <c r="E12" s="80">
        <f>SUM(B12:D12)</f>
        <v>159563375984</v>
      </c>
      <c r="F12" s="32"/>
      <c r="G12" s="5"/>
      <c r="H12" s="5"/>
      <c r="I12" s="5"/>
      <c r="J12" s="5"/>
    </row>
    <row r="13" spans="1:10" ht="15">
      <c r="A13" s="79" t="s">
        <v>79</v>
      </c>
      <c r="B13" s="80">
        <f>+Dptos!E44</f>
        <v>37866687862</v>
      </c>
      <c r="C13" s="80">
        <f>+Distymuniccertf!E75</f>
        <v>36237554603</v>
      </c>
      <c r="D13" s="80"/>
      <c r="E13" s="80">
        <f>SUM(B13:D13)</f>
        <v>74104242465</v>
      </c>
      <c r="F13" s="32"/>
      <c r="G13" s="5"/>
      <c r="H13" s="5"/>
      <c r="I13" s="5"/>
      <c r="J13" s="5"/>
    </row>
    <row r="14" spans="1:10" ht="15.75">
      <c r="A14" s="52" t="s">
        <v>1057</v>
      </c>
      <c r="B14" s="68">
        <f>+Dptos!G44+Dptos!H44</f>
        <v>0</v>
      </c>
      <c r="C14" s="68">
        <f>+Distymuniccertf!G75+Distymuniccertf!H75</f>
        <v>0</v>
      </c>
      <c r="D14" s="68"/>
      <c r="E14" s="68">
        <f>SUM(B14:D14)</f>
        <v>0</v>
      </c>
      <c r="F14" s="32"/>
      <c r="G14" s="5"/>
      <c r="H14" s="5"/>
      <c r="I14" s="5"/>
      <c r="J14" s="5"/>
    </row>
    <row r="15" spans="1:10" ht="15.75">
      <c r="A15" s="52" t="s">
        <v>2</v>
      </c>
      <c r="B15" s="68">
        <f>+Dptos!I44</f>
        <v>13597996727</v>
      </c>
      <c r="C15" s="68">
        <f>+Distymuniccertf!J75</f>
        <v>3343432032</v>
      </c>
      <c r="D15" s="68"/>
      <c r="E15" s="68">
        <f>SUM(B15:D15)</f>
        <v>16941428759</v>
      </c>
      <c r="F15" s="32"/>
      <c r="G15" s="32"/>
      <c r="H15" s="5"/>
      <c r="I15" s="5"/>
      <c r="J15" s="5"/>
    </row>
    <row r="16" spans="1:10" ht="15.75">
      <c r="A16" s="52" t="s">
        <v>25</v>
      </c>
      <c r="B16" s="69">
        <v>0</v>
      </c>
      <c r="C16" s="68">
        <f>+Distymuniccertf!I75</f>
        <v>19038608330</v>
      </c>
      <c r="D16" s="68">
        <f>+'Munc no certf'!D1051</f>
        <v>38234788322</v>
      </c>
      <c r="E16" s="68">
        <f>SUM(B16:D16)</f>
        <v>57273396652</v>
      </c>
      <c r="F16" s="32"/>
      <c r="G16" s="32"/>
      <c r="H16" s="5"/>
      <c r="I16" s="5"/>
      <c r="J16" s="5"/>
    </row>
    <row r="17" spans="1:10" ht="33.75" customHeight="1">
      <c r="A17" s="51" t="s">
        <v>3</v>
      </c>
      <c r="B17" s="70">
        <f>+B10+SUM(B15:B16)</f>
        <v>693065500382</v>
      </c>
      <c r="C17" s="70">
        <f>+C10+SUM(C15:C16)</f>
        <v>645078392978</v>
      </c>
      <c r="D17" s="70">
        <f>+D10+SUM(D15:D16)</f>
        <v>38234788322</v>
      </c>
      <c r="E17" s="125">
        <f>+E10+E15+E16+E14</f>
        <v>1376378681682</v>
      </c>
      <c r="F17" s="44" t="s">
        <v>1058</v>
      </c>
      <c r="G17" s="126"/>
      <c r="H17" s="8"/>
      <c r="I17" s="5"/>
      <c r="J17" s="5"/>
    </row>
    <row r="18" spans="1:10" ht="21" customHeight="1">
      <c r="A18" s="96"/>
      <c r="B18" s="97"/>
      <c r="C18" s="97"/>
      <c r="D18" s="97"/>
      <c r="E18" s="97"/>
      <c r="F18" s="44"/>
      <c r="G18" s="32"/>
      <c r="H18" s="127"/>
      <c r="I18" s="127"/>
      <c r="J18" s="5"/>
    </row>
    <row r="19" spans="1:7" ht="65.25" customHeight="1">
      <c r="A19" s="34"/>
      <c r="B19" s="19"/>
      <c r="C19" s="19"/>
      <c r="D19" s="90"/>
      <c r="F19" s="26"/>
      <c r="G19" s="136"/>
    </row>
    <row r="20" spans="2:7" ht="12.75">
      <c r="B20"/>
      <c r="C20" s="91"/>
      <c r="F20" s="134"/>
      <c r="G20" s="135"/>
    </row>
    <row r="21" spans="2:7" ht="12.75">
      <c r="B21"/>
      <c r="C21" s="91"/>
      <c r="F21" s="134"/>
      <c r="G21" s="41"/>
    </row>
    <row r="22" spans="2:7" ht="12.75">
      <c r="B22"/>
      <c r="C22" s="91"/>
      <c r="F22" s="134"/>
      <c r="G22" s="41"/>
    </row>
    <row r="23" spans="2:7" ht="12.75">
      <c r="B23"/>
      <c r="C23" s="91"/>
      <c r="F23" s="41"/>
      <c r="G23" s="41"/>
    </row>
    <row r="24" spans="2:7" ht="12.75">
      <c r="B24"/>
      <c r="C24" s="91"/>
      <c r="F24" s="41"/>
      <c r="G24" s="41"/>
    </row>
    <row r="25" spans="2:7" ht="12.75">
      <c r="B25"/>
      <c r="C25" s="91"/>
      <c r="F25" s="41"/>
      <c r="G25" s="41"/>
    </row>
    <row r="26" spans="2:7" ht="12.75">
      <c r="B26"/>
      <c r="C26" s="91"/>
      <c r="F26" s="41"/>
      <c r="G26" s="41"/>
    </row>
    <row r="27" spans="2:7" ht="12.75">
      <c r="B27"/>
      <c r="C27" s="91"/>
      <c r="F27" s="41"/>
      <c r="G27" s="41"/>
    </row>
    <row r="28" spans="2:7" ht="12.75">
      <c r="B28"/>
      <c r="C28" s="91"/>
      <c r="F28" s="41"/>
      <c r="G28" s="41"/>
    </row>
    <row r="29" spans="2:7" ht="12.75">
      <c r="B29"/>
      <c r="C29" s="91"/>
      <c r="F29" s="41"/>
      <c r="G29" s="41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2015-07-29T15:40:19Z</dcterms:modified>
  <cp:category/>
  <cp:version/>
  <cp:contentType/>
  <cp:contentStatus/>
</cp:coreProperties>
</file>